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kd-rabov\Downloads\"/>
    </mc:Choice>
  </mc:AlternateContent>
  <xr:revisionPtr revIDLastSave="0" documentId="8_{0EAFB00F-A464-4181-B728-8F0D327FEADC}" xr6:coauthVersionLast="47" xr6:coauthVersionMax="47" xr10:uidLastSave="{00000000-0000-0000-0000-000000000000}"/>
  <bookViews>
    <workbookView xWindow="-110" yWindow="-110" windowWidth="19420" windowHeight="10300" tabRatio="555" xr2:uid="{00000000-000D-0000-FFFF-FFFF00000000}"/>
  </bookViews>
  <sheets>
    <sheet name="Pasākumi_kārtas" sheetId="1" r:id="rId1"/>
  </sheets>
  <definedNames>
    <definedName name="_xlnm._FilterDatabase" localSheetId="0" hidden="1">Pasākumi_kārtas!$A$4:$AI$226</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 l="1"/>
  <c r="Q35" i="1" l="1"/>
  <c r="R35" i="1" s="1"/>
  <c r="S34" i="1" l="1"/>
  <c r="Q34" i="1" l="1"/>
  <c r="R34" i="1" s="1"/>
  <c r="S26" i="1" l="1"/>
  <c r="S23" i="1"/>
  <c r="S19" i="1" l="1"/>
  <c r="S20" i="1" l="1"/>
  <c r="S11" i="1" l="1"/>
  <c r="Q11" i="1" l="1"/>
  <c r="R11" i="1" s="1"/>
  <c r="S10" i="1" l="1"/>
  <c r="Q10" i="1" l="1"/>
  <c r="R10" i="1" s="1"/>
  <c r="S8" i="1" l="1"/>
  <c r="Q8" i="1" l="1"/>
  <c r="R8" i="1" s="1"/>
  <c r="S17" i="1" l="1"/>
  <c r="S18" i="1"/>
  <c r="Q19" i="1"/>
  <c r="R19" i="1" s="1"/>
  <c r="Q18" i="1" l="1"/>
  <c r="R18" i="1" s="1"/>
  <c r="Q17" i="1"/>
  <c r="R17" i="1" s="1"/>
  <c r="S5" i="1" l="1"/>
  <c r="S6" i="1"/>
  <c r="S7" i="1"/>
  <c r="S12" i="1"/>
  <c r="S13" i="1"/>
  <c r="S14" i="1"/>
  <c r="S15" i="1"/>
  <c r="S21" i="1"/>
  <c r="S22" i="1"/>
  <c r="S24" i="1"/>
  <c r="S25" i="1"/>
  <c r="S28" i="1"/>
  <c r="S32" i="1"/>
  <c r="S33" i="1"/>
  <c r="Q23" i="1" l="1"/>
  <c r="Q33" i="1"/>
  <c r="Q21" i="1"/>
  <c r="Q22" i="1"/>
  <c r="Q15" i="1"/>
  <c r="Q14" i="1"/>
  <c r="Q32" i="1"/>
  <c r="Q13" i="1"/>
  <c r="Q28" i="1"/>
  <c r="Q12" i="1"/>
  <c r="Q26" i="1"/>
  <c r="Q25" i="1"/>
  <c r="Q5" i="1"/>
  <c r="Q24" i="1"/>
  <c r="Q6" i="1"/>
  <c r="Q7" i="1"/>
  <c r="R5" i="1" l="1"/>
  <c r="S29" i="1" l="1"/>
  <c r="Q29" i="1" s="1"/>
  <c r="S30" i="1"/>
  <c r="Q30" i="1" l="1"/>
  <c r="R30" i="1" s="1"/>
  <c r="Q20" i="1" l="1"/>
  <c r="S27" i="1"/>
  <c r="Q27" i="1" l="1"/>
  <c r="R22" i="1" l="1"/>
  <c r="R21" i="1" l="1"/>
  <c r="R6" i="1"/>
  <c r="R7" i="1"/>
  <c r="R12" i="1"/>
  <c r="R13" i="1"/>
  <c r="R14" i="1"/>
  <c r="R15" i="1"/>
  <c r="R20" i="1"/>
  <c r="R23" i="1"/>
  <c r="R29" i="1"/>
  <c r="R25" i="1"/>
  <c r="R26" i="1"/>
  <c r="R27" i="1"/>
  <c r="R28" i="1"/>
  <c r="R32" i="1"/>
  <c r="R33" i="1"/>
  <c r="R24" i="1"/>
  <c r="S31" i="1" l="1"/>
  <c r="S9" i="1"/>
  <c r="Q9" i="1" l="1"/>
  <c r="Q31" i="1"/>
  <c r="R31" i="1" l="1"/>
  <c r="R9" i="1"/>
  <c r="S16" i="1" l="1"/>
  <c r="Q16" i="1" l="1"/>
  <c r="R16" i="1" s="1"/>
</calcChain>
</file>

<file path=xl/sharedStrings.xml><?xml version="1.0" encoding="utf-8"?>
<sst xmlns="http://schemas.openxmlformats.org/spreadsheetml/2006/main" count="2600" uniqueCount="667">
  <si>
    <t>ES kohēzijas politikas programmas Latvijai 2021. - 2027.gadam papildinājums</t>
  </si>
  <si>
    <t>IPIA izņēmums (UK lēm. Nr.1 24.03.2024.; Nr.2 09.06.2025.)</t>
  </si>
  <si>
    <t>FI</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</si>
  <si>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</si>
  <si>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</si>
  <si>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</si>
  <si>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</si>
  <si>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</si>
  <si>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</si>
  <si>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</si>
  <si>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</si>
  <si>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</si>
  <si>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</si>
  <si>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</si>
  <si>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</si>
  <si>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</si>
  <si>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</si>
  <si>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</si>
  <si>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</si>
  <si>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</si>
  <si>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</si>
  <si>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</si>
  <si>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</si>
  <si>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</si>
  <si>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</si>
  <si>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</si>
  <si>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</si>
  <si>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</si>
  <si>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</si>
  <si>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</si>
  <si>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</si>
  <si>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</si>
  <si>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</si>
  <si>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1.1.</t>
  </si>
  <si>
    <t>Pētniecība un prasmes</t>
  </si>
  <si>
    <t>1.1.Research and skills</t>
  </si>
  <si>
    <t>1.1.1.</t>
  </si>
  <si>
    <t xml:space="preserve"> “Pētniecības un inovāciju kapacitātes stiprināšana un progresīvu tehnoloģiju ieviešana  kopējā P&amp;A sistēmā”</t>
  </si>
  <si>
    <t>Strengthening research and innovation capacity and implementation of advanced technologies in the overall R&amp;D system</t>
  </si>
  <si>
    <t>P&amp;I kapacitātes stiprināšana</t>
  </si>
  <si>
    <t>Strengthening of R&amp;I capacity</t>
  </si>
  <si>
    <t>1.1.1.1.</t>
  </si>
  <si>
    <t>Zinātnes politikas ieviešana,vadība un kapacitātes stiprināšana</t>
  </si>
  <si>
    <t>Science policy implementation, management and capacity building</t>
  </si>
  <si>
    <t>_</t>
  </si>
  <si>
    <t>ERAF</t>
  </si>
  <si>
    <t>IZM</t>
  </si>
  <si>
    <t>28.11.2023.</t>
  </si>
  <si>
    <t>Valsts tiešās pārvaldes insitūcijas (Latvijas Zinātnes padome, Izglītības un zinātnes ministrija)</t>
  </si>
  <si>
    <t>Latvijas zinātnes padome</t>
  </si>
  <si>
    <t>IPIA</t>
  </si>
  <si>
    <t>Nē</t>
  </si>
  <si>
    <t>Nav</t>
  </si>
  <si>
    <t>1) nodrošināt viedās specializācijas stratēģijas pārvaldību, ar atbilstošu ekspertīzi un analītisko kapacitāti
2) Latvijas zinātnes interešu pārstāvniecība Briselē 
3)  Latvijas pētniecības un attīstības interešu pārstāvniecības stiprināšana starptautiskajās programmās, pārstāvība (dalība) Eiropas Zinātnes starpvaldību organizācijās (tikai IZM daļa)
4) stratēģiskā zinātnes komunikācija
5) ES fondu P&amp;A projektu zinātniskās kvalitātes ekspertīzes nodrošināšana, tai skaitā starptautisko ekspertu atlase un saziņa</t>
  </si>
  <si>
    <t>Jā</t>
  </si>
  <si>
    <t>Apstiprināts</t>
  </si>
  <si>
    <t>Atlase beigusies</t>
  </si>
  <si>
    <t>1.1.1.2.</t>
  </si>
  <si>
    <t>RIS3 pētniecības un inovācijas centri</t>
  </si>
  <si>
    <t>RIS3 research and innovation centers</t>
  </si>
  <si>
    <t>04.02.2025.</t>
  </si>
  <si>
    <t>Zinātniskās institūcijas</t>
  </si>
  <si>
    <t>Zinātniskās institūcijas, saimnieciskās darbības veicēji</t>
  </si>
  <si>
    <t>Ir</t>
  </si>
  <si>
    <t>Pētniecības infrastruktūras attīstība atbilstošā RIS 3 jomā, tai skaitā pamatlīdzekļu un nemateriālo aktīvu iegāde, izveide</t>
  </si>
  <si>
    <t>N/A</t>
  </si>
  <si>
    <t>Strengthening research and innovation capacity and introduction of advanced technologies in the overall R&amp;D system</t>
  </si>
  <si>
    <t>1.1.1.3.</t>
  </si>
  <si>
    <t>Praktiskas ievirzes pētījumi</t>
  </si>
  <si>
    <t>Industry-driven research</t>
  </si>
  <si>
    <t>25.06.2024.</t>
  </si>
  <si>
    <t>APIA</t>
  </si>
  <si>
    <t xml:space="preserve">Nē </t>
  </si>
  <si>
    <t>Pētniecība, kas ietver šādas pētniecības kategorijas: fundamentālie pētījumi, rūpnieciskie pētījumi, eksperimentālā izstrāde. Tehnoloģiju tiesību (intelektuālā īpašuma tiesību) iegūšana, apstiprināšana un aizstāvēšana</t>
  </si>
  <si>
    <t>28.07.2025.</t>
  </si>
  <si>
    <t>1.1.1.5.</t>
  </si>
  <si>
    <t>Latvijas pilnvērtīga dalība Apvārsnis Eiropa programmā, tajā skaitā nodrošinot kompleksu atbalsta instrumentu klāstu un sasaisti ar RIS3 specializācijas jomu attīstīšanu</t>
  </si>
  <si>
    <t>Complete participation of Latvia in the Horizon Europe programme, including providing a range of complex support tools and connection with the development of RIS3 specialization areas</t>
  </si>
  <si>
    <t>19.12.2023.</t>
  </si>
  <si>
    <t>Latvijas Zinātnes padome</t>
  </si>
  <si>
    <t>Zinātniskās institūcijas, Izglītības un zinātnes ministrija</t>
  </si>
  <si>
    <r>
      <t xml:space="preserve">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
</t>
    </r>
    <r>
      <rPr>
        <sz val="8"/>
        <color rgb="FFFF0000"/>
        <rFont val="Calibri"/>
        <family val="2"/>
        <charset val="186"/>
        <scheme val="minor"/>
      </rPr>
      <t xml:space="preserve">7) investīcijas dalībai Eiropas Kosmosa aģentūras programmās (pētniecības projektu īstenošana), </t>
    </r>
  </si>
  <si>
    <t xml:space="preserve">Zinātniskās institūcijas;
tiešās pārvaldes iestāde (Latvijas Zinātnes padome)
</t>
  </si>
  <si>
    <t>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t>
  </si>
  <si>
    <t>23.07.2024.</t>
  </si>
  <si>
    <t xml:space="preserve">Zinātniskās institūcijas
</t>
  </si>
  <si>
    <t>Atbalsts starptautiskās sadarbības veicināšanai un programmas "Apvārsnis Eiropa" un programmas 10. IP konkursu projektu pieteikumu sagatavošanai.</t>
  </si>
  <si>
    <t>1.1.1.6.</t>
  </si>
  <si>
    <t>Zinātniskās darbības digitalizācija un  dalība Eiropas Atvērtajā zinātnes mākonī (EOSC market place pakalpojumu iegāde)</t>
  </si>
  <si>
    <t>Digitalisation of scientific activities and participation in the European Open Science Cloud (purchase of EOSC market place services)</t>
  </si>
  <si>
    <t>Augstākās izglītības un zinātnes informācijas tehnoloģiju koplietošanas pakalpojumu centrs (VPC)</t>
  </si>
  <si>
    <t>Zinātnes iniversitātes</t>
  </si>
  <si>
    <t>2025 III</t>
  </si>
  <si>
    <t>P&amp;I kapacitātes stiprināšana P&amp;A sistēmā</t>
  </si>
  <si>
    <t>1.1.1.7.</t>
  </si>
  <si>
    <t>Inovāciju granti studentiem</t>
  </si>
  <si>
    <t>Innovation grants for students</t>
  </si>
  <si>
    <t xml:space="preserve">Augstskolas
</t>
  </si>
  <si>
    <t>Augstskolas, koledžas, PIKC, zinātniskās institūcijas, komersanti, biedrības, nodibinājumi, valsts vai pašvaldības institūcijas</t>
  </si>
  <si>
    <t>1) Studentu inovācijas programmas īstenošana
2) Studentu inovāciju pieteikumu vērtēšana, atlase, izpildes uzraudzība un rezultātu novērtēšana
3) Komunikācijas un publicitātes pasākumi par studentu inovācijas programmu</t>
  </si>
  <si>
    <t>1.1.1.8.</t>
  </si>
  <si>
    <t>Doktorantūras granti</t>
  </si>
  <si>
    <t>Doctoral studies grants</t>
  </si>
  <si>
    <t>Augstskolas</t>
  </si>
  <si>
    <t>Augstskolas, zinātniskās institūcijas</t>
  </si>
  <si>
    <t>Doktorantu iesaiste studiju vai zinātniski pētnieciskajā darbā augstākās izglītības institūcijā vai projekta sadarbības partnera organizācijā.</t>
  </si>
  <si>
    <t>1.1.1.9.</t>
  </si>
  <si>
    <t>Pēcdoktorantūras pētījumi</t>
  </si>
  <si>
    <t>Postdoctoral grants</t>
  </si>
  <si>
    <t>09.01.2024.</t>
  </si>
  <si>
    <t xml:space="preserve">Latvijas Zinātnes padome (kā pēcdoktorantūras programmas administrators)
</t>
  </si>
  <si>
    <r>
      <t xml:space="preserve">P&amp;A cilvēkresurusu piesaiste un kapacitātes celšana, atbalstot:
1) pēcdoktorantūras pētījumu īstenošanu (fundamentālie un rūpnieciskie pētījumi, tehnoloģiju tiesību (intelektuālā īpašuma tiesību) iegūšana, apstiprināšana un aizstāvēšana, zināšanu un tehnoloģiju pārnese, pēcdoktoranta kompetenču pilnveide, starptautiskā mobilitāte un tīklošanās, dalība bakalauru, maģistru un doktoru darbu vadīšanā, recenzēšanā, dalība noslēguma darbu komisijās, pētniecības vai inovācijas projektu iesniegumu sagatavošana iesniegšanai Latvijas un starptautisko projektu konkursos, sabiedrības iesaiste pēcdoktorantūras pētījuma norisēs un informēšana par rezultātiem);
</t>
    </r>
    <r>
      <rPr>
        <strike/>
        <sz val="8"/>
        <rFont val="Calibri"/>
        <family val="2"/>
        <charset val="186"/>
        <scheme val="minor"/>
      </rPr>
      <t>2) izcilu ārvalstu akadēmiskā un zinātniskā personāla piesaisti Latvijas zinātnisko institūciju stratēģiskās specializācijas stiprināšanai.</t>
    </r>
  </si>
  <si>
    <t>1.1.2.</t>
  </si>
  <si>
    <t xml:space="preserve"> “Prasmju attīstīšana viedās specializācijas,  industriālās pārejas un uzņēmējdarbības veicināšanai”</t>
  </si>
  <si>
    <t>Developing skills to promote smart specialization, industrial transition and entrepreneurship</t>
  </si>
  <si>
    <t>RIS3 prasmju attīstība</t>
  </si>
  <si>
    <t>RIS3 skill development</t>
  </si>
  <si>
    <t>1.1.2.1.</t>
  </si>
  <si>
    <t>RIS3 industriālās prasmes</t>
  </si>
  <si>
    <t>RIS3 industrial skills</t>
  </si>
  <si>
    <t>25-TA-274</t>
  </si>
  <si>
    <t>Augstskolas (LU)</t>
  </si>
  <si>
    <t>Augstskolas (RTU)</t>
  </si>
  <si>
    <t>1) Akadēmiskā un zinātniskā personāla un studējošo kiberdrošības prasmju attīstība;
2) kiberdrošības jomas studiju moduļu izstrāde un ieviešana;
3) pētniecības un attīstības aktivitāšu īstenošana, lai attīstītu kiberdrošības pētījumu jomu, t.sk. sasaistot to ar jauno studiju moduļu jaunrades procesu.</t>
  </si>
  <si>
    <t>1.2.</t>
  </si>
  <si>
    <t>Atbalsts uzņēmējdarbībai</t>
  </si>
  <si>
    <t>1.2. Business support</t>
  </si>
  <si>
    <t>1.2.1.</t>
  </si>
  <si>
    <t>“Pētniecības un inovāciju kapacitātes stiprināšana un progresīvu tehnoloģiju ieviešana uzņēmumiem ”</t>
  </si>
  <si>
    <t>Strengthening research and innovation capacity and introduction of advanced technologies for companies</t>
  </si>
  <si>
    <t>P&amp;I kapacitātes stiprināšana uzņēmumiem</t>
  </si>
  <si>
    <t>Strengthening of R&amp;I capacity for companies</t>
  </si>
  <si>
    <t>1.2.1.1.</t>
  </si>
  <si>
    <t>Atbalsts jaunu produktu attīstībai un internacionalizācijai</t>
  </si>
  <si>
    <t>Support for new product development and internationalization</t>
  </si>
  <si>
    <t>EM</t>
  </si>
  <si>
    <t xml:space="preserve">LIAA, EM, komersanti
</t>
  </si>
  <si>
    <t>Atbalsts monitoringam, projekta vadībai, konsultācijām, RIS3 pārvaldības modeļa darbības nodrošināšanai</t>
  </si>
  <si>
    <t>03.12.2024.</t>
  </si>
  <si>
    <t>Inovāciju klastera dalībnieki; 
Sadarbības tīkli; 
Latvijas Investīciju un attīstības aģentūra  Gala labuma guvēji: 
Komersanti; Pētniecības organizācijas</t>
  </si>
  <si>
    <t>Atbalsts:
- Jaunu tirgu apgūšanai un atpazīstamības vieicnāšanai
- Tīklošanās un sadarbības veicināšanas pasākumiem
- Iesaistei starptautiskajās P&amp;A&amp;I sadarbības platformās un pētniecības programmās
- Projektu vadībai un projektu īstenošanas uzraudzībai
- un citām aktivitātēm</t>
  </si>
  <si>
    <t>22.10.2024.</t>
  </si>
  <si>
    <t xml:space="preserve">Inovāciju klastera dalībnieki; Gala labuma guvēji: Komersanti; Pētniecības organizācijas
</t>
  </si>
  <si>
    <t>Atbalsts:
- Jaunu produktu un tehnoloģiju izstrādei nepieciešamajām eksperimentālajām izstrādnēm (tajā skaitā demonstrācijas prototipu izstrāde) un rūpnieciskiem pētījumiem 
- Tehniski ekonomiskā priekšizpētei plānotajiem pētniecības projektiem
- Projektu vadībai un projektu īstenošanas uzraudzībai</t>
  </si>
  <si>
    <t>1.2.1.2.</t>
  </si>
  <si>
    <t>Produktivitātes aizdevumi (t.sk., ar kapitāla atlaidi) inovatīvām iekārtām, pētniecībai un attīstībai, tehnoloģiju pārnesei</t>
  </si>
  <si>
    <t>Productive loans (including capital rebates) for innovative equipment, research and development, technology transfer</t>
  </si>
  <si>
    <t>07.01.2025.</t>
  </si>
  <si>
    <t>līdz 100%</t>
  </si>
  <si>
    <t>Altum
Gala labuma guvēji: komersanti (MVU, lielkie)</t>
  </si>
  <si>
    <t>Jebkura banka, kas vēlas noslēgt sadarbības līgumu ar Altum</t>
  </si>
  <si>
    <t xml:space="preserve">Atbalsts - aizdevumu investīcijām:
- kombinētie aizdevumi inovatīvām iekārtām
- aizdevumi P&amp;A darbībām: tehnoloģiju attīstībai, prototipēšanai u.c.
-aizdevumi modernu tehnoloģiju pārnešanai
Aizdevuma summa vienam uzņēmumam: no 100 000 līdz 5 milj. EUR:
1) aizdevumi bez pašu ieguldījuma;
2) pamatsummas daļas segšana - grants.
</t>
  </si>
  <si>
    <t>N/A, jo FI</t>
  </si>
  <si>
    <t>1.2.1.3.</t>
  </si>
  <si>
    <t>Uzņēmuma atbalsts dalībai kapitāla tirgos</t>
  </si>
  <si>
    <t>Support for participation of enterprises in capital markets</t>
  </si>
  <si>
    <t>17.10.2023.</t>
  </si>
  <si>
    <t>Līdz plānotajam finansējuma apmēram, ievērojot Regulu nosacījumus</t>
  </si>
  <si>
    <t>Komersanti</t>
  </si>
  <si>
    <t>Nasdaq Riga (birža), IPO</t>
  </si>
  <si>
    <t xml:space="preserve">Atbalsts granta veidā - akciju emisiju vai parāda vērtspapīru emisijai </t>
  </si>
  <si>
    <t>1.2.1.4.</t>
  </si>
  <si>
    <t>Atbalsts tehnoloģiju pārneses sistēmas pilnveidošanai</t>
  </si>
  <si>
    <t>Support for the improvement of technology transfer system</t>
  </si>
  <si>
    <t>07.11.2023.</t>
  </si>
  <si>
    <t>Līdz 90%</t>
  </si>
  <si>
    <t>LIAA (komersanti, publiskās pētniecības organizācijas)</t>
  </si>
  <si>
    <t>Universitātes, pētniecības organizācijas</t>
  </si>
  <si>
    <t>Tehnoloģiju pārnese - feasibility study, zinātnes komercializācija, finansējums tālākai projekta mērogošanai. -Tehniski ekonomiskā priekšizpēte; Komercializācijas stratēģijas iztsrāde; Tirgus pētījumi; Vizītes un dalība starptautiskās izstādēs; Juridiskais atbalsts; Aktivitātes deept tech akcelerācijas fondu piesaistei + iespējams aktivitātes akcelerācijas fondu deep-tech prasmju attīstībai. Projektu vadība.</t>
  </si>
  <si>
    <t>1.2.2.</t>
  </si>
  <si>
    <t xml:space="preserve"> “Izmantot digitalizācijas priekšrocības uzņēmējdarbības attīstībai ”</t>
  </si>
  <si>
    <t>Use the advantages of digitalisation for business development</t>
  </si>
  <si>
    <t>Digitalizācija uzņēmējdarbības attīstībai</t>
  </si>
  <si>
    <t>Digitalisation for business development</t>
  </si>
  <si>
    <t>1.2.2.1.</t>
  </si>
  <si>
    <t>Atbalsts procesu digitalizācijai komercdarbībā</t>
  </si>
  <si>
    <t>Support for digitization of processes in commercial activities</t>
  </si>
  <si>
    <t>26.11.2024.</t>
  </si>
  <si>
    <t>LIAA</t>
  </si>
  <si>
    <t>Granti komersantiem.
Lai nodrošinātu komersantu digitālā brieduma novērtējumu, LIAA var piesaistīt EDIC nefinanšu pakalpojumu nodrošināšanai (pamatojoties uz ES vadlīnijām), atbilstoši Digitālās Eiropas programmas ietvaros paredzētajam līdzfinansējumam vai atbilstoši de minimis.</t>
  </si>
  <si>
    <t>1.2.3.</t>
  </si>
  <si>
    <t>"Veicināt ilgtspējīgu izaugsmi, konkurētspēju un darba vietu radīšanu MVU, tostarp ar produktīvām  investīcijām”</t>
  </si>
  <si>
    <t>Promote sustainable growth, competitiveness and job creation for SMEs, including through productive investments</t>
  </si>
  <si>
    <t>MVU konkurētspēja</t>
  </si>
  <si>
    <t>Competitiveness of SMEs</t>
  </si>
  <si>
    <t>1.2.3.1.</t>
  </si>
  <si>
    <t>Atbalsts MVU inovatīvas uzņēmējdarbības attīstībai</t>
  </si>
  <si>
    <t>Support for innovative business development  for SMEs</t>
  </si>
  <si>
    <t>13.07.2023.</t>
  </si>
  <si>
    <t>Līdz 85%</t>
  </si>
  <si>
    <t>LIAA (plānots kaskādes veida projekts, kur faktiskie atbalsta saņēmēji būs fiziskas personas, komersanti)</t>
  </si>
  <si>
    <t>Indikatīvi nav. Tehnoloģiju inkubatoru ietvaros, MKN izstrādes un skaņošanas procesā tiks precizēta augstākās izglītības iestāžu un plānošanas reģionu iesaiste</t>
  </si>
  <si>
    <t xml:space="preserve"> Inovāciju motivācija - izpratnes, inovāciju vadības kapacitātes un prasmju pilnveidei, uzņēmumu izaugsmes paātrināšanai, tehnoloģiju ieviešanai, zinātnisko atklājumu komercializēšanai, uzņēmumu digitālai transformācijai: mācību semināri un meistarklases , augsta līmeņa kursi (Mini-MBA), start-up skolas, augsta līmeņa ārvalstu speciālistu pieredzes apmaiņas sesijas. Projektu vadība
Tehnoloģiskie inkubatori - Inkubācijas pakalpojumi ,Akcelerācijas programma;
Starptautiska biznesa partneru programma – īstenoLatvijas Investīciju un attīstības aģentūra., Starptautisks mentoru tīkls – īsteno Latvijas Investīciju un attīstības aģentūra. Projektu vadība
Atbalsts eksportējošiem uzņēmumiem - Latvijas Investīciju un attīstības aģentūra nodrošināts eksporta atbalsts. Pieejamais pakalpojumu grozs atkarīgs no uzņēmuma lieluma un potenciāla un izaugsmes stadijas. </t>
  </si>
  <si>
    <t>1.2.3.2.</t>
  </si>
  <si>
    <t>Iespējkapitāla ieguldījumi</t>
  </si>
  <si>
    <t>Venture capital investments</t>
  </si>
  <si>
    <t>15.08.2023.Nr.463</t>
  </si>
  <si>
    <t>Altum
Gala labuma guvēji: komersanti</t>
  </si>
  <si>
    <t xml:space="preserve">Agrīnas un izaugsmes stadijas riska kapitāla un mezanīna investīcijas
Akcelerācijas pakalpojumi,
</t>
  </si>
  <si>
    <t>1.2.3.3.</t>
  </si>
  <si>
    <t>Starta, izaugsmes aizdevumi</t>
  </si>
  <si>
    <t>Start-up, growth loans</t>
  </si>
  <si>
    <t>19.09.2023 Nr.328</t>
  </si>
  <si>
    <t>Altum
Gala labuma guvēji: komersanti (MVU)</t>
  </si>
  <si>
    <t xml:space="preserve">Ir </t>
  </si>
  <si>
    <t xml:space="preserve">Starta aizdevumi (indikatīvi):
- aizdevuma apmērs līdz 250 tūkst.EUR;
- aizdevums investīcijām un apgrozāmajiem līdzekļiem;
Aizdevumi izaugsmes kāpināšanai (investīcijas un apgrozāmie līdzekļi) </t>
  </si>
  <si>
    <t>1.2.3.4.</t>
  </si>
  <si>
    <t>Garantijas, portfeļgarantijas pilna cikla uzņēmējdarbībai</t>
  </si>
  <si>
    <t>Guarantees, portfolio guarantees for full cycle entrepreneurship</t>
  </si>
  <si>
    <t>05.09.2023.Nr.383</t>
  </si>
  <si>
    <t>Līdz 80%</t>
  </si>
  <si>
    <t xml:space="preserve">Garantijas:
- Darījumiem līdz 25 milj.euro; 
Apgrozāmiem līdzekļiem, investīciju aizdevumiem, finašu līzingam un banku garantijai
Protfeļgarantijas:
- Līdz 80% apmērā;
- Darījumiem līdz 500 tūkst.euro;
- Apgrozāmiem līdzekļiem, investīciju aizdevumiem, līzingam un faktoringam 
</t>
  </si>
  <si>
    <t>1.2.3.5.</t>
  </si>
  <si>
    <t>Aizdevumi, produktivitātes kāpināšanai (investīcijas un apgrozāmie līdzekļi)</t>
  </si>
  <si>
    <t>Loans for increasing productivity (investments and working capital)</t>
  </si>
  <si>
    <t>09.01.2024 Nr.1065</t>
  </si>
  <si>
    <t xml:space="preserve">Starta aizdevumi (indikatīvi):
- aizdevuma apmērs līdz 250 TEUR;
- aizdevums investīcijām un apgrozāmajiem līdzekļiem;
Aizdevumi izaugsmes kāpināšanai (investīcijas un apgrozāmie līdzekļi) </t>
  </si>
  <si>
    <t>1.2.3.6.</t>
  </si>
  <si>
    <t>Tūrisma produktu attīstības programma</t>
  </si>
  <si>
    <t>Development of tourism products</t>
  </si>
  <si>
    <t>22.08.2023. Nr.473</t>
  </si>
  <si>
    <t>Konsultatīva atbalsta sniegšana potenciālajiem projektu iesniedzējiem; dalība sadarbības tīkla sanāksmēs; apmācību nodrošināšana</t>
  </si>
  <si>
    <t>līdz 95%</t>
  </si>
  <si>
    <t>Tūrisma sadarbības tīkli
Gala labuma guvēji: komersanti</t>
  </si>
  <si>
    <t>Pētniecības un zināšanu izplatīšanas organizācijas, komersanti, valsts un pašvaldību kapitālsabiedrības, plānošanas reģioni, pašvaldības un to iestādes, biedrības, nodibinājumi, publiskie un akreditētie privātie muzeji un citas institūcijas</t>
  </si>
  <si>
    <t>Atbalstāmās darbības saistītas ar klastera izveidi, starptautiskas un nacionālas sadarbības veicināšana, stratēģiju izveide, tirgus izpēte, sadarbība pasākumi ar izglītības iestādēm, zinātniskām institūcijām un pētniecības organizācijām, kompleksu inovatīvu tūrisma produktu veidošanai.</t>
  </si>
  <si>
    <t>1.3.</t>
  </si>
  <si>
    <t>Digitalizācija</t>
  </si>
  <si>
    <t>1.3. Digitization</t>
  </si>
  <si>
    <t>1.3.1.</t>
  </si>
  <si>
    <t>“Izmantot digitalizācijas priekšrocības  iedzīvotājiem, uzņēmumiem, pētniecības organizācijām un publiskajām iestādēm”</t>
  </si>
  <si>
    <t>Reaping the advantages of digitalisation for citizens, companies, research organisations and public authorities</t>
  </si>
  <si>
    <t>Digitalizācijas priekšrocības</t>
  </si>
  <si>
    <t xml:space="preserve"> Digitalisation advantages</t>
  </si>
  <si>
    <t>1.3.1.1.</t>
  </si>
  <si>
    <t>IKT risinājumu un pakalpojumu attīstība un iespēju radīšana privātajam sektoram</t>
  </si>
  <si>
    <t>Development of ICT solutions and services  and creation of opportunities for private sector</t>
  </si>
  <si>
    <t>VARAM</t>
  </si>
  <si>
    <t>04.06.2024. Nr.338</t>
  </si>
  <si>
    <t>Tiešās pārvaldes iestādes, pašvaldības, publiskas personas kapitālsabiedrības (deleģēto pārvaldes uzdevumu veikšanai),  biedrības vai nodibinājumi (deleģēto pārvaldes uzdevumu veikšanai) vai tiesu varas institūcijas.</t>
  </si>
  <si>
    <t>Tiešās pārvaldes iestādes, pašvaldības, plānošanas reģioni, publiskas personas kapitālsabiedrības (deleģēto pārvaldes uzdevumu veikšanai), tiesu varas institūcijas, biedrības vai nodibinājumi (deleģēto pārvaldes uzdevumu veikšanai)</t>
  </si>
  <si>
    <t>1.3.1.2.</t>
  </si>
  <si>
    <t xml:space="preserve">Inovācijas laboratorija digitalizācijas priekšrocību izmantošanai </t>
  </si>
  <si>
    <t>Innovation laboratory for the use of advantages of digitalisation</t>
  </si>
  <si>
    <t>VK</t>
  </si>
  <si>
    <t>26.09.2023. Nr.543</t>
  </si>
  <si>
    <t>Publisko pakalpojumu dizaina izstrāde inovācijas labaratorijas ietvaros, ekspertu piesaiste, digitālo dizaineru piesaiste, labaratorijas darbības attīstīšana, starpsektoru inovāciju prototipu izstrāde u.c.</t>
  </si>
  <si>
    <t>1.4.</t>
  </si>
  <si>
    <t>Digitālā savienojamība</t>
  </si>
  <si>
    <t>1.4. Digital connectivity</t>
  </si>
  <si>
    <t>1.4.1.</t>
  </si>
  <si>
    <t xml:space="preserve"> “Uzlabot digitālo savienojamību”</t>
  </si>
  <si>
    <t>Enhancing digital connectivity</t>
  </si>
  <si>
    <t>Digital connectivity</t>
  </si>
  <si>
    <t>1.4.1.4.</t>
  </si>
  <si>
    <t>Vienotā kiberdrošības infrastruktūra</t>
  </si>
  <si>
    <t>Unified Cyber ​​Security Infrastructure</t>
  </si>
  <si>
    <t>SM</t>
  </si>
  <si>
    <t>21.05.2024. Nr.304.</t>
  </si>
  <si>
    <t>Latvijas valsts radio un televīzijas centrs</t>
  </si>
  <si>
    <t>Valsts vienotā kiberdrošības risinājuma izveide</t>
  </si>
  <si>
    <t>1.5.</t>
  </si>
  <si>
    <t>Investīciju fonds uzņēmējdarbības attīstībai</t>
  </si>
  <si>
    <t>1.5.1.</t>
  </si>
  <si>
    <t>"Rūpniecisko spēju uzlabošana, lai veicinātu aizsardzības spējas, prioritāti piešķirot divējāda lietojuma spējām "</t>
  </si>
  <si>
    <t>enhancing industrial capacities to foster dual use as well as defence capabilities</t>
  </si>
  <si>
    <t>Rūpniecisko spēju uzlabošana aizsardzības stiprināšanai</t>
  </si>
  <si>
    <t>enhancing industrial capacities for defence capabilities</t>
  </si>
  <si>
    <t>1.5.1.0.</t>
  </si>
  <si>
    <t xml:space="preserve">03.02.2026. Nr.48 </t>
  </si>
  <si>
    <t>Vidējie un lielie komersanti</t>
  </si>
  <si>
    <t>Jebkura banka, kas vēlas noslēgt sadarbības līgumu ar Altum, Valsts kase</t>
  </si>
  <si>
    <t>Rūpniecisko spēju uzlabošana, prioritāti divējāda vai militāra lietojuma produktu ieviešanai un komercializācijai</t>
  </si>
  <si>
    <t>IPIA izņēmums SAM MKN</t>
  </si>
  <si>
    <t>2026 II</t>
  </si>
  <si>
    <t>Posmotie projekti</t>
  </si>
  <si>
    <t>Posmotie projekti (KNR 118.a. pants - bez atlases)</t>
  </si>
  <si>
    <t>Altum
Gala labuma guvēji: dzīvojamo ēku īpašnieki (gan fiziskas, gan juridiskas personas)</t>
  </si>
  <si>
    <t>Energoefektivitātes uzlabošanas pasākumi dīvojamajās mājās; resursu efektīvas izmantošanas veicināšana, lai samazinātu patērētās siltumenerģijas apjomu;</t>
  </si>
  <si>
    <t>Jaudu modernizēšana, uzstādot energoefektīvākas  iekārtas;  ēku un teritoriju sakārtošana, t.sk., teritorijā esošo iekšējo un ārējo inženiertīklu un inženiersistēmu nomaiņa pret energoefektīvākām</t>
  </si>
  <si>
    <t>Privātpersonas, komersanti, pašvaldību kapitālsabiedrības</t>
  </si>
  <si>
    <t>Altum</t>
  </si>
  <si>
    <t>Energoefektivitātes uzlabošana un AER izmantošanas veicināšana centralizētajā siltumapgādē (CSA), lokālajā siltumapgādē (LSA) un individuālajā siltumapgādē; AER tehnoloģiju ieviešana aukstumapgādē</t>
  </si>
  <si>
    <t>Posmotie projekti (KNR 118.pants - ar atlasi)</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</si>
  <si>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</si>
  <si>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Valsts ēku pārvaldītāji un lietotāji</t>
  </si>
  <si>
    <t>CFLA</t>
  </si>
  <si>
    <t>Energoefektivitātes uzlabošanas, viedas energovadības un atjaunojamo energoresursu izmantošanas pasākumi valsts un valsts kapitālsabiedrību īpašumā esošajās ēkās</t>
  </si>
  <si>
    <t>Valsts izglītības attīstības aģentūra (VIAA)</t>
  </si>
  <si>
    <t>PII, koledžas plānoti kā sadarbības partneri un labuma guvēji</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</si>
  <si>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</si>
  <si>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IPIA izņēmums (UK lēm. 23.04.2024)</t>
  </si>
  <si>
    <t>Pašvaldības, to iestādes, pašvaldību kapitālsabiedrības, publiski privātās kapitālsabiedrības</t>
  </si>
  <si>
    <t xml:space="preserve">Valsts un pašvaldību, to iestāžu, pašvaldību kapitālsabiedrību, publiski privātās kapitālsabiedrības īpašumā esošo ēku un infrastruktūras energoefektivitātes paaugstināšana,  t.sk., viedās pārvaldības risinājumi, ventilācijas risinājumi, infrastruktūras procesu energoefektivitāte, t.sk. ar AER, sasniedzot primārās enerģijas ietaupījumu 30% apmērā un veicinot virzību uz nulles enerģijas ēkām, ierobežotā projektu iesniegumu atlasē atbalstot  augstas gatavības Atveseļošanas fonda investīcijas 1.2.1.3.i “Pašvaldību ēku un infrastruktūras uzlabošana, veicinot pāreju uz atjaunojamo energoresursu tehnoloģiju izmantošanu un uzlabojot energoefektivitāti” ietvarā atbalstītus projektus, kuru īstenošanai nepietika Atveseļošanas fonda finansējums.
</t>
  </si>
  <si>
    <t>Ūdenssaimniecības sabiedrisko pakalpojumu sniedzēji</t>
  </si>
  <si>
    <t>Ūdenssaimniecības sabiedrisko pakalpojumu sniedzēju infrastruktūras tehnoloģisko procesu energoefektivitāte, t.sk. AER izmantojošu iekārtu uzstādīšana.</t>
  </si>
  <si>
    <t>Valsts un pašvaldību, to iestāžu, pašvaldību kapitālsabiedrību, publiski privātās kapitālsabiedrības īpašumā esošo ēku un infrastruktūras energoefektivitātes paaugstināšana, ēku energosertifikācija un būvdarbi energoefektivitātes palielināšanai, t.sk., viedās pārvaldības risinājumi, infrastruktūras un tehnoloģisko procesu energoefektivitāte, t.sk. ar AER, sasniedzot primārās enerģijas ietaupījumu 30% apmērā un veicinot virzību uz nulles enerģijas ēkām.
Tāpat atbalsts paredzēts gaisa kvalitātes uzlabošanas iekārtu iegādei, videi draudzīgiem ilgtermiņa apsaimniekošanas risinājumiem enerģijas taupīšanai vai ieguvei no atjaunojamiem resursiem.</t>
  </si>
  <si>
    <t>VAS "Valsts nekustamie īpašumi"</t>
  </si>
  <si>
    <t>Valsts kanceleja</t>
  </si>
  <si>
    <t>būvniecības ieceres izstrāde, būvniecības ieceres ekspertīze,  būvniecības darbi (gan pārbūve, gan jaunbūve), teritorijas labiekārtošanas darbi, teritorijas labiekārtojuma elementu iegāde,  būvuzraudzība, projekta vadība</t>
  </si>
  <si>
    <t>Valsts akciju sabiedrība vai valsts kapitālsabiedrība</t>
  </si>
  <si>
    <t>Pašvaldība, pašvaldības iestāde, valsts akciju sabiedrība vai valsts kapitālsabiedrība</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</si>
  <si>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</si>
  <si>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Altum; Gala labuma guvēji: komersanti</t>
  </si>
  <si>
    <t>Biogāzes attīrīšanas (biometāna ražošanas) iekārtu uzstādīšana, biometāna transportēšanai vai uzpildei nepieciešamās infrastruktūras izveide, t.sk., izveidojot pieslēgumus pie gāzes pārvades vai sadales tīkliem</t>
  </si>
  <si>
    <t>Pašvaldības, to iestādes un pašvaldību kapitālsabiedrības</t>
  </si>
  <si>
    <t xml:space="preserve">Pasvaldības iestādes un kapitālsabiedrības, valsts tiešās pārvaldes iestādes un kapitālsabiedrības,  sabiedrisko ūdenssaimniecības pakalpojumu sniedzēji </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</si>
  <si>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risinot sabiedrības un vides problēmas un nodrošinot pozitīvu ietekmi tādās pašvaldībām būtiskās jomās kā pret dažādiem klimata pārmaiņu riskiem noturīgas vietējās infrastruktūras attīstība un pieejamība iedzīvotājiem. Atbalsts paredzēts arī ieguldījumiem jau esošajās dabas un apstādījumu teritorijās, kas ir nozīmīgs zaļās un zilās infrastruktūras tīklojuma pamatelements, tai skaitā Baltijas jūras piekrastē.</t>
  </si>
  <si>
    <t xml:space="preserve">Pasvaldības iestādes un kapitālsabiedrības, valsts tiešās pārvaldes iestādes un kapitālsabiedrības, sabiedrisko ūdenssaimniecības pakalpojumu sniedzēji </t>
  </si>
  <si>
    <t>2026 III</t>
  </si>
  <si>
    <t>Jēkabpils novada pašvaldība</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</si>
  <si>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t>
  </si>
  <si>
    <t>Pašvaldības, to iestādes un komersanti (pašvaldību kapitālsabiedrības)</t>
  </si>
  <si>
    <t xml:space="preserve">Iekšlietu ministrijas Informācijas centrs </t>
  </si>
  <si>
    <t xml:space="preserve"> Valsts ugunsdzēsības un glābšanas dienests</t>
  </si>
  <si>
    <t>Agrīnās brīdināšanas sistēmas izstrāde un ieviešana</t>
  </si>
  <si>
    <t>Valsts ugunsdzēsības un glābšanas dienests</t>
  </si>
  <si>
    <t>Specializētā ugunsdzēsības un glābšanas autotransporta iegāde</t>
  </si>
  <si>
    <t xml:space="preserve">Nodrošinājuma valsts aģentūra </t>
  </si>
  <si>
    <t>Valsts ugunsdzēsības un glābšanas dienests un Nodrošinājuma valsts aģentūra</t>
  </si>
  <si>
    <t xml:space="preserve">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t>
  </si>
  <si>
    <t xml:space="preserve">1) notekūdeņu attīrīšanas iekārtu tehnoloģiju un elementu modernizācija un pielāgošana atbilstošai jaudai, attīrīšanas kvalitātei, piesārņojuma novēršanai, tai skaitā iekļaujot darbības notekūdeņu drošai novadīšanai vidē
2) notekūdeņu dūņu apstrādes infrastruktūras attīstība;
3) vides piesārņojuma samazināšana.
</t>
  </si>
  <si>
    <t>SIA Rīgas ūdens (ūdenssaimniecības aglomerācija ar CE &gt; 100 000)</t>
  </si>
  <si>
    <t>1) notekūdeņu attīrīšanas iekārtu efektivitātes un attīrīšanas kvalitātes uzlabošana, tai skaitā trešējās notekūdeņu attīrīšanas uzlabošanai;
2) notekūdeņu dūņu apstrādes iekārtu izveide, pārbūve vai atjaunošana, pamatojot siltumnīcefekta gāzu emisiju samazinājumu;
3) ar sabiedriskā ūdenssaimniecības pakalpojuma nodrošināšanu saistīto inženiertīklu izveide, pārbūve vai rekonstrukcija</t>
  </si>
  <si>
    <t>IPIA izņēmums (UK lēm. 09.06.2025.)</t>
  </si>
  <si>
    <t>Ūdenssaimniecības ar CE 2 000 – 9 999 (pašvaldību kapitālsabiedrības, iestādes, aģentūras)</t>
  </si>
  <si>
    <t>1) notekūdeņu attīrīšanas iekārtas jaudas palielināšana;
2) notekūdeņu attīrīšanas iekārtu attīrīšanas efektivitātes uzlabošana</t>
  </si>
  <si>
    <t>2026 IV</t>
  </si>
  <si>
    <t>Atkritumu pārstrādes jaunu jaudu nodrošināšana</t>
  </si>
  <si>
    <t>Komersanti,  t.sk. pašvaldību komersanti</t>
  </si>
  <si>
    <t>Darbības atbilstoši atkritumu apsaimniekošanas reģionālo plānu prioritārajiem pasākumiem atbilstoši aprites ekonomikas un atkritumu apsaimniekošanas hierahijas augstāko principu veicināšanai (atkritumu pārstrāde (t.sk. kompostēšanas laukumi), vietējā līmeņa atkritumu radīšanas samazināšanas, preču labošanas pakalpojumu attīstība, aprites ekonomikas veicināšanas pasākumi, dalīti vāktu atkritumu šķirošanas līniju un tehnoloģiju modernizēšana, atkritumu dalītās vākšanas sistēmas elementu pilnveide).</t>
  </si>
  <si>
    <t>Atkritumu apsaimniekošanas sabiedriskā pakalpojuma sniedzēji</t>
  </si>
  <si>
    <t>Darbības atbilstoši atkritumu apsaimniekošanas reģionālu plānu prioritārajiem pasākumiem apglabājamo atkritumu samazināšanai, sabiedrības izglītības pasākumu nodrošināšana, kas ir sabiedriskā pakalpojuma sniedzēja kompetencē.</t>
  </si>
  <si>
    <t>Atkritumu dalītās savākšanas sistēmas paplašināšana - pārvietojamo konteineru iegāde dažādu dalīti vāktu atkritumu savākšanai</t>
  </si>
  <si>
    <t>Pašvaldības un to iestādes, t.sk. pašvaldību komersanti</t>
  </si>
  <si>
    <t>Atkritumu dalītās savākšanas sistēmas paplašināšana, ieguldot finansējumu infrastruktūras attīstībā (nav atbalstāma pārvietojamo konteineru iegāde) - dalītās vākšanas laukumu un punktu izbūvē, t.sk. izbūvējot viedos un dalītās vākšanas pazemes konteinerus</t>
  </si>
  <si>
    <t>Dabas aizsardzības pārvalde</t>
  </si>
  <si>
    <t xml:space="preserve">Dabas un vides izglītības informācijas centru (Dabas aizsardzības pārvaldes (DAP) reģionālie centri) infrastruktūras pilnveide un attīstība, iekštelpu un ārtelpas ekspozīciju izveide un paplašināšana.
Apmācības, izglītības, konsultēšanas un informēšanas pasākumi prasmju attīstībai,izpratnes veicināšanai un attieksmes, uzvedības modeļu ietekmēšanai attiecībā uz vides, dabas un klimata jautājumiem. Informatīvo materiālu un ekspozīciju izveide un paplašināšana.
</t>
  </si>
  <si>
    <t xml:space="preserve">Dabas un sugu aizsardzības plānu izstrāde Natura 2000 teritorijās, dabas datu ieguve un pārvaldības sistēmas uzlabošana.
</t>
  </si>
  <si>
    <t>Pašvaldības</t>
  </si>
  <si>
    <t>Citas pašvaldības, pašvaldību un valsts kapitālsabiedrības, fiziskas un juridiskas personas</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</si>
  <si>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</si>
  <si>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Pašvaldības vai to iestādes</t>
  </si>
  <si>
    <t>Citas pašvaldības vai to iestādes, pašvaldību un valsts kapitālsabiedrības, fiziskas un juridiskas personas</t>
  </si>
  <si>
    <t>Latvijas Vides, ģeoloģijas un meteoroloģijas centrs</t>
  </si>
  <si>
    <t>Valsts vides dienests</t>
  </si>
  <si>
    <t>1) Ūdens monitoringa attīstība ar tīkla paplašināšanu.
2) Gaisa monitoringa tīkla paplašināšana, radiācijas mērījumu uzlabošana un piesārņojuma modelēšanas rīka izveide. 
3) Klimata monitoringa attīstība un meteotīkla paplašināšana</t>
  </si>
  <si>
    <t>Potenciāli pašvaldību kapitālsabiedrības</t>
  </si>
  <si>
    <t>Gaisa piesārņojuma mazinošu pasākumu īstenošana saskaņā ar pilsētu gaisa kvalitātes uzlabošanas rīcības programmām.</t>
  </si>
  <si>
    <t>Privātpersonas, biedrības</t>
  </si>
  <si>
    <t>Sadedzināšanas iekārtu nomaiņai mājsaimniecību sektora ēkās, individuālās siltumapgādes ēkās, kurās netiks veikti citi energoefektivitātes uzlabošanas pasākumi, prioritāri sniedzot atbalstu tajās teritorijās, kur konstatēti gaisa piesārņojuma normatīvu pārsniegumi. Atbalsts sniedzams arī pieslēgumam centralizētajām siltumapgādes sistēmām, ja tas ekonomiski un tehniski iespējams</t>
  </si>
  <si>
    <t>Siltumapgādes sabiedriskā pakalpojuma sniedzēji</t>
  </si>
  <si>
    <t>Enerģētikā izmantoto sadedzināšanas iekārtu aprīkošana ar vides normatīvajiem aktiem atbilstošām gaisa emisiju attīrīšanas iekārtām (piemēram, filtriem u.c. tehnoloģijām)</t>
  </si>
  <si>
    <t>Pašvaldības, pašvaldību kapitālsabiedrības</t>
  </si>
  <si>
    <t>VAS "Latvijas dzelzceļš", pašvaldības</t>
  </si>
  <si>
    <r>
      <t>Multimodālu transporta mezglu,</t>
    </r>
    <r>
      <rPr>
        <strike/>
        <sz val="8"/>
        <rFont val="Calibri"/>
        <family val="2"/>
        <charset val="186"/>
        <scheme val="minor"/>
      </rPr>
      <t xml:space="preserve"> </t>
    </r>
    <r>
      <rPr>
        <sz val="8"/>
        <rFont val="Calibri"/>
        <family val="2"/>
        <charset val="186"/>
        <scheme val="minor"/>
      </rPr>
      <t>sabiedriskā transporta savienojuma punktu, “Park &amp; ride” infrastruktūras izveide</t>
    </r>
  </si>
  <si>
    <t>VSIA "Latvijas valsts ceļi", pašvaldības</t>
  </si>
  <si>
    <t>Veloceļu izbūve gar autoceļiem un pašvaldību teritorijās</t>
  </si>
  <si>
    <t>VSIA "Valsts autotransporta direkcija"</t>
  </si>
  <si>
    <t>potenciāli  pašvaldības</t>
  </si>
  <si>
    <t>Sabiedriskā transporta pasažieru skaitītāju iegāde un uzstādīšana, vienotās sabiedriskā transporta biļešu kases norēķinu sistēmas ieviešana</t>
  </si>
  <si>
    <t>AS "Pasažieru vilciens"</t>
  </si>
  <si>
    <t>VSIA "Autotransporta direkcija"</t>
  </si>
  <si>
    <t>Dzelzceļa pasažieru apkalpošanai paredzētā elektrovilcienu ritošā sastāva iegāde.</t>
  </si>
  <si>
    <t xml:space="preserve">SM/VSIA "Autotransporta direkcija" </t>
  </si>
  <si>
    <t>Dzelzceļa pasažieru apkalpošanai paredzētā elektrovilcienu (bateriju) ritošā sastāva iegāde un to uzlādes infrastruktūras izveide</t>
  </si>
  <si>
    <t>Rīgas brīvostas pārvalde</t>
  </si>
  <si>
    <t>Infrastruktūras attīstība</t>
  </si>
  <si>
    <t>AS "Conexus Baltic Grid"</t>
  </si>
  <si>
    <t>BReģionālo biometāna ievades punktu izbūve un to labiekārtošana</t>
  </si>
  <si>
    <t>AS “Augstsprieguma tīkls”; AS “Sadales tīkls”</t>
  </si>
  <si>
    <t>Elektroenerģijas infrastruktūra sistēmas jaudu paaugstināšanai, drošu elektrolīniju izbūvei; ģeneratoru un to pārvietošanai nepieciešamo piekabju/treileru iegāde; pārvietojamu apakšstaciju iegāde</t>
  </si>
  <si>
    <t>VAS "Latvijas dzelzceļš"</t>
  </si>
  <si>
    <t>Dzelzceļa infrastruktūras būvniecība, pārbūve un atjaunošana, nodrošinot pilnvērtīgu integrēšanos TEN-T tīklā un energoefektivitātes uzlabošana sabiedriskajos pasažieru pārvadājumos, Eiropas transporta tīklā esošās dzelzceļa infrastruktūras modernizācija un jaunas izveide; vienotas satiksmes vadības sistēmu ieviešana; dzelzceļa pasažieru infrastruktūras modernizācija; drošības pasākumu īstenošana</t>
  </si>
  <si>
    <t>Ieguldījumi TEN-T tīkla autoceļu drošībā un vides piekļūstamībā</t>
  </si>
  <si>
    <t>VSIA "Latvijas valsts ceļi"</t>
  </si>
  <si>
    <t>Eiropas transporta tīklā esošās dzelzceļa infrastruktūras modernizācija un jaunas izveide; vienotas satiksmes vadības sistēmu ieviešana; dzelzceļa pasažieru infrastruktūras modernizācija; drošības pasākumu īstenošana</t>
  </si>
  <si>
    <t>Pašvaldība</t>
  </si>
  <si>
    <t xml:space="preserve">par </t>
  </si>
  <si>
    <t>Rīgas pilsētas transporta infrastruktūras izbūve, pārbūve un atjaunošana, nodrošinot integrētas transporta sistēmas veidošanu, uzlabojot transporta infrastruktūras tehniskos parametrus un satiksmes drošību</t>
  </si>
  <si>
    <t>Nacionālās nozīmes centru maģistrālo ielu un esošo maršrutu attīstība, kas nodrošina atsevišķu pilsētu daļu efektīvu savstarpējo sasaisti un sasaisti ar TEN-T tīklu, alternatīvu kravas ceļu izbūve, pārbūve vai modernizācija</t>
  </si>
  <si>
    <t>Ostu pārvaldes</t>
  </si>
  <si>
    <t>Lielo ostu publiskās infrastruktūras attīstība, tai skaitā, videi draudzīgas ostas infrastruktūras attīstība</t>
  </si>
  <si>
    <t>FM</t>
  </si>
  <si>
    <t xml:space="preserve">Robežšķērsošanas vietu "Pāternieki", "Terehova", "Grebņeva"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</si>
  <si>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VAS "Starptautiskā lidosta Rīga"</t>
  </si>
  <si>
    <t>Bezpilota lidaparātu uztveršanas, identifikācijas, izsekošanas un pretdarbības risinājuma ieviešana, paredzot tādu inovatīvu un kompleksu tehnoloģisko risinājumu ieviešanu sistēmās, kas spēs nodrošināt gaisa satiksmes, pasažieru un lidostas drošību</t>
  </si>
  <si>
    <t>Daugavpils valstspilsētas pašvaldība</t>
  </si>
  <si>
    <t>Vienības tilta pārbūve Daugavpilī</t>
  </si>
  <si>
    <t>Tiešās valsts pārvaldes iestādes, valsts kapitālsabiedrības (deleģēto pārvaldes uzdevumu veikšanai)</t>
  </si>
  <si>
    <t>Tiešās pārvaldes iestādes, pašvaldības, publiskas personas kapitālsabiedrības (deleģēto pārvaldes uzdevumu veikšanai), tiesu varas institūcijas</t>
  </si>
  <si>
    <t>Atbalsts valsts platformu un IS attīstībai to kiberdrošības paaugstināšanai un noturības pret pieaugošajiem kiberdraudiem stiprināšanai, t.sk. plānota valsts platformu un IS drošai darbināšanai nepieciešamās infrastruktūras aparatūras un programmatūras komponentu iegāde kiberdrošības un noturības uzlabošanas nolūkos, drošai piekļuvei valsts IS un platformām un drošai digitālajai komunikācijai nepieciešamās IKT aparatūras un iekārtu iegāde, kā arī valsts IS un platformu programmatūras modificēšana un migrācija uz augstākas drošības pakāpes tehnoloģiskām platformām.</t>
  </si>
  <si>
    <t xml:space="preserve">IPIA </t>
  </si>
  <si>
    <t xml:space="preserve">Ieguldījumi divējāda lietojuma autoceļu un ar to saistītās infrastruktūras izbūvē (ārpus TEN-T) </t>
  </si>
  <si>
    <t>Katastrofu pārvaldības centru izveide</t>
  </si>
  <si>
    <t>N/A, jo uzreiz tika iesniegts UK</t>
  </si>
  <si>
    <t xml:space="preserve">VAS "Latvijas dzelzceļš" </t>
  </si>
  <si>
    <t>SIA "Eiopas dzelzceļa līnijas"</t>
  </si>
  <si>
    <t>Lielo ostu publiskās infrastruktūras attīstība, tai skaitā, drošības un militārās mobilitātes infrastruktūras attīstībai</t>
  </si>
  <si>
    <t>Ārstniecības iestādes</t>
  </si>
  <si>
    <t>Ārstniecības iestāžu infrastruktūras attīstība 1.kārta</t>
  </si>
  <si>
    <t>Ārstniecības iestāžu infrastruktūras attīstība 2.kārta (I-III līmeņa un pārējās slimnīcas)</t>
  </si>
  <si>
    <t>Ārstniecības iestāžu infrastruktūras attīstība 3.kārta (Psihiatrijas profila ārstniecības iestādes)</t>
  </si>
  <si>
    <t>Ārstniecības iestāžu infrastruktūras attīstība 4.kārta (Sekundāro ambulatoro veselības aprūpes pakalpojumu sniedzēji)</t>
  </si>
  <si>
    <t>Ārstniecības iestādes, pašvaldības, pašvaldības iestādes</t>
  </si>
  <si>
    <t>Ārstniecības iestādes, pašvaldības, pašvaldību iestādes</t>
  </si>
  <si>
    <t>Ģimenes ārstu prakšu un primārās veselības aprūpes centru attīstība, bērnu zobārstniecība.</t>
  </si>
  <si>
    <t>Ģimenes ārstu prakšu attīstība</t>
  </si>
  <si>
    <t>VM padotības iestādes un atvasinātas publiskas personas, kas veic deleģēto pārvaldes uzdevumu.</t>
  </si>
  <si>
    <t>Ārstniecības iestādes, sociālo pakalpojumu sniedzēji u.c.</t>
  </si>
  <si>
    <t xml:space="preserve">1.veselības nozares valsts informācijas sistēmu, tai skaitā, e-veselības sistēmas, ārstniecības personu un ārstniecības atbalsta personu reģistra pilnveidošana, uzturēšana, savstarpējā  integrācija un integrācija ar sociālo pakalpojumu sniedzēju IS; </t>
  </si>
  <si>
    <t>VM padotības iestādes</t>
  </si>
  <si>
    <t>citas VM padotības iestādes, valsts kapitālsabiedrības vai atvasinātas publiskas personas, kas veic deleģēto pārvaldes uzdevumu.</t>
  </si>
  <si>
    <t>1.veselības aprūpes jomas informācijas un komunikāciju tehnoloģiju arhitektūras izstrāde un pārvaldība, sniedzot metodisko, informācijas un komunikāciju tehnoloģiju sistēmu risinājumu un ekspertīzes atbalstu;
2.veselības aprūpes jomas informācijas un komunikāciju tehnoloģiju arhitektūras uzraudzība, nodrošinot integrētu publisko pakalpojumu sniegšanas, piekļūstamības un gala lietotāju vajadzību uzraudzība;
3. e-veselības sistēmas izstrādes un izmaiņu īstenošanas uzraudzība;
4. sabiedrības digitālās veselības risinājumu un iespēju izmantošanas veicināšana, īstenojot mācību, informatīvos un publicitātes pasākumus;
5. veselības aprūpes jomas informācijas un komunikācijas tehnoloģiju sistēmu kiberdrošības pārvaldība un uzraudzība;</t>
  </si>
  <si>
    <t>Neatliekamās medicīniskās palīdzības dienests</t>
  </si>
  <si>
    <t>Autoparka atjaunošana ("tīrie transportlīdzekļi"), kā arī nepieciešamās infrastruktūras izveide, aprīkojuma un iekārtu iegāde.</t>
  </si>
  <si>
    <t>Slimību profilakses un kontroles centrs, Paula Stradiņa Medicīnas vēstures muzejs</t>
  </si>
  <si>
    <t>Neatliekamās medicīniskās palīdzības dienests, Veselības inspekcija, valsts sabiedrība ar ierobežotu atbildību "Bērnu klīniskā universitātes slimnīca", Latvijas Antidopinga birojs</t>
  </si>
  <si>
    <t>1.īstenoti iedzīvotāju informēšanas pasākumi par vakcinācijas jautājumiem un infekcijas slimību profilaksi
2. centralizētie veselības veicināšanas pasākumi par veselīgu uzturu, fiziskajām aktivitātēm un traumatisma profilaksi
3. nacionāla līmeņa prenatālo un agrīnās bērnības vecāku prasmju programma
4. nacionāla līmeņa veselības veicināšanas pasākumi atkarību mazināšanai
5. nacionāla līmeņa veselības veicināšanas pasākumi reproduktīvās veselības jomā 
6. iedzīvotāju izglītošana  pirmās palīdzības sniegšanā
7. psihiskās veselības (psihoemocionālās veselības) veicināšanas pasākumi
8.sabiedrības veselības pētījumi</t>
  </si>
  <si>
    <t>Pašvaldības, Slimību profilakses un kontroles centrs, NVO</t>
  </si>
  <si>
    <t>Pašvaldības, pašvaldību iestādes, NVO, plānošanas reģioni</t>
  </si>
  <si>
    <t>1. vietējie veselības veicināšanas pasākumi par veselīgu uzturu, fiziskajām aktivitātēm un traumatisma profilaksi
2. vietējie pasākumi prenatālās un agrīnās bērnības vecāku prasmju programmas īstenošanai
3. vietējie veselības veicināšanas pasākumi atkarību mazināšanai
4. vietējie veselības veicināšanas pasākumi reproduktīvās veselības jomā 
5. veselības veicināšanas un slimību profilakses pieejas attīstība jauniešu centros pašvaldībās
6. psihiskās veselības (psihoemocionālās veselības) veicināšanas pasākumi</t>
  </si>
  <si>
    <t>Finanšu ministrija (Izložu un azartspēļu uzraudzības inspekcija)</t>
  </si>
  <si>
    <t>Veselības ministrija</t>
  </si>
  <si>
    <r>
      <t>1. Atkarības līmeņa un uzvedības monitoringa analītiskā rīka izstrāde, balstoties uz pētījumos par procesu atkarības riskiem un atkarības izraisošo procesu lietošanas tendencēm un paradumiem valstī iegūtajiem secinājumiem. 
2. Baltijas valstu apvienota no azartspēlēm un interaktīvajām izlozēm pašatteikušos personu reģistra izveide.</t>
    </r>
    <r>
      <rPr>
        <i/>
        <sz val="8"/>
        <rFont val="Calibri"/>
        <family val="2"/>
        <charset val="186"/>
        <scheme val="minor"/>
      </rPr>
      <t xml:space="preserve">
</t>
    </r>
  </si>
  <si>
    <t>Iekšlietu ministrija</t>
  </si>
  <si>
    <t xml:space="preserve">IZM; VM; Pašvaldības (atkarību centri, sociālie dienesti, pašvaldību policijas), Slimību profilakses un kontroles centrs; Valsts policija, NVO, individuāli nozares eksperti, t.sk. no ārvalstīm; </t>
  </si>
  <si>
    <t xml:space="preserve">Galvenās atbalstāmās darbībās:
• Divu standartizētu programmu licences iegāde (iepirkums);
• Divu standartizētu programmu īstenošana (iepirkums);
• Programmu ieviešanas izvērtējums (iepirkums);
• Materiālu tulkošana;
• Pētījuma izstrāde (iepirkums);
• Eiropas Narkotiku lietošanas profilakse standartu (EDPQS) un Kvalitātes standartu un Eiropas Profilakses mācību programmas (EUPC) pielāgošana Latvijas situācijai;
• NVO intervenču pasākumi skolās;
• Apmācību (t.sk. e-vidē), semināru, konferenču organizācija;
• Paraugprakšu reģistra izveide un publicēšana atbildīgās iestādes mājas lapā, neveidojot IKT risinājumu;
• Administratīvās izmaksas
</t>
  </si>
  <si>
    <t>Ārstniecības iestādes, padotības iestādes</t>
  </si>
  <si>
    <t xml:space="preserve">Kompensācijas par profesionālās darbības uzsākšanu vai atsākšanu veselības aprūpē; 
</t>
  </si>
  <si>
    <t>Ārstniecības iestādes, biedrības un nodibinājumi, padotības iestādes, augstākās izglītības iestādes</t>
  </si>
  <si>
    <t>1. Ārstniecības personu un ārstniecības atbalsta personu profesionālās pilnveides nodrošināšana, tai skaitā tālākizglītības sistēmas izveide, uzturēšana un attīstība, izcilības centru darbības nodrošināšana zināšanu pārnesē;
2. Mentoringa programmu, karjeras un talantu vadības programmu ieviešana;</t>
  </si>
  <si>
    <t>Slimību profilakses un kontroles centrs</t>
  </si>
  <si>
    <t>Veselības ministrija, metodiskās vadības institūcijas</t>
  </si>
  <si>
    <t>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</si>
  <si>
    <t>Biedrības un nodibinājumi</t>
  </si>
  <si>
    <t>Ārstniecības iestādes, biedrības un nodibinājumi, padotības iestādes u.c.</t>
  </si>
  <si>
    <t xml:space="preserve">Veselības veicināšanas un slimību profilakses pasākumi atbilstoši aktuālās rīcībpolitikas prioritātēm
</t>
  </si>
  <si>
    <t>Valsts kanceleja (Pedagoģiski psiholoģiskais atbalsta dienests)</t>
  </si>
  <si>
    <t>LM, VM, TM, IZM, pašvaldības</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</si>
  <si>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</si>
  <si>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 xml:space="preserve">IZM, pašvaldības </t>
  </si>
  <si>
    <t>Asistīvo tehnoloģiju apmaiņas sistēmas izglītības iestādēm izveide, tai skaitā asistīvo tehnoloģiju (tehnisko palīglīdzekļu) apmaiņas sistēmas apraksta izstrāde,  sistēmas darbības nodrošināšanā iesaistīto speciālistu un izglītības iestāžu darbinieku apmācība; asistīvo tehnoloģiju (tehnisko palīglīdzekļu) iegāde; asistīvo tehnoloģiju (tehnisko palīglīdzekļu) apmaiņas sistēmas ieviešana (izmēģinājumprojekta īstenošana izglītības iestādēs un izmēģinājumprojekta rezultātu izvērtēšana); informācijas un publicitātes pasākumi par projekta īstenošanu</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</si>
  <si>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</si>
  <si>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</si>
  <si>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pašvaldības, valsts un publisko personu dibinātās izglītības iestādes, kas īsteno vispārējo pamata un vidējo izglītību, t.sk. profesionālās izglītības iestādes</t>
  </si>
  <si>
    <t>Izglītības iestāžu nodrošināšana ar pilnveidotā vispārējās izglītības mācību satura ieviešanai nepieciešamajiem resursiem visā izglītības sistēmā - datori, atbalsts/instruktāža.</t>
  </si>
  <si>
    <t>pašvaldības (izglītības iestādes, kas īsteno vispārējo pamata un vidējo izglītību)</t>
  </si>
  <si>
    <t>Izglītības iestāžu nodrošināšana ar pilnveidotā vispārējās izglītības mācību satura ieviešanai nepieciešamajiem resursiem visā izglītības sistēmā - mācību līdzekļiem, aprīkojumu, IKT risinājumu ieviešanu, dabaszinātņu (ķīmijas, bioloģijas, fizikas) un matemātikas kabinetu (tai skaitā praktisko darbu telpu) pārbūve, atjaunošana, izveide vai pilnveide, vispārējās izglītības iestāžu, t.sk. dienesta viesnīcu un sporta infrastruktūras būvniecība, pārbūve vai atjaunošana.</t>
  </si>
  <si>
    <t>pašvaldības (Alūksnes novada pašvaldība, Augšdaugavas novada pašvaldība, Balvu novada pašvaldība, Krāslavas novada pašvaldība, Ludzas novada pašvaldība, Preiļu novada pašvaldība un Rēzeknes novada pašvaldība)</t>
  </si>
  <si>
    <t>Tehnikumi, profesionālās vidusskolas</t>
  </si>
  <si>
    <t>VIAA</t>
  </si>
  <si>
    <t xml:space="preserve">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</si>
  <si>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Mākslu izglītības kompetences centri, profesionālās vidusskolas</t>
  </si>
  <si>
    <t xml:space="preserve">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</si>
  <si>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Koledžas</t>
  </si>
  <si>
    <t xml:space="preserve">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</si>
  <si>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Profesionālās izglītības iestādes</t>
  </si>
  <si>
    <t>Atbalsts IZM profesionālās izglītības iestāžu posmošanai saskaņā ar Kopīgo noteikumu regulas Nr. 2021/1060 118 a. panat nosacījumiem</t>
  </si>
  <si>
    <t>Pašvaldības, to iestādes</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</si>
  <si>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</si>
  <si>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Augstskolu STEM, tai skaitā radošo industriju un medicīnas, studiju vides attīstība, tostarp infrastruktūras un aprīkojuma modernizācija, industrijai 4.0 atbilstošo tehnoloģiju ieviešana studiju procesā, koplietošanas risinājumu ieviešana</t>
  </si>
  <si>
    <t>Augstskolas, koledžas</t>
  </si>
  <si>
    <t>Augstskolas, koledžas, zinātniskās institūcijas</t>
  </si>
  <si>
    <t>Netika skatīti AK</t>
  </si>
  <si>
    <t>Valsts Izglītības attīstības aģentūra</t>
  </si>
  <si>
    <t>pašvaldības, izglītības iestādes, kas īsteno pirmsskolas, vispārējās un profesionālās izglītības programmas</t>
  </si>
  <si>
    <t>Izglītības iestāžu nodrošināšana ar atbalstu pasākumu un iestāžu (muzeji, u.c.) apmeklējumam</t>
  </si>
  <si>
    <t>pašvaldības, valsts profesionālās un vispārējās izglītības iestādes, IZM, LVA, KM</t>
  </si>
  <si>
    <t>Pasākuma ietvaros plānota vispārējās un profesionālās izglītības iestāžu profesionālā atbalsta sistēmas izveide ar mērķi koordinēt pedagogu profesionālās kompetences pilnveidi valsts, pašvaldību un izglītības iestāžu līmenī, īstenojot šādas funkcijas: profesionālās pilnveides vajadzību analīze un profesionālās kompetences pilnveide pedagogiem, izglītības iestāžu vadības, izglītības programmu īstenošanā un ieviešanā iesaistītajām personām, pašvaldību izglītības speciālistiem un profesionālā atbalsta sniegšanā iesaistītajiem speciālistiem, inovatīvu, pētniecībā un labā praksē balstītu mācību līdzekļu izstrāde vai adaptācija, sadarbības koordinēšana starp vispārējās, profesionālās un augstākās izglītības iestādēm, profesionālā atbalsta nodrošināšana izglītības iestādēm, sadarbības un pieredzes apmaiņas tīkla veidošana un uzturēšana, prakšu vadītāju un darba vidē balstītu (DVB) mācību īstenotāju profesionālā un pedagoģiskā  pilnveide, pedagogu profesionālo organizāciju darbības veicināšana profesijas attīstībai. Atbalsts nacionāla un starptautiska mēroga pasākumu īstenošanai skolēnu talantu attīstībai (olimpiādes; skolēnu zinātniski pētnieciskā darbība; metodiskais atbalsts pedagogiem; talantu tīklošanās, sadarbība).</t>
  </si>
  <si>
    <t>Valsts izglītības satura centrs, Izglītības kvalitātes valsts dienests, pašvaldības</t>
  </si>
  <si>
    <t>Izglītības kvalitātes, t.sk. izglītības procesa, satura, vides un pārvaldības  uzraudzībai plānota jaunu instrumentu izveidošana un aprobācija visos izglītības līmeņos, t.sk. profesionālajā izglītībā un augstākajā izglītībā, kā arī plānota esošo instrumentu pilnveide, t.sk. sekmējot izglītības iestāžu pāreju uz izglītības iestāžu darbību pēc “mācīšanās organizācija” pamatprincipiem; izglītības kvalitātes monitoringā iesaistīto darbinieku un ekspertu (IZM, Valsts izglītības satura centra, Izglītības kvalitātes valsts dienesta, pašvaldību izglītības eksperti u.c.) mācības, nodrošinot efektīvu sistēmas ieviešanu un vadību (pašvaldības loma, iesaiste) un atbalsta instrumentu izglītības kvalitātes pilnveidei izstrāde</t>
  </si>
  <si>
    <t>Centrālā statistikas pārvalde, augstākās izglītības iestādes</t>
  </si>
  <si>
    <t>Nodrošināta dalība starptautiskajos salīdzinošajos izglītības pētījumos (piemēram, OECD PISA, TALIS, INES, CERI, PIAAC, IEA PIRLS, TIMSS, ICILS, ICCS), kā arī sekundāro pētījumu veikšana; Izglītības kvalitātes starptautiskos ekspertu komandu piesaistē izglītības kvalitātes sistēmas pilnveidei, piemēram, Pasaules Banka, Eiropas Komisija un starptautiski salīdzināmu datu iegūšana un analīze par Latvijas izglītības sistēmas kvalitātes dažādiem aspektiem</t>
  </si>
  <si>
    <t>nodibinājums "Akadēmiskās informācijas centrs"</t>
  </si>
  <si>
    <t xml:space="preserve">1) Vadlīniju un vērtēšanas metodikas izstrāde atbilstoši jaunajam institucionālās akreditācijas regulējumam
2) E-platformas funkcionalitātes papildināšana un pilnveide (simulācijas)
3) Akreditācijas ekspertu, akreditācijas aģentūras (AIKA) un augstskolu darbinieku mācības institucionālās akreditācijas nodrošināšanai
4) Pilotakreditāciju īstenošana
</t>
  </si>
  <si>
    <t>1) Indukcijas gada atbalsts pedagogu sagatavošanas studiju programmu abolventiem 1 gadu pēc skolotāja kvalifikācijas iegūšanas (profesionālās pilnveides grupas, stundu vērošana, profesionālās kompetences pilnveides programmas) 
2) Mērķstipendijas indukcijas gada dalībniekiem</t>
  </si>
  <si>
    <t>LVA</t>
  </si>
  <si>
    <t>Latviešu valodas kā svešvalodas skolotāju izglītības satura izstrāde un īstenošana (sagatavojot 30 - 40 skolotājus gadā) un skolotāju/izglītotāju-multiplikatoru sagatavošana, lai popularizētu mūsdienīgas latviešu valodas mācīšanas metodes skolēniem un pieaugušajiem</t>
  </si>
  <si>
    <t>Valsts izglītības satura centrs</t>
  </si>
  <si>
    <t xml:space="preserve">Latvijas Darba devēju konfederācija, Latvijas Brīvo arodbiedrību savienība, Lauksaimnieku Organizāciju Sadarbības padome, Izglītības kvalitātes valsts dienests, profesionālās izglītības iestādes 
</t>
  </si>
  <si>
    <t xml:space="preserve">1)  Atbalsts profesionālās izglītības mācību satura pilnveides pasākumiem, digitālizācijas procesu ieviešana, elastīga izglītības piedāvājuma radīšana un tā koordinēta nodrošināšana pieaugušajiem (E-PKS ieviešama, 5.LKI  MIP un PKE  satura izstrāde, moduļu/ kvalifikācijas daļas pārbaudījumu satura aprobācija  PII, mehānisma izveide profesionālās kvalifikācijas piešķiršanai ar centralizētu organizāciju – nozares eksaminācijas centru); Tehnikumu jomu stiprināšana; 
2) Profesionālās izglītības iestāžu un koledžu sadarbības ar nozarēm un uzņēmumiem stiprināšana, tostarp darba vidē balstītu mācību īstenošanai;
</t>
  </si>
  <si>
    <t>Prasmju meistarības konkursu organizēšana nacionalajā un starptautiskajā līmenī un talantu attīstības atbalsts</t>
  </si>
  <si>
    <t>Zinātņu universitātes, augstskolas</t>
  </si>
  <si>
    <t>Digitālo risinājumu, tai skaitā koplietošanas risinājumu, ieviešana augstākajā izglītībā, tehnoloģiju ieviešana un attīstība studiju procesā, jo īpaši mācīšanas un mācīšanās procesa digitalizācijā un student-centrēta mācību procesa nodrošināšanā, studiju satura digitalizācija un progresīvo digitālo kompetenču, tai skaitā pedagoģiski digitālo kompetenču, attīstība</t>
  </si>
  <si>
    <t>Zinātņu universitātes, augstskolas (valsts un privātās)</t>
  </si>
  <si>
    <t>1) Studiju vadības sistēmu koplietošanas risinājumu ieviešana (diplomu un apliecinājumu reģistrs, programmu reģistrs, elektroniskas studējošo personas lietas)
2) Vienota studiju un mācību kursu reģistra izveide un attīstība.
3) Vienoto atbalsta sistēmu izstrāde un ieviešana augstskolu studiju procesa digitalizācijai (integrētā augstskolu digitālo resursu un bibliotēku vadības sistēma, studiju procesa novērtēšanas sistēma, vienotās studējošo prakses pārvaldības sistēma, personas datu izmantošanas piekrišanas pārvaldības sistēma).
4) Ar studiju procesu saistītā augstskolas administratīvā personāla kompetenču pilnveide digitālās transformācijas jomā.</t>
  </si>
  <si>
    <t>Pašvaldības; valsts, valsts augstskolu un privātās profesionālās izglītības iestādes (t.sk. koledžas), kas ir akreditētas un īsteno Latvijā licencētas vispārējās pamatizglītības programmas, kā arī profesionālās izglītības programmas pamatizglītības un vidējās izglītības pakāpē; valsts, valsts augstskolu un privātās vispārējās izglītības iestādes, kas ir akreditētas un īsteno Latvijā licencētas vispārējās izglītības programmas pamatizglītības un vidējās izglītības pakāpē</t>
  </si>
  <si>
    <t>Integrētas skola-kopiena (pašvaldība, tās dienesti, vecāki un citi kopienas locekļi) sadarbības programmas izveide un īstenošana, nodrošinot starpinstitūciju sadarbību un koordināciju: a) mācīšanās atbalstam (individuālam, grupās) izglītojamiem (priekšlaicīgas mācību pārtraukšanas riskam pakļautiem izglītojamiem, speciālām vajadzībām, mācīšanās grūtībām, sociāli ekonomiskiem riskiem pakļautiem bērniem, pāridarīšanai pakļautiem bērniem u.c.), t.sk. atbalsts priekšlaicīgas mācību pārtraukšanas risku novērtēšanai un vadībai, b) darbam ar reemigrējušiem un imigrantu bērniem, kā arī mazākumtautībām, iesaistot vecākus, ģimenes, citus sabiedrības locekļus, c) ārpus formālās izglītības (t.sk. interešu izglītības) mērķtiecīgai nodrošināšanai izglītības iestādē</t>
  </si>
  <si>
    <t>Latvijas Nacionāais kultūras centrs</t>
  </si>
  <si>
    <t xml:space="preserve">Pilsonisko līdzdalību veicinošu kultūras pakalpojumu pieejamības nodrošināšana neatkarīgi no dzīves vietas, ģimenes sociāli ekonomiskā stāvokļa utt., tā veicinot mācību motivāciju un arī piederības sajūtu valstij;
- programmas administrēšana un tehniskā nodrošināšana. 
</t>
  </si>
  <si>
    <t>Jaunatnes starptautisko programmu aģentūra</t>
  </si>
  <si>
    <t>pašvaldības, NVO</t>
  </si>
  <si>
    <t>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t>
  </si>
  <si>
    <t xml:space="preserve">Atbalsts komersantu nodarbināto apmācībām darbaspēka produktivitātes paaugstināšanai </t>
  </si>
  <si>
    <t xml:space="preserve">Darba devējus un darba ņēmējus pārstāvošas institūcijas un valsts institūcija (partnerība)/ darba devēju un/vai darba ņēmēju organizācijas </t>
  </si>
  <si>
    <t>1) publiskās un privātās partnerības instrumentu attīstība prasmju fondu izveidei, t.sk. definējot kritērijus/ nosacījumus prasmju fondu darbības principiem (APIA) 
2) Prasmju fonda pilotēšanai atsevišķās nozarēs (IPIA): Piltoprogramma indikatīvi divās nozarēs (būvniecība, informācijas un komunikācijas tehnoloģijas nozare); arodbiedrību dialogs un darbs ar darba devējiem, nodarbināto prasmju fonda iedzīvināšanai, tostarp mācību vajadzību identificēšanai un mācību piedāvājuma atbilstības ekspertīzei; kā arī  atbalsts mācībām (profesionālās kompetences pilnveide, modulārās programmas apguve vai individuālas mācības darba vietā, kā arī profesionālās tālākizglītības programmu apguve u.c.)</t>
  </si>
  <si>
    <t>Valsts izglītības attīstības aģentūra</t>
  </si>
  <si>
    <t>Profesionālās izglītības iestādes, t.sk. profesionālās izglītības kompetences centri, augstākās izglītības iestādes, Valsts izglītības satura centrs, Pieaugušo izglītības centri, pašvaldības (plānošanas reģioni)</t>
  </si>
  <si>
    <t xml:space="preserve">1) atbalsts pieaugušajiem nepieciešamo zināšanu un prasmju apguvei, tostarp  individuālo mācību vajadzību noteikšanai un personu profilēšanai, kā arī mācību šķēršļu pārvarēšanai (t.sk. mobilitātēs atbalsts, bērnu pieskatīšanas atbalsts u.c.)
2) elastīga mācību piedāvājuma attīstība; pieaugušo izpratnes un motivācijas veicināšana par mācīšanos,
3) minimālo zināšanu un digitālo prasmju standarta mācību programmas izstrāde pēc amatu un zināšanu līmeņiem, nodarbināto testēšana un sertifikācija; 
</t>
  </si>
  <si>
    <t>Valsts pārvaldes iestādes (VARAM)</t>
  </si>
  <si>
    <t>Valsts pārvaldes iestādes, pašvaldības,  atvasinātas publisko tiesību juridiskā personas (publiski nodibinājumi), kas veicina sabiedrības integrāciju, nevalstiskās organizācijas</t>
  </si>
  <si>
    <r>
      <t xml:space="preserve">Atbalsts sabiedrības digitālo iespēju izmantošanas veicināšanai, paaugstinot informācijas un komunikācijas tehnoloģiju (IKT) iespēju izmantošanu iedzīvotājiem, atbalstot e-prasmju komunikācijas un mācību pasākumus, veicinot atvērto datu, atvērto digitālo risinājumu un platformu plašāku izmantošanu. </t>
    </r>
    <r>
      <rPr>
        <strike/>
        <sz val="8"/>
        <color rgb="FF000000"/>
        <rFont val="Calibri"/>
        <family val="2"/>
        <charset val="186"/>
        <scheme val="minor"/>
      </rPr>
      <t xml:space="preserve">Atbalsts digitālo aģentu un mentoru tīkla un kompetenču attīstībai un pamatprasmju nodošanas aktivitātēm. </t>
    </r>
  </si>
  <si>
    <t>LM</t>
  </si>
  <si>
    <t>VSIA "Šampētera nams"</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</si>
  <si>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</si>
  <si>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</si>
  <si>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Esošu telpu grupu un ēku atjaunošana un pārbūve</t>
  </si>
  <si>
    <t>Jaunu dzīvojamo māju būvniecība un ekspluatācijā nenodotu būvju pabeigšanas darbi</t>
  </si>
  <si>
    <t>Pašvaldība vai tās izveidots sociālo pakalpojumu sniedzējs</t>
  </si>
  <si>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
4) specializēto transportlīdzekļu iegāde mērķa grupas personu mobilitātes nodrošināšanai.</t>
  </si>
  <si>
    <t>Biedrība, nodibinājums un cita privāto tiesību juridiska persona, valsts iestāde, atvasināta publiska persona, pašvaldības iestāde vai valsts un pašvaldības kapitālsabiedrība, kuras pamatdarbība ir kultūras vai radošajā nozarē; pašvaldība, kas projekta īstenošanai piesaista sadarbības partneri, kura pamatdarbība ir kultūras vai radošajā nozarē</t>
  </si>
  <si>
    <t>Biedrība, nodibinājums un cita privāto tiesību juridiska persona, valsts iestāde, atvasināta publiska persona, pašvaldības iestāde vai valsts un pašvaldības kapitālsabiedrība, kuras pamatdarbība ir kultūras vai radošajā nozarē</t>
  </si>
  <si>
    <t xml:space="preserve">Uz sociālo iekļaušanu orientētu jaunu kultūras pakalpojumu radīšana vai esošo kultūras pakalpojumu pielāgošana sociāli mazaizsargātam iedzīvotāju grupām, tostarp kultūras pakalpojumu saturiskā tvēruma paplašināšana un kultūras pakalpojumu piekļūstamības nodrošināšana; vietējo kopienu organizāciju stiprināšana sociāli iekļaujošu kultūras pakalpojumu attīstīšanai un nodrošināšanai; profesionālo kompetenču pilnveidošana, attīstot prasmes, kas nepieciešamas kvalitatīvu, mērķauditoriju vajadzībā balstītu pakalpojumu sniegšanai; infrastruktūras atjaunošana un aprīkojuma iegāde kultūras piedāvājuma izveides nolūkos	</t>
  </si>
  <si>
    <t>Nodarbinātības valsts aģentūra</t>
  </si>
  <si>
    <t>Izglītības kvalitātes valsts dienests</t>
  </si>
  <si>
    <t xml:space="preserve">1. Profesionālā tālākizglītība un pilnveide; 
2. Modulārās profesionālās izglītības programmas;
3. Neformālās izglītības programmas; 
4. Transportlīdzekļu un traktortehnikas vadītāju programmas (t.sk. eksāmena kārtošana);
5. Apmācības pie darba devēja;
6. Ārpus formālās izglītības sistēmas apgūtās profesionālās kompetences novērtēšana;
7. Konkurētspējas paaugstināšanas pasākumi;
8. Augstākās izglītības iestāžu studiju moduļu vai studiju kursu apguve;
9. Mācību papildu uzraudzība un izvērtēšana atbilstoši izglītības kvalitāti reglamentējošajiem normatīvajiem aktiem no NVA un sadarbības partnera puses; 
10. Atbalsts prasmju sertificēšanai tiešsaistes platformu kursos;
11. Pasākumi komercdarbības vai pašnodarbinātības uzsākšanai;
12. Citi pasākumi (piem. informēšanas/publicitātes pasākumi, atbalsts reģionālajai mobilitātei aktīvo nodarbinātības pasākumu ietvaros, specializētā transporta izmaksas bezdarbniekam ar invaliditāti, specifisku speciālistu atbalsts,  karjeras konsultācijas u.c.).
</t>
  </si>
  <si>
    <t>1. Subsidētās darbavietas;
2.Darba iemaņu attīstības pasākumi;
3. Mobilitātes veicināšana;
4. Bezdarbnieku aktivizācijas pasākumi 
(profesionālās piemērotības noteikšana
motivācijas programma, 
pasākumi personām ar atkarībām);
5. Nodarbinātību veicinošie konsultēšanas
 un iedzīvotāju sasniegšanas pasākumi;
6. Atbalsta personas pakalpojumi personām ar invaliditāti.
7. Atbalsta pasākumi bezdarba riskam pakļautām personām  darba vietu saglabāšanai.</t>
  </si>
  <si>
    <r>
      <t xml:space="preserve">1. Mācības, biznesa ideju konkursi un konsultācijas;
2. Sociālo uzņēmumu atbilstības un darbības izvērtēšana, statusa piešķiršana un darbības atbilstības pārbaude, uzraudzības procesu veikšana, t.sk., gada darbības pārskatu izvērtēšana, sociālo uzņēmumu reģistra pilnveide;
3. Finanšu atbalsts sociālajiem uzņēmumiem (dotācijas un aizdevuma formā);
4. Atbalsts sociālajiem uzņēmumiem un sociālās uzņēmējdarbības uzsācējiem, veicinot darba integrācijas iespējas uzņēmumos nelabvēlīgākā situācijā esošām mērķa grupām, t.sk. nodrošinot algu subsīdijas, tādējādi palielinot nodarbinātības iespējas;
</t>
    </r>
    <r>
      <rPr>
        <sz val="8"/>
        <color rgb="FFFF0000"/>
        <rFont val="Calibri"/>
        <family val="2"/>
        <charset val="186"/>
        <scheme val="minor"/>
      </rPr>
      <t>5. Atbalsts senioru skolām;</t>
    </r>
    <r>
      <rPr>
        <sz val="8"/>
        <rFont val="Calibri"/>
        <family val="2"/>
        <charset val="186"/>
        <scheme val="minor"/>
      </rPr>
      <t xml:space="preserve">
</t>
    </r>
    <r>
      <rPr>
        <sz val="8"/>
        <color rgb="FFFF0000"/>
        <rFont val="Calibri"/>
        <family val="2"/>
        <charset val="186"/>
        <scheme val="minor"/>
      </rPr>
      <t>6.</t>
    </r>
    <r>
      <rPr>
        <sz val="8"/>
        <rFont val="Calibri"/>
        <family val="2"/>
        <charset val="186"/>
        <scheme val="minor"/>
      </rPr>
      <t xml:space="preserve"> Sabiedrības izpratnes veidošanas pasākumi:
- informatīvi izglītojošo materiālu sagatavošana, metodiku, vadlīniju, katalogu un ieteikumu izstrāde dažādām mērķa auditorijām:
- sociālās uzņēmējdarbības ekosistēmas darbības izvērtējumi/pētījumi, lai nodrošinātu uzņēmējdarbības pilnveidošanu un noteiktu optimālākos risinājumus sociālo uzņēmumu izveidei un attīstībai;
</t>
    </r>
    <r>
      <rPr>
        <sz val="8"/>
        <color rgb="FFFF0000"/>
        <rFont val="Calibri"/>
        <family val="2"/>
        <charset val="186"/>
        <scheme val="minor"/>
      </rPr>
      <t>7.</t>
    </r>
    <r>
      <rPr>
        <sz val="8"/>
        <rFont val="Calibri"/>
        <family val="2"/>
        <charset val="186"/>
        <scheme val="minor"/>
      </rPr>
      <t xml:space="preserve"> Atbalsts sociālās ekonomikas attīstībai, tai skaitā sociālās ekonomikas dalībnieku veiktspējas stiprināšana.</t>
    </r>
  </si>
  <si>
    <t xml:space="preserve">Nav </t>
  </si>
  <si>
    <t xml:space="preserve">1. NVA darbinieku apmācības un semināri par EURES tīklu un tā pieejamības nodrošināšanu un Eiropas darba mobilitātes jautājumiem;
2. Informācijas nodrošināšana EURES tīkla ietvaros (informatīvo materiālu izstrāde un izgatavošana, informācijas un komunikācijas aktivitātes);
3. Informācijas sniegšana darba devējiem, valsts un pašvaldību iestāžu, nevalstiskā sektora pārstāvjiem par EURES tīklu (informatīvie semināri, uzņēmēju izstādes, konsultācijas), kā arī darbiekārtošanas un personāla atlases pasākumu organizēšana;
4. Informācijas sniegšana darba ņēmējiem, darba meklētājiem un bezdarbniekiem (informatīvie semināri, izstādes, atvērto durvju dienas, individuālās konsultācijas par dzīves un darba apstākļiem, nodarbinātības iespējām un administratīvajām procedūrām ES/EEZ un citās Eiropas valstīs);
5. Nacionālā sadarbības tīkla veidošana un iesaistīto pušu informēšana (informatīvie semināri un citi pasākumi);
6. Dalība EURES tīkla Latvijas un starptautiskajos sadarbības pasākumos (piemēram, sanāksmēs, informatīvajos semināros, darba grupās, konferencēs, darba gadatirgos un darba mobilitātes pasākumos), kā arī šo pasākumu organizēšana;
7. ESCO rīka adaptēšana un aktualizēšana ar nacionālajām kvalifikāciju datubāzēm.
</t>
  </si>
  <si>
    <t>Latvijas Brīvo arodbiedrību savienība, Latvijas Darba devēju konfederācija, Darba drošības un vides veselības institūts</t>
  </si>
  <si>
    <t xml:space="preserve">1. Atbalsts drošai darba videi un darba vietām (cilvēkresursu, darba vides un darba vietu izvērtējums un darbspēju saglabāšanas pārvaldības plāna izstrāde uzņēmumiem, īpaši pievēršot uzmanību muskuļu-skeleta slimību profilaksei; atbalsts cilvēkresursu izvērtējuma un darbspēju saglabāšanas pārvaldības plāna ieteikumu/rekomendāciju ieviešanai (darba vietu pielāgojumi, darba vietu aprīkojums, telpu/atpūtas telpu aprīkošana, kolektīvie  un individuālie aizsardzības līdzekļi, saskaņā ar cilvēkresursu izvērtējumu un darbspēju saglabāšanas pārvaldības plāniem (saskaņā ergoterapeita, DA jomas speciālistu (arodslimību ārsta, darba aizsardzības speciālista, ardoveselības ārsta), efektologa atzinumiem); veselības uzlabošanas, profilakses un rehabilitācijas pasākumi saskaņā ar cilvēkresursu izvērtējumu un darbspēju saglabāšanas pārvaldības plāniem; nodarbināto mācības (teorētiskas un praktiskas) saskaņā ar cilvēkresursu izvērtējumu un darbspēju saglabāšanas pārvaldības   plāniem (piemēram, stresa vadība, darba vietas ergonomika muskuļu - skeleta slimību samazināšanai, veselīgs uzturs/miegs/fiziskās aktivitātes darbspēju saglabāšanai un produktīvākam darbam, vingrošanas nodarbības uzņēmumā un paraugdemonstrējumi, mācības par pareizu ergonomikas principu piemērošanu atkarībā no uzņēmuma specifikas); saņemtā atbalsta ieviešanas izvērtēšana; 
2. Darba devēju, nodarbināto, sabiedrības izpratnes veidošana ilgāka un labāka darba mūža veicināšanai un darbspēju saglabāšanai (informatīvas un izglītojošas (t.sk. ergonomikas klases izveide)) aktivitātes darba devējiem, nodarbinātajiem, potenciālajiem nodarbinātajiem (t.sk. profesionālās izglītības iestādēs studējošajiem), DA jomas speciālistiem,  sabiedrības izglītošanas, izpratnes veicināšanas un informēšanas aktivitātes); 
3. Pensijas vecuma personu aktivizēšanas pasākumu īstenošana sadarbībā ar biedrībām un nodibinājumiem (mācības, interešu grupas, reģionālo koordinatoru tīkla izveide u.c.).                                                                 </t>
  </si>
  <si>
    <t>1. Darba meklēšanas atbalsta rokasgrāmatas izstrāde;
2. Darba meklēšanas atbalsta centru izveide ekonomiski aktīvākajās Latvijas pilsētās, veidojot atvērta tipa centrus darba meklētājiem un darba devējiem;
3. Karjeras konsultācijas pakalpojuma un sadarbības ar darba devējiem pilnveidošana;
4. NVA sadarbības tīkla kartēšana;
5. Mācības un informatīvie pasākumi NVA darbiniekiem, tai skaitā, NVA tālmācības sistēmas pilnveidošana - apmācību attīstīšana un jaunu apmācību izstrāde, supervīzijas darbiniekiem; 
6. NVA darbinieku mobilitātes/savstarpējās apmaiņas veicināšana;
7. Publicitātes un informatīvie pasākumi – t.sk. ikgadējo vakanču gadatirgu organizēšana piecos Latvijas reģionos, brīvprātīgā darba konsultēšanas un popularizēšanas pasākumi;
8. Trešo valstu darbinieku darba migrācijas monitorings, sadarbības stiprināšana starp darba migrācijas jomā iesaistītajām institūcijām, komersantu-darbiekārtošanas pakalpojumu sniedzēju licencēšanas un uzraudzības sistēmas veiktspējas stiprināšana; 
9. Darba tirgus analīzes/uzraudzības attīstīšana, tajā skaitā ieviešot biznesa inteliģences rīkus, aktīvās darba tirgus politikas pasākumu monitoringa un ietekmes novērtējumu veikšana;
10. Attīstīti/pilnveidoti digitālie rīki/e-pakalpojumi, tajā skaitā tajos pielietojot mākslīgā intelekta elementus, un veicināta to pieejamība sabiedrībai, tos integrējot VIS BURVIS;
11. Jaunu digitālo rīku ieviešana un esošo rīku pilnveidošana.
12. Darba tirgus monitoringa un prognozēšanas, kā arī darba tirgus apsteidzošo pārkārtojumu sistēmas (DTAPS) sistēmas pilnveide;
13. BURVIS sistēmas pilnveide; 
14. Brīvprātīgā darba informācijas sistēmas izstrāde un aprobācija, starptautisku prasmju un kompetenču novērtēšanas rīku aprobācija un ieviešana, darba tirgus salāgošanas rīku pilnveide.</t>
  </si>
  <si>
    <t>Valsts darba inspekcija</t>
  </si>
  <si>
    <t xml:space="preserve">1. Valsts darba inspekcijas (VDI) veiktspējas un kapacitātes stiprināšanas pasākumi darba tiesību un darba aizsardzības jomā, veicinot kompetences attīstību un pilnveidojot VDI nodarbināto zināšanas t.sk. VDI nodarbināto apmācības preventīvā darba veikšanai uzņēmumos, apmācību moduļu izstrāde, aktualizācija un apmācība, Baltijas valstu un starptautiskie inspektoru pieredzes apmaiņas pasākumi, t.sk., tematiskās pārrobežu inspicēšanas vizītes;
2. Darbinieku nosūtīšanas kontroles un uzraudzības sistēmas veiktspējas stiprināšanas pasākumi nacionālās un pārrobežu sadarbības ietvaros t.sk., trešo valstu migrācijas vadības procesā iesaistīto institūciju sadarbības stiprināšana un darbinieku nosūtīšanas platformas attīstība;
3. Publicitātes un informatīvie pasākumi darba tiesību un darba aizsardzības pamatprasību efektīvai ieviešanai (t.sk., videopadomi, semināri, kampaņas);
4. VDI informatīvās sistēmas pilnveide, t.sk. datu analītikas rīka informācijas apstrādei attīstība, Business Intelligence rīks mērķtiecīgai un kvalitatīvai uzņēmumu kontrolei un uzraudzībai darba tiesību un darba aizsardzības jomā, konsultatīvā centra veikto darbību fiksēšanas daļēja automatizēšana, izstrādājot kvalitātes novērtēšanas rīku, VDI darbinieku un nodarbināto elektroniskās apmācības sistēmas attīstība, elektronisko rīku, metodiku un uz procesiem balstītu pakalpojumu ceļvežu izstrāde, digitalizācija un atjaunošana.
</t>
  </si>
  <si>
    <t>Valsts administrācijas skola</t>
  </si>
  <si>
    <t xml:space="preserve">1. Valsts un pašvaldību iestāžu un to kapitālsabiedrības darbinieku profesionālās veiktspējas paaugstināšana par vienlīdzīgu iespēju un nediskriminācijas principu integrēšanu politikas plānošanas, īstenošanas un novērtēšanas procesos;
2. Biedrību, nodibinājumu, mikrouzņēmumu, mazo vai vidējo uzņēmumu darbinieku profesionālās veiktspējas paaugstināšana par iekļaujošas darba vides un diskriminācijas novēršanas jautājumiem;
3. Pasākumu darba samaksas atšķirību mazināšanai īstenošana;
</t>
  </si>
  <si>
    <t>Pasākumi un pakalpojumi:
1. Dzimumu segregāciju izglītībā un darba tirgū mazināšanai.
2. Personu ar invaliditāti un funkcionāliem traucējumiem pilnvērtīgas dzīves nodrošināšanai.
3. Personām virs 50 gadu vecuma sociālās iekļaušanas veicināšanai un sociālās atstumtības mazināšanai.
4. Etnisko minoritāšu sociālās atstumtības un diskriminācijas novēršana un rasisma mazināšana.
5. Izpratnes veicināšana par dažādām reliģiskām pārliecībām.
6. Iecietības veicināšana attiecībā uz seksuālajām minoritātēm.</t>
  </si>
  <si>
    <t xml:space="preserve">1. politikas veidošanai nepieciešamo pētījumu par dzīves kvalitātes uzlabošanas dažādiem aspektiem veikšana, lai plānotu un īstenotu cilvēku vajadzībām atbilstošus pasākumus;
2. sabiedrības izpratnes un informētības paaugstināšanas pasākumu īstenošana (t.sk., sabiedriskās aptaujas, informatīvo materiālu izstrāde par dažādu nodarbinātības formu iespējām, par vienlīdzīgām iespējām un diskriminācijas mazināšanu);
</t>
  </si>
  <si>
    <t>Sociālie partneri</t>
  </si>
  <si>
    <t>1. Kapacitātes stiprināšanas pasākumi,
2. konsultantu, ekspertu un speciālistu  piesaiste,
3. izvērtējumu, ekspertīžu un analīzes veikšana,
4. informatīvie un izglītojošie pasākumi,
5. dažādu sadarbības mehānismu izveide,
6. koplīgumu slēgšanas pārrunu un konsultāciju procesa atbalsts darba devēju un darba ņēmēju organizāciju starpā,
7. publicitātes kampaņas,
8. sadarbības platformas un digitālie risinājumi.</t>
  </si>
  <si>
    <t>Sabiedrības integrācijas fonds;
Gala labuma guvēji NVO, NVO un MK memoranda padome</t>
  </si>
  <si>
    <t>NVO un MK memoranda padomes virzīts pārstāvis, VK</t>
  </si>
  <si>
    <t>1. Kapacitātes stiprināšanas pasākumi,
2. konsultantu, ekspertu un speciālistu  piesaiste,
3. izvērtējumu, ekspertīžu un analīzes veikšana,
4. informatīvie un izglītojošie pasākumi,
5. dažādu sadarbības mehānismu izveide,
6. līdzdalības platformas un digitālie risinājumi.</t>
  </si>
  <si>
    <t>Valsts probācijas dienests</t>
  </si>
  <si>
    <t>1. Valsts probācijas dienestā nodarbināto kapacitātes celšana un profesionālās noturības stiprināšana;
2. ārvalstu pieredzes pētniecība;
3. probācijas un resocializācijas darba organizēšanas instrumentu un programmu pilnveidošana un jaunu instrumentu izstrāde, ieguve un ieviešana, ieskaitot instrumentu un programmu aprobēšanu un validizēšanu atbilstoši dažādu probācijas klientu mērķgrupu resocializācijas vajadzībām;
4. probācijas klientu resocializācijas modeļa pilnveidošana, jaunu (interaktīvu) resocializācijas darba metožu attīstība, aprobācija un īstenošana;
5. sociālās iekļaušanas koeficienta metodikas izstrāde un ieviešana; 
6. dienesta brīvprātīgo darba programmu pilnveidošana un īstenošana pasākumu brīvprātīgo kopienas attīstībai un saliedēšanai;
7. atbalsta pasākumi probācijas klientu resocializācijai, viņu ģimenes locekļiem un atbalsta personām;
8. ikgadējās konferences Valsts probācijas dienestā nodarbinātajiem un sadarbības partneriem, starpinstitūciju sadarbības pilnveidošanas pasākumi un apmācības iesaistīto institūciju un brīvprātīgo pārstāvjiem, tai skaitā nevalstisko organizāciju pārstāvjiem;
9. visai sabiedrībai un tiesnešiem, prokuroriem, tiesībaizsardzības iestāžu, pašvaldību, citu institūciju un nevalstisko organizāciju darbiniekiem paredzēti informējoši un izglītojoši pasākumi un sociālās kampaņas;
10. sabiedrības iesaistes un atbalsta pasākumi notiesāto personu sociālās uzņēmējdarbības attīstībai; 
11. informatīvie un publicitātes pasākumi par projekta īstenošanu;
12. informācijas tehnoloģiju attīstība, tai skaitā klientu lietu vadības kvalitātes sistēmas pilnveidošana;
13. projekta vadība un projekta īstenošanas nodrošināšana.</t>
  </si>
  <si>
    <t>Ieslodzījuma vietu pārvalde</t>
  </si>
  <si>
    <t>1. specializētu riska un vajadzību novērtējuma instrumentu un resocializācijas programmu (piemēram, nepilngadīgajiem ar atkarību, ekonomiskajiem noziedzniekiem, kibernoziedzniekiem) izstrāde vai ieguve un ieviešana, rīku un programmu aprobēšana un validēšana, esošo riska un vajadzību novērtējuma instrumentu un resocializācijas programmu efektivitātes izpēte, validēšana un aprobācija, drošības risku izvērtējuma instrumenta izstrāde vai ieguve;
2.  resocializācijas darba un kriminālsodu izpildes efektivitātes mērījumu sistēmas ieviešana (tai skaitā pētījumi);
3. speciālistu konsultācijas, jaunu atbalsta pasākumu (tai skaitā informatīvu pasākumu) izstrāde un īstenošana ieslodzītajiem, viņu ģimenes locekļiem un atbalsta personām;
4. Ieslodzījuma vietu pārvaldes nodarbināto un brīvprātīgo kapacitātes celšana, profesionālās kvalifikācijas paaugstināšanas un profesionālās noturības veicināšanas pasākumi (piemēram, supervīzijas, koučings un ikgadējās konferences, e-mācību attīstība);
5. starpinstitūciju sadarbības pilnveidošanas pasākumi un apmācības iesaistīto institūciju un NVO pārstāvjiem;
6. sabiedrības informēšana, izglītojoši pasākumi un sociālās kampaņas (piemēram, par noziedzīgās uzvedības riskiem, par ieslodzīto personības īpatnībām, par kriminālsoda izpildes laikā veicamo resocializācijas darbu un starpinstitucionālo sadarbību);
7. e-mācību procesa pilnveide;
8. informācijas tehnoloģiju attīstība;
9. projekta vadības un projekta īstenošanas nodrošināšana;
10. komunikācijas un vizuālās identitātes prasību nodrošināšana.</t>
  </si>
  <si>
    <t>Sabiedrības integrācijas fonds</t>
  </si>
  <si>
    <t>NVO</t>
  </si>
  <si>
    <t>1) "Vienas pieturas aģentūras" darbības nodrošināšana;
2) Apmācības un konsultācijas, kas veicina mērķa grupas sociālekonomisko integrāciju vietējā sabiedrībā;
3) Sociālo mentoru un sociālo darbinieku pakalpojumi patvēruma meklētājiem un personām ar bēgļa vai alternatīvo statusu 
4) Pasākumi starpgrupu un starpkultūru komunikācijas prasmju attīstībai un saziņai valsts pārvaldei un pilsoniskai sabiedrībai.</t>
  </si>
  <si>
    <t>Biedrība "Latvijas Pilsoniskā alianse"</t>
  </si>
  <si>
    <t>Reģionālie NVO atbalsta centri</t>
  </si>
  <si>
    <t xml:space="preserve">1) Atbalsts Latvijas nevalstiskajām organizācijām, tostarp, stiprinot reģionālo NVO atbalsta centru darbību, mazākumtautību un romu NVO līdzdalību, diasporas, kultūras jomas organizāciju u.c. darbību, kapacitātes un interešu pārstāvības spēju celšanai;
2) digitālo rīku un jauno tehnoloģiju risinājumu attīstība aktīvas un iekļaujošas līdzdalības stiprināšanai un nodrošināšanai, tostarp, veicinot informācijas resursu pieejamību un medijpratības prasmes, īpaši sabiedrības grupās ar zemu līdzdalības īpatsvaru, kā arī mazākumtautību, romu kopienas un diasporas pārstāvjiem;
3) atbalsts sabiedrības līdzdalības pasākumiem un aktivitātēm saliedētas un pilsoniski aktīvas sabiedrības attīstības veicināšanai, īpaši sabiedrības grupās ar zemu līdzdalības īpatsvaru, kā arī mazākumtautību, romu kopienas un diasporas pārstāvjiem.
</t>
  </si>
  <si>
    <t>Pašvaldība vai tās izveidots sociālo pakalpojumu sniedzējs un citi sociālo pakalpojumu sniedzēji (NVO, komersanti)</t>
  </si>
  <si>
    <t>1. Sabiedrībā balstītu sociālo pakalpojumu sniegšanas vietu izveide, tai skaitā aprīkošana un teritorijas labiekārtošana
2. Sabiedrībā balstītu sociālo pakalpojumu sniegšana jaunivediotajā pakalpojumu infrastruktūrā.</t>
  </si>
  <si>
    <t xml:space="preserve">Sabiedrībā balstītu sociālo pakalpojumu pieejamības palielināšana un sabiedrībā balstītu sociālo pakalpojumu sniegšana mērķa grupas personām, kuri vēl nesaņem sabiedrībā balstītus sociālos pakalpojumus. </t>
  </si>
  <si>
    <t>Pašvaldība vai tās izveidots sociālo pakalpojumu sniedzējs, vai cits sociālo pakalpojumu sniedzējs, kuru pašvaldība ir piesaistījusi uz deleģējuma vai iepirkuma līguma pamata</t>
  </si>
  <si>
    <t>Sabiedrībā balstītu sociālo pakalpojumu sniegšana mērķa grupas personām 4.3.1.5.pasākuma ietvaros izveidotajā infrastruktūrā</t>
  </si>
  <si>
    <t>2027 I</t>
  </si>
  <si>
    <t>Sabiedrībā balstītu sociālo pakalpojumu pieejamības palielināšana mērķa grupas personām, lai pilnveidotu viņu sociālās prasmes un uzlabotu funkcionālās spējas.</t>
  </si>
  <si>
    <t>1. Sabiedrībā balstītu sociālo pakalpojumu sniegšanas vietu izveide, tai skaitā aprīkošana un teritorijas labiekārtošana.
2. Sabiedrībā balstītu sociālo pakalpojumu sniegšana jaunizveidotajā pakalpojumu infrastruktūrā.</t>
  </si>
  <si>
    <t>Sociālās integrācijas valsts aģentūra</t>
  </si>
  <si>
    <t xml:space="preserve"> 1. Metodiskā atbalsta pasākumi par paliatīvās aprūpes principiem un prasmēm atbalsta un aprūpes nodrošināšanai paliatīvās aprūpes pacientiem;
 2. Profesionālās pilnveides pasākumi par paliatīvās aprūpes principiem un prasmēm atbalsta un aprūpes nodrošināšanai paliatīvās aprūpes pacientiem;
 3. Izmēģinājumprojektu nodrošināšana;
 4. Psihosociāla atbalsta pasākumu nodrošināšana;
 5. Sabiedrības izpratnes un informētības veicināšanas pasākumu īstenošana.</t>
  </si>
  <si>
    <t>1. sociālo pakalpojumu kvalitātes uzraudzības sistēmas pilnveide;
2. sociālo pakalpojumu efektivitātes novērtēšanas sistēmas izstrāde;
3. valsts sociālās politikas monitoringa informācijas sistēmas (SPOLIS) pilnveide;
4. informatīvi izglītojošo pasākumu un sabiedrības izpratnes un informētības veicināšanas pasākumu īstenošana.</t>
  </si>
  <si>
    <t xml:space="preserve">1. Profesionālās kompetences pilnveide, tai skaitā:
1.1. profesionālās pilnveides izglītības programmu izstrāde un īstenošana; 
1.2. augstākās izglītības programmu pilnveide un īstenošana, tai skaitā mācībspēku stažēšanās sociālo pakalpojumu sniedzēju iestādēs Latvijā;
1.3. supervīzijas pašvaldības sociālo pakalpojumu sniedzēju iestādēs.
2. Metodiku izstrāde darbam ar dažādām klientu grupām, kā arī mācību programmu izstrāde un īstenošana šo metodiku apguvei.
3. Profesionālā atbalsta tīkla izveide sociālā darba attīstībai.
4. Informatīvi izglītojošo pasākumu un sabiedrības izpratnes un informētības veicināšanas pasākumu īstenošana.
5. Izvērtējumu veikšana par pašvaldības īstenoto sociālo pakalpojumu sniedzēju darba efektivitāti.
6. Ex – post izvērtējuma veikšana par projekta rezultātiem un klientu aktuālajām vajadzībām un izaicinājumiem turpmākai sociālā darba attīstībai.
8. Informācijas un publicitātes pasākumi par plānotā projekta īstenošanu.
</t>
  </si>
  <si>
    <t>Tiesu administrācija</t>
  </si>
  <si>
    <t>1. valsts nodrošinātās juridiskās palīdzības sistēmas reformēšana un efektivizēšana, kas vērsta uz mazaizsargāto un cietušo personu atbalstu, nodrošinot minēto personu savlaicīgu pieeju tiesiskumam;
2. risinājumi savlaicīgai juridisko problēmu konstatēšanai un atrisināšanai;
3. esošu un jaunu informācijas tehnoloģiju un digitālo risinājumu attīstīšana, lai efektīvāk nodrošinātu sociāli mazaizsargāto personu tiesības, tostarp iestāžu savstarpējās sadarbības efektivizēšana;
4. pasākumi mērķgrupas informēšanai par valsts nodrošinātās juridiskās palīdzības pakalpojumu saņemšanu, lai paaugstinātu mērķgrupas kompetenci un izpratni par juridiska rakstura strīdu savlaicīgas risināšanas nozīmīgumu, kā arī informēšanai par valsts nodrošinātās juridiskās palīdzības sistēmā iesaistīto personu apmācībām kompetenču un prasmju līmeņa paaugstināšanai;
5. projekta vadība un projekta īstenošanas nodrošināšana;
6. projekta komunikācijas un vizuālās identitātes prasību nodrošināšanas nosacījumu izpilde.</t>
  </si>
  <si>
    <t>Bērnu aizsardzības centrs</t>
  </si>
  <si>
    <t xml:space="preserve">1. Profesionālās kompetences programmu speciālo zināšanu apguvei bērnu tiesību aizsardzības jomā satura izstrāde un pielāgošana atbilstoši bērnu tiesību aizsardzības sistēmas pilnveidei, kā arī speciālistu mācības;
2. Atbalsta pasākumi bāriņtiesu darbības nodrošināšanai (bāriņtiesu amatpersonu sertifikācijas sistēmas ieviešana, Bāriņtiesu likuma komentāru izstrāde, supervīzijas bāriņtiesas amatpersonām u.c.);
3. Bērnu aizsardzības centra darbības koncepcijas izstrāde un darbinieku profesionālās kompetences stiprināšana tā pārveidei par atbalstošu un koordinējošu iestādi bērnu aizsardzības jautājumos;
4. Nepilngadīgo personu atbalsta informācijas sistēmas attīstības iespēju izvērtēšana, tās pilnveides koncepcijas un biznesa procesu aprakstu izstrāde;
5. Speciālistu un sabiedrības izpratnes un informētības paaugstināšanas pasākumi bērnu tiesību aizsardzības jautājumos.
</t>
  </si>
  <si>
    <t>Veselības un darbspēju ekspertīzes ārstu valsts komisija</t>
  </si>
  <si>
    <t>1. Mācību programmu izstrāde/aprobēšanu, darbinieku, t.sk. ārstu, speciālistu, iestādes amatpersonu, atbalsta funkciju veicēju profesionālo spēju un metodiskās vadības pilnveidei;
2. VDEĀVK procesu un analītiskās funkcijas attīstība;
3. Sabiedrības informēšana par aktualitātēm invaliditātes noteikšanas, darbspējas vērtēšanas, ierobežojumu vērtēšanas procesā;
4. VDEĀVK sniegto pakalpojumu uzlabošana, izstrādājot vienotu informācijas sniegšanas modeli par pieejamo atbalstu invaliditātes gadījumā;
5. Invaliditātes informatīvās sistēmas pilnveide atbilstoši bērnu invaliditātes noteikšanas sistēmas pilnveidei.</t>
  </si>
  <si>
    <t>Valsts sabiedrība ar ierobežotu atbildību "Bērnu klīniskā universitātes slimnīca"</t>
  </si>
  <si>
    <t>Pašvaldības un to sociālie dienesti</t>
  </si>
  <si>
    <t>1. Atbalsts bērniem ar smagu diagnozi, iespējamu vai esošu invaliditāti un viņu likumiskajiem pārstāvjiem, paredzot holistiska psihoemocionālā atbalstu diagnozes noteikšanas un akūtās terapijas periodā ģimenei atrodoties ārstniecības iestādē;                                
2. Starpinstitucionālās sadarbības veicināšana, informācijas tālāku nodošana pacienta ģimenes problēmu risināšanai;                             
3. Darbs ar ģimeni un atbalsta sniegšana pēcterapijas periodā dzīvesvietā.</t>
  </si>
  <si>
    <t>1. Vardarbības novēršanas sistēmas izvērtēšana un situācijas monitoringa pilnveide;
2. Atbalst pasākumi vardarbības pret bērniem riska mazināsanai (izglītojošu programmu ģimenes pratības paaugstināšanai, speciālistiem paredzētas metodika darbam ar no vardarbības cietušiem un vardarbību veikušiem bērniem izstrāde);
3. Jaunu metožu darbam ar bērniem un pilngadīgām personām, kuras cietušās no vardarbības vai veikušas vardarbību, ieviešana (terpijas metožu, sociālās rehabilitācijas programmas, starpdisciplināras speciālistu komandas atbalsta pakalpojuma, krīzes tālruņa pakalpojuma ieviešana);
4. Izglītošanas un informēšanas pasākumi mērķa grupai un sabiedrībai.</t>
  </si>
  <si>
    <t>Biedrības, nodibinājumi vai komersanti</t>
  </si>
  <si>
    <t xml:space="preserve">Jaunu vai pilnveidotu esošu atbalsta pakalpojumu izstrāde un sniegšana no vardarbības cietušām personām: 
- personām ar garīga rakstura traucējumiem,
- personām ar personas kustību, redzes un dzirdes traucējumiem, 
- personām, kuras sasniegušas 60 gadu vecumu,
- personām, kuras cietušas no seksuālas vardarbības, 
- personām, kuras pakļautam augstam vardarbības riskam, 
- bērniem, kuri cietuši no savstarpējās vadarbības,
- bērniem, ar kaitējošu seksuālu uzvedību.
</t>
  </si>
  <si>
    <t>N/A
Ārpusģimenes aprūpes atbalsta centri</t>
  </si>
  <si>
    <t>1. Bērniem ar uzvedības vai atkarību problēmām vai to attīstības risku un viņu ģimenēm pieejamās atbalsta sistēmas un pakalpojumu izvērtēšana;
2. Atbalsta pasākumi bērniem ar uzvedības vai atkarību problēmām vai to attīstības risku un viņu ģimenēm (bērna atbalsta speciālistu tīkla izveide, psiho-emocionāli atbalsta pasākumi (t.sk. izglītojoši pasākumi, tematiskas atbalsta grupas, speciālistu konsultācijas, sociālā mentora pakalpojums u.c.), speciālistu kompetences pilnveide);
3. Multidisciplināra atbalsta pakalpojuma ieviešana;
4. Informēšanas pasākumi sabiedrībai un mērķa grupām.</t>
  </si>
  <si>
    <t xml:space="preserve">Atbalsts pašvaldībām bērnu uzraudzības pakalpojumu un privāto pirmsskolas izglītības iestāžu pakalpojumu iegādei atklāta, caurspīdīga konkursa ietvaros. Pakalpojumu sniegšanā priekšroka tiks dota  sociāli un ekonomiski mazaizsargātajām sabiedrības grupām. 
</t>
  </si>
  <si>
    <t>Valsts kancelejas Pārresoru koordinācijas departaments</t>
  </si>
  <si>
    <t>LM, IZM, VM, TM, pašvaldības, zinātniskās institūcijas, NVO</t>
  </si>
  <si>
    <t>1. pierādījumos balstītu profilakses un agrīnās intervences programmu bērnu psihoemocionālās un psihosociālās attīstības vajadzību atbalstam licences iegāde, metodiku izstrāde, adaptēšana, aprobēšana un metodiskā vadība ieviešanai Latvijā;
2. bērnu attīstības vajadzību novērtējuma instrumentu sistēmas izveide un pilotēšana;
3. mācības, praktiski treniņi un supervīzijas pedagogiem un citiem darbā ar bērniem iesaistītajiem speciālistiem;
4. agrīnu intervenču pilotēšana un īstenošana bērniem ar psihomotoriem un psihosociāliem traucējumiem;
5. agrīnu intervenču pilotēšana un īstenošana bērnu psihoemocionālās un psihosociālās attīstības vajadzību atbalstam, stiprinot bērnu iekļaušanu izglītības vidē un sabiedrībā;
6. multimodālu programmu pilotēšana un īstenošana bērnu attīstības un uzvedības traucējumu veidošanās risku mazināšanai;
7. profilakses un agrīnās intervences pilotēšana un īstenošana zināšanu, prasmju un iemaņu korekcijai pāridarījumu risku mazināšanai izglītības vidē un bērniem ar sociālemocionālām grūtībām, trauksmi, distresu;
8. izvērtējumi un pētījumi problēmu izplatības noteikšanai, atbalsta pasākumu plānošanai un intervences efektivitātei;
9. aktivitātes vecāku un speciālistu motivēšanai un informēšanai, kapacitātes stiprināšanas pasākumi;
10. konsultantu, ekspertu un speciālistu piesaiste;
11. izvērtējumu, pētījumu, ekspertīžu un analīzes veikšana;
19.1.12. informatīvie un izglītojošie pasākumi;</t>
  </si>
  <si>
    <t>1. agrīnu intervenču pilotēšana un īstenošana vecāku un bērnu mijiedarbības stiprināšanai, hiperaktivitātes mazināšanai un uzmanības noturības veicināšanai bērniem;
2. agrīnu intervenču pilotēšana un īstenošana ģimenēm ar agrīnas piesaistes veidošanās riskiem vai zemām vecāku pamatprasmēm;
3. agrīnu intervenču pilotēšana un īstenošana mācīšanās grūtību, valodas vai runas attīstības vajadzību atbalstam;
4. izvērtējumi un pētījumi problēmu izplatības noteikšanai, atbalsta pasākumu plānošanai un intervences efektivitātei;
5. konsultantu, ekspertu un speciālistu piesaiste;
6. izvērtējumu, pētījumu, ekspertīžu un analīzes veikšana;
7. informatīvie un izglītojošie pasākumi;</t>
  </si>
  <si>
    <t>IeM, LM, IZM, VM, TM, VARAM, pašvaldības</t>
  </si>
  <si>
    <t>Publiskā sektora IKT sistēmu modernizācija un savstarpējā savietojamība labākas bērnu tiesību aizsardzības sistēmas nodrošināšanai, t.sk. risku izvērtēšanas rīka un risku vadības algoritmu izstrāde agrīna preventīva atbalsta pakalpojumu nepieciešamības identificēšanai un agrīnā preventīvā aptbalsta pakalpojumu informācijas sistēmas izveide</t>
  </si>
  <si>
    <t>SIF</t>
  </si>
  <si>
    <t>LM, IZM, VM, pašvaldības un nevalstiskās organizācijas, kuru darbības joma ir saistīta ar pasākuma mērķa grupu interešu pārstāvniecību, kā arī darba devēji</t>
  </si>
  <si>
    <t>1. sabiedrības izpratnes veidošana par bērniem un ģimenēm draudzīgu un atbalstošu vidi, tai skaitā nevalstisko organizāciju projektu konkurss reģionālu pasākumu organizēšanai;
2. daudzbērnu ģimeņu un ģimeņu, kuras aprūpē bērnu ar invaliditāti, godināšana un kopābūšanas veicināšana;
3. atbalsta pasākumi ģimenei draudzīgiem darba devējiem, kuri nodrošina ģimenei draudzīgu darba vidi un ģimenēm ar bērniem piedāvā pakalpojumus un produktus ar atvieglotiem nosacījumiem;
4. bērnu un jauniešu raidījumu pieejamības nodrošināšana bērniem ar funkcionāliem un attīstības traucējumiem;
5. bērnu un jauniešu izglītošana, veidojot izpratni par jauniešu savstarpējām attiecībām un veicinot veselīgu savstarpējo attiecību stiprināšanu ģimenēs, tai skaitā par tādām tēmām kā veselīgas savstarpējās attiecības ģimenē, drošas attiecības, savstarpējās attiecības un komunikācija;
6. vecāku un citu bērnu aprūpē iesaistīto personu izglītošana par savstarpējo attiecību veidošanu ģimenē un vecāku lomu veselīgā bērnu attīstībā;
7. platformas www.vietagimenei.lv pilnveide un attīstība;</t>
  </si>
  <si>
    <t>1. demogrāfijas politikas attīstības vajadzībām nepieciešamo pētījumu īstenošana un pētījumu rezultātu popularizēšana, sekmējot uz pierādījumiem balstītas valsts attīstības politikas izstrādi un īstenošanu;
2. diskriminācijas un vardarbības mazināšana izglītības iestādēs un e-vidē;
3. atbalsta sistēmas izveide bērniem un viņu ģimenēm, kuri saskārušies ar tuvinieku vai draugu nāvi, smagu slimību vai invaliditāti;</t>
  </si>
  <si>
    <t>1) Publisko pakalpojumu dizaina izstrāde inovācijas labaratorijas ietvaros,
2) ekspertu piesaiste, 
3) digitālo dizaineru piesaiste,
3) labaratorijas darbības attīstīšana, 
4) starpsektoru inovāciju prototipu izstrāde,
5) starpnozaru komunikācijas attīstība ar mērķa grupu,
6) konsultāciju un apmācību sniegšana u.c.</t>
  </si>
  <si>
    <t>Sabiedrības integrācijas fonds (SIF)</t>
  </si>
  <si>
    <t>1. Inovatīvu metožu sabiedrībā balstītu sociālo pakalpojumu sociālās atstumtības riskam pakļauto mērķa grupas personām sniegšanā izstrāde/aprobēšana;
2. Veiktspējas stiprināšanas un izpratnes veicināšanas pasākumi, tai skaitā mācības darbam ar pasākuma mērķa grupu un konsultatīvs atbalsts sabiedrībā balstītu sociālo pakalpojumu inovāciju īstenotājiem;
3. Pierādījumos balstīti efektīvi/inovatīvi risinājumi nozares izvirzīto problēmjautājumu risināšanā.</t>
  </si>
  <si>
    <t>Pašvaldības, to izveidotās iestādes, pašvaldību kapitālsabiedrības, publiski privātās kapitālsabiedrības, speciālās ekonomiskās zonas pārvaldes</t>
  </si>
  <si>
    <t>Komersanti, pašvaldības, to izveidotās iestādes, pašvaldības kapitālsabiedrības, publiski privātās kapitālsabiedrības, sabiedrisko pakalpojumu sniedzēji, speciālās ekonomiskās zonas pārvaldes</t>
  </si>
  <si>
    <t>Reģionālas nozīmes projekti  - atbilstoši plānošanas reģionu attīstības programmām.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</si>
  <si>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</si>
  <si>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Elastības finansējums, kas pieejams pēc 2025. gada - papildu 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</si>
  <si>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 xml:space="preserve">VARAM </t>
  </si>
  <si>
    <t>Pašvaldības, plānošanas reģioni</t>
  </si>
  <si>
    <t xml:space="preserve">Plānošanas reģionu un pašvaldību institucionālās un cilvēkresursu kapacitātes, attīstības plānošanas un īstenošanas jautājumos un administratīvo procesu izvērtēšana un uzlabošana, lai palielinātu pašvaldību sadarbību un spēju nodrošināt iedzīvotāju mobilitāti, investīcijām labvēlīgu vidi un augstu pašvaldību sniegto pakalpojumu kvalitāti un izmaksu efektivitāti. Nepieciešamās kapacitātes paaugstināšanas jomas: 
(1) uzņēmējdarbības veicināšana un inovāciju attīstība; 
(2) viedi risinājumi pašvaldību administrācijas darba un pakalpojumu efektivitātes uzlabošanā; 
(3) integrēta teritorijas attīstības plānošana un īstenošana, pielāgojoties demogrāfiskajām un klimata pārmaiņām; 
(4) budžeta plānošana, jauno reģionālās attīstības atbalsta un finanšu instrumentu izmantošana, 
(5) sabiedrības līdzdalība attīstības plānošanā un īstenošanā, tai skaitā pamazināšanas par pilsonisko sabiedrību kā resursu un tās ieguldījumu teritorijas attīstībā u.c. </t>
  </si>
  <si>
    <t>Pašvaldības, to izveidotās iestādes, pašvaldību kapitālsabiedrības</t>
  </si>
  <si>
    <t>Sabiedrisko pakalpojumu sniedzēji</t>
  </si>
  <si>
    <t xml:space="preserve">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t>
  </si>
  <si>
    <t>Pašvaldības, to izveidotās iestādes, pašvaldību kapitālsabiedrības, plānošanas reģioni.</t>
  </si>
  <si>
    <t>Jaunu un inovatīvu risinājumu attīstīšana efektīvākai pakalpojumu nodrošināšanai un izmaksu samazināšanai pašvaldībās (viedās pašvaldības) - kompleksi risinājumi, kombinējot ieguldījumus infrastruktūrā ar IKT risinājumiem, sniedzot koncentrētu atbalstu, lai sasniegtu noteiktos mērķus jaunu un inovatīvu, videi un klimatam draudzīgu risinājumu attīstīšanai.</t>
  </si>
  <si>
    <t>Valsts kapitālsabiedrība, pašvaldība, kuras īpašumā, turējumā, lietošanā vai valdījumā atrodas kultūras mantojuma objekts vai publiskā ārtelpa, kurā plānotas investīcijas</t>
  </si>
  <si>
    <t>Valsts kapitālsabiedrība, pašvaldība, pašvaldības iestāde vai pašvaldības kapitālsabiedrība, kuras īpašumā, turējumā, lietošanā vai valdījumā atrodas kultūras mantojuma objekts vai publiskā ārtelpa, kurā plānotas investīcijas</t>
  </si>
  <si>
    <t>Unikālu valsts nozīmes aizsargājamo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</si>
  <si>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Pašvaldība, pašvaldības iestāde vai pašvaldības kapitālsabiedrība, kuras īpašumā, turējumā, lietošanā vai valdījumā atrodas kultūras mantojuma objekts, kurā plānotas investīcijas</t>
  </si>
  <si>
    <t>Pašvaldība, pašvaldības iestāde vai pašvaldības kapitālsabiedrība, kuras īpašumā, turējumā, lietošanā vai valdījumā atrodas kultūras mantojuma objekts, kurā plānotas investīcijas
organizācijas, juridiskas vai komercreģistrā reģistrētas fiziskas
personas), komersanti, valsts pārvaldes iestādes.</t>
  </si>
  <si>
    <t>Valsts nozīmes kultūras pieminekļu atjaunošana, konservācija, pārbūve vai restaurācija;
jaunu pakalpojumu izveide, paplašinot kultūras mantojuma saturisko piedāvājumu.</t>
  </si>
  <si>
    <t>Pašvaldība, valsts kapitālsabiedrība</t>
  </si>
  <si>
    <t xml:space="preserve"> Pašvaldība, pašvaldības iestāde, pašvaldības kapitālsabiedrība vai valsts kapitālsabiedrība</t>
  </si>
  <si>
    <t>Nacionālas vai reģionālas kultūras infrastruktūras, kas nodrošina profesionālās mākslas darbību vai atmiņas institūcijas funkciju, būvniecība, atjaunošana un restaurācija;
Publiskās ārtelpas attīstīšana atbalstāmo objektu apkārtnē;
Jaunu pakalpojumu izveide, paplašinot reģionālās kultūras infrastruktūras saturisko piedāvājumu.</t>
  </si>
  <si>
    <t>Valsts tiešās pārvaldes iestāde, pašvaldība vai tās izveidota iestāde, valsts vai pašvaldības kapitālsabiedrība, augstākās izglītības un zinātnes institūcija, kas īsteno studiju programmas un veic zinātnisko darbību</t>
  </si>
  <si>
    <t>valsts tiešās pārvaldes iestādes, pašvaldības vai tās izveidota iestādes, valsts kapitālsabiedrības, pašvaldības kapitālsabiedrības,  publiskas atvasinātas personas</t>
  </si>
  <si>
    <t>Objektu - telpu un telpu grupu - pārbūve vai atjaunošana, aprīkošana civilās aizsardzības mērķiem</t>
  </si>
  <si>
    <t>Vidzemes plānošanas reģions</t>
  </si>
  <si>
    <t>Latgales plānošanas reģions, Kurzemes plānošanas reģions un Zemgales plānošanas reģions</t>
  </si>
  <si>
    <t xml:space="preserve">Vēsturisko kūdras ieguves vietu izpēte, analizējot rekultivācijas iespējas, privātīpašnieku un pašvaldību konsultēšana, kūdras sadedzināšanas iekārtu apzināšana. </t>
  </si>
  <si>
    <t>Kūdras sadedzināšanas katlu nomaiņa.</t>
  </si>
  <si>
    <t xml:space="preserve"> A/S Latvijas Valsts meži</t>
  </si>
  <si>
    <t>Vēsturisko kūdras ieguves vietu revitalizācija, ievērojot principu "piesārņotājs maksā"</t>
  </si>
  <si>
    <t>Privātpersonas (un to pilnvarotas personas)</t>
  </si>
  <si>
    <t>Pašvaldības, privātpersonas (un to pilnvarotas personas)</t>
  </si>
  <si>
    <t>Komersanti, citas zinātniskās institūcijas</t>
  </si>
  <si>
    <t>Pētījumu platformas un izcilības centra izveide, kura ietvaros tiks atbalstīta pilotprojektu un demonstrācijas projektu īstenošana saistībā ar dabas resursu ilgtspējīgu izmantošanu</t>
  </si>
  <si>
    <t>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t>
  </si>
  <si>
    <t>Altum
Gala labuma guvēji: Uzņēmējdarbības veicēji, komersanti</t>
  </si>
  <si>
    <t>ALTUM, plānošanas reģioni</t>
  </si>
  <si>
    <t>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t>
  </si>
  <si>
    <t>Valsts izglītības attīstības aģentūra, Izglītības un zinātnes ministrija</t>
  </si>
  <si>
    <t>Izglītības iestādes, uzņēmējdarbības veicēji, komersanti, plānošanas reģionu administrācijas</t>
  </si>
  <si>
    <t xml:space="preserve">1) Nodarbināto prasmju paaugstināšana un atbalsts profesinālās kvalifikācijas iegūšanai, industriālās pārejas un uzņēmējdarbības veicināšanai nozarēs, kas veic ekonomikas transformāciju uz klimatneitralitāti. Atbalsts darba spēka mācībām (t.sk. darba devēja noteikts atbalsts jaunas kvalifikācijas iegūšanai vai darba spēka pārcelšanai nepieciešamo prasmju pilnveidei). Mācības un citi pārkvalificēšanas  pasākumi operatīvai un mērķtiecīgai potenciāli no darba tiesiskajām attiecībām atbrīvoto cilvēku integrēšanai darba tirgū, nepasliktinot to sociālo stāvokli. 
2) Reģiona ekonomiskās transformācijas virzieniem atbilstošu speciālistu (profesionālās izglītības iestāžu audzēkņu/ jauniešu) sagatavošana īsā cikla izglītības programmās, t.sk. darba vidē balstītu mācību veidā, saskaņā ar uzņēmēju pieprasījumu. </t>
  </si>
  <si>
    <t>Pašvaldību pasažieru pārvadājumu transporta modernizēšana, nodrošinot klimatam draudzīgāku transportlīdzekļu izmantošanu un SEG emisiju samazināšanu pašvaldību transportā, kā arī tā apkalpošanai un darbībai nepieciešamā uzlādes infrastruktūra.</t>
  </si>
  <si>
    <t xml:space="preserve"> AS "Latvijas valsts meži"</t>
  </si>
  <si>
    <r>
      <rPr>
        <sz val="8"/>
        <rFont val="Calibri"/>
        <family val="2"/>
        <charset val="186"/>
        <scheme val="minor"/>
      </rPr>
      <t xml:space="preserve">ES nozīmes biotopu atjaunošana un/vai vēsturisko kūdras ieguves vietu atjaunošana </t>
    </r>
    <r>
      <rPr>
        <strike/>
        <sz val="8"/>
        <rFont val="Calibri"/>
        <family val="2"/>
        <charset val="186"/>
        <scheme val="minor"/>
      </rPr>
      <t xml:space="preserve"> </t>
    </r>
    <r>
      <rPr>
        <sz val="8"/>
        <rFont val="Calibri"/>
        <family val="2"/>
        <charset val="186"/>
        <scheme val="minor"/>
      </rPr>
      <t>bioloģiskās daudzveidības veicināšanai un ekosistēmu pakalpojumu nodrošināšanai</t>
    </r>
    <r>
      <rPr>
        <strike/>
        <sz val="8"/>
        <rFont val="Calibri"/>
        <family val="2"/>
        <charset val="186"/>
        <scheme val="minor"/>
      </rPr>
      <t xml:space="preserve"> </t>
    </r>
    <r>
      <rPr>
        <sz val="8"/>
        <rFont val="Calibri"/>
        <family val="2"/>
        <charset val="186"/>
        <scheme val="minor"/>
      </rPr>
      <t>īpaši aizsargājamās darbas teritorijās</t>
    </r>
  </si>
  <si>
    <t>VARAM sadarbībā ar plānošanas reģioniem</t>
  </si>
  <si>
    <t>Plānošanas reģioni</t>
  </si>
  <si>
    <t xml:space="preserve">Pašvaldību un  reģionu attīstības plānošanas prasmju paaugstināšana, lai nodrošinātu virzību uz klimatneitrālu ekonomiku un mazinātu riskus saistībā ar klimata pārmaiņām, t.sk. kūdras transformācijas jomā. </t>
  </si>
  <si>
    <r>
      <t>Tiks īstenoti 22 pasākumi, kas plānoti Administratīvās kapacitātes ceļa kartes ietvaros ES fondu īstenošanā un vadībā iesaistīto iestāžu un struktūru spēju uzlabošanai.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</si>
  <si>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t>N/A, FNLC shēma</t>
  </si>
  <si>
    <r>
      <t>Tiks īstenoti pasākumi KPVIS pilnveidošanai un attīstībai ES fondu ieviešanas un administrēšanas vajadzībām.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</si>
  <si>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t>subtotal</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</si>
  <si>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</si>
  <si>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</si>
  <si>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</si>
  <si>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</si>
  <si>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</si>
  <si>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</si>
  <si>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</si>
  <si>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</si>
  <si>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</si>
  <si>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</si>
  <si>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</si>
  <si>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</si>
  <si>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</si>
  <si>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</si>
  <si>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</si>
  <si>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</si>
  <si>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</si>
  <si>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</si>
  <si>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</si>
  <si>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</si>
  <si>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</si>
  <si>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</si>
  <si>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ALTUM, Sabiedrības integrācijas fonds (SIF)</t>
  </si>
  <si>
    <t xml:space="preserve">1) Publisko IS atvēršana izmantošanai privātajam sektoram, attīstot valsts pārvaldes un pašvaldību platformas, kas nodrošina datu apmaiņas, pakalpojumu digitalizācijas un procesu automatizācijas atbalsta infrastruktūru, t.sk. izveidojot reāllaika atvērto un kopīgi izmantojamo datu saskarņu platformas digitālo ekosistēmu, attīstot pakalpojumu automatizācijas risinājumus, lai veicinātu ekonomikas digitalizāciju un jaunu, dzīves situācijās balstītu, proaktīvu, inovatīvu privātā un publiskā sektora, tai skaitā biedrību un nodibinājumu un sociālo uzņēmumu pakalpojumu veidošanu.
2) Valsts pārvaldes un pašvaldību IS jaunu, uz lietotājiem orientētu funkcionalitāšu attīstība un datu apmaiņas un pakalpojumu saskarņu atvēršana integrācijai privātā sektora risinājumos, ievērojot privātā sektora pieprasījumu un iedzīvotāju vajadzības. 
3)Dabīgo valodu tehnoloģisko risinājumu, kas balstīti mākslīgā intelekta un mašīnmācīšanās tehnoloģijās, spēju attīstība, integrācija un izmantošanas veicināšana valsts platformās, informācijas sistēmās un pakalpojumos,  tai skaitā metodiskā un koordinējošā atbalsta sniegšana, ietverot atbalsta sniegšanu jaunu ideju prototipēšanas iniciatīvām, monitoringa ietvara izstrāde un novērtējumu īstenošana, kā arī atbalsts mākslīgā intelekta regulatīvā ietvara un saistīto tiesību aktu prasību piemērošanā publiskajā un privātajā sektorā.  
4) Koplietošanas platformu darbināšanai nepieciešamās IKT infrastruktūras attīstība. Izveidoto valsts pārvaldes un pašvaldību koplietošanas platformu, kā arī citu šī SAM ietvaros izveidoto/pilnveidoto risinājumu lietotāju un administratoru apmācība. 
5)Datu atvēršana un koplietošana ar privāto sektoru, datu analītikas un datos balstītu lēmumu procesu ieviešanas atbalsts – saistīto atvērto datu ekosistēmas un datu garantētas piegādes pakalpojuma izveide un ieviešana, datu kopu ar augstu pievienoto vērtību atvēršana. Tautsaimniecības dalībnieku rīcībā esošo datu pieejamības nodrošināšana kopīgai izmantošanai tautsaimniecības digitālajai transformācijai, t.sk. datu analītikas spēju attīstība publiskajā sektorā. Pakalpojumu digitalizācijas atbalsta infrastruktūras un valsts pārvaldes un pašvaldību sistēmu sadarbspējas pilnveide datu atvēršanai un pieejamībai komercsektoram, nodrošinot to kopīgu izmantošanu tautsaimniecības digitālajai transformācijai. IKT iespēju, t.sk. atvērto datu izmantošanas veicināšana.
6) Uz tautsaimniecības digitālo transformāciju vērstu publisko pakalpojumu sniegšanas procesu pārveide un pakalpojumu izveide un attīstīšana, izmantojot inovatīvas tehnoloģijas un pieejas, t.sk. valsts pārvaldes koplietošanas platformas, mākslīgā intelekta un mašīnmācīšanās risinājumus, kā arī ieviešot datos balstītas prognozēšanas un lēmumu pieņemšanas pieeju pakalpojumu un procesu pāvaldībā un nodrošinot pilnvērtīgu informācijas vienreizes principa īstenošanu un radot iespēju procesu automatizācijai komercsektora dalībniekiem.
7) Pakalpojumu digitālās infrastruktūras pilnveidošana, pielāgojot to pārrobežu pakalpojumu sniegšanai atbilstoši vienotās digitālās vārtejas prasībām, kā arī digitālo pakalpojumu piekļūstamības uzlabojumi. Komersantiem un iedzīvotājiem paredzēto valsts pārvaldes pakalpojumu pārveide pārrobežu pieejamības un sadarbspējas nodrošināšanai, procedūru vienkāršošanai, kā arī lietojamības piekļūstamības uzlabojumiem. 
8)Valsts pārvaldes jomu (domēnu) un attīstāmo risinājumu arhitektūru projektēšana, attīstība, koordinēšana un pārvaldība atbilstoši Eiropas sadarbspējas satvara (EIF) principiem un ieteikumiem, nodrošinot valsts pakalpojumu un IKT risinājumu harmonizētu iekļaušanos kopējā valsts IKT mērķarhitektūrā, kā arī metodisko, juridisko, atbilstības un lietojamības prasību ievērošanu. Lai izvairītos no arhitektūras ierobežojumu radītām sadarbspējas, veiktspējas un izmaiņu neiespējamības problēmām, projektu īstenošanas ietvaros jāveic domēnu arhitektūras projektēšana un jānodrošina attīstāmo risinājumu arhitektūru iekļaušanās domēnu arhitektūrās.
9) Koplietošanas platformu pakalpojumu integrācija platformu lietotāju, t.sk. uzņēmumu informācijas sistēmās veicināšanai. 10) Vienoto valsts un pašvaldību klientu apkalpošanas centru tīkla un vienoto konsultāciju dienestu pakalpojumu pilnveidošana, t.sk. to nodrošināšanai nepieciešamo IKT rīku un procesu pārveide.
</t>
  </si>
  <si>
    <t>Faktiskais MK apstiprināšana datums/ plānotais gads/ ceturksnis</t>
  </si>
  <si>
    <t>Atlases statuss/ atlases datums/ plānotais ceturksnis</t>
  </si>
  <si>
    <t>DATI uz 10.06.2026.</t>
  </si>
  <si>
    <t>Saite uz likumi.lv pēc MK not. apst.</t>
  </si>
  <si>
    <t>* 2.1.3.3. 2.kārta - visa atlases kārta tiek finansēta no valsts budžta finansējuma izmantojot iespēju EK deklarēt lielāku apjomu</t>
  </si>
  <si>
    <t>24-TA-3298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</si>
</sst>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000000000000%"/>
  </numFmts>
  <fonts count="27">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i/>
      <sz val="8"/>
      <name val="Calibri"/>
      <family val="2"/>
      <charset val="186"/>
      <scheme val="minor"/>
    </font>
    <font>
      <sz val="8"/>
      <color rgb="FF000000"/>
      <name val="Calibri"/>
      <family val="2"/>
      <charset val="186"/>
      <scheme val="minor"/>
    </font>
    <font>
      <strike/>
      <sz val="8"/>
      <color rgb="FF000000"/>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u/>
      <sz val="8"/>
      <color theme="10"/>
      <name val="Calibri"/>
      <family val="2"/>
      <charset val="186"/>
      <scheme val="minor"/>
    </font>
    <font>
      <sz val="8"/>
      <name val="Calibri"/>
      <family val="2"/>
      <scheme val="minor"/>
    </font>
    <font>
      <b/>
      <sz val="8"/>
      <name val="Calibri"/>
      <family val="2"/>
      <scheme val="minor"/>
    </font>
    <font>
      <sz val="8"/>
      <name val="Calibri"/>
      <family val="2"/>
    </font>
    <font>
      <u/>
      <sz val="7"/>
      <color theme="10"/>
      <name val="Calibri "/>
      <charset val="186"/>
    </font>
    <font>
      <u/>
      <sz val="7"/>
      <color rgb="FF0563C1"/>
      <name val="Calibri "/>
      <charset val="186"/>
    </font>
    <font>
      <u/>
      <sz val="7"/>
      <color theme="10"/>
      <name val="Calibri "/>
    </font>
    <font>
      <b/>
      <sz val="10"/>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52">
    <xf numFmtId="0" fontId="0" fillId="0" borderId="0" xfId="0"/>
    <xf numFmtId="0" fontId="4" fillId="0" borderId="0" xfId="0" applyFont="1" applyAlignment="1">
      <alignment horizontal="left" vertical="top"/>
    </xf>
    <xf numFmtId="0" fontId="4" fillId="0" borderId="0" xfId="0" applyFont="1"/>
    <xf numFmtId="0" fontId="4" fillId="0" borderId="0" xfId="0" applyFont="1" applyAlignment="1">
      <alignment horizontal="center" vertical="top"/>
    </xf>
    <xf numFmtId="0" fontId="4" fillId="0" borderId="0" xfId="0" applyFont="1" applyAlignment="1">
      <alignment horizontal="center"/>
    </xf>
    <xf numFmtId="0" fontId="5" fillId="0" borderId="0" xfId="0" applyFont="1" applyAlignment="1">
      <alignment horizontal="center" vertical="top"/>
    </xf>
    <xf numFmtId="0" fontId="3" fillId="0" borderId="0" xfId="0" applyFont="1" applyAlignment="1">
      <alignment horizontal="center"/>
    </xf>
    <xf numFmtId="0" fontId="5" fillId="0" borderId="0" xfId="0" applyFont="1" applyAlignment="1">
      <alignment horizontal="center" vertical="top" wrapText="1"/>
    </xf>
    <xf numFmtId="3" fontId="4" fillId="0" borderId="0" xfId="0" applyNumberFormat="1" applyFont="1" applyAlignment="1">
      <alignment horizontal="center" vertical="top"/>
    </xf>
    <xf numFmtId="0" fontId="8" fillId="0" borderId="0" xfId="0" applyFont="1" applyAlignment="1">
      <alignment horizontal="center" vertical="top"/>
    </xf>
    <xf numFmtId="3" fontId="8" fillId="0" borderId="0" xfId="0" applyNumberFormat="1" applyFont="1" applyAlignment="1">
      <alignment horizontal="center" vertical="top"/>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7" fillId="0" borderId="0" xfId="0" applyFont="1" applyAlignment="1">
      <alignment horizontal="left" vertical="top"/>
    </xf>
    <xf numFmtId="3" fontId="6" fillId="0" borderId="0" xfId="0" applyNumberFormat="1" applyFont="1" applyAlignment="1">
      <alignment horizontal="center" vertical="center" wrapText="1"/>
    </xf>
    <xf numFmtId="3" fontId="4" fillId="0" borderId="0" xfId="0" applyNumberFormat="1" applyFont="1" applyAlignment="1">
      <alignment horizontal="center"/>
    </xf>
    <xf numFmtId="3" fontId="4" fillId="0" borderId="0" xfId="0" applyNumberFormat="1" applyFont="1"/>
    <xf numFmtId="3" fontId="3" fillId="0" borderId="0" xfId="0" applyNumberFormat="1" applyFont="1" applyAlignment="1">
      <alignment horizontal="center"/>
    </xf>
    <xf numFmtId="3" fontId="5" fillId="0" borderId="0" xfId="0" applyNumberFormat="1" applyFont="1" applyAlignment="1">
      <alignment horizontal="center" vertical="top"/>
    </xf>
    <xf numFmtId="0" fontId="4" fillId="0" borderId="0" xfId="0" applyFont="1" applyAlignment="1">
      <alignment vertical="top"/>
    </xf>
    <xf numFmtId="3" fontId="6" fillId="0" borderId="0" xfId="0" applyNumberFormat="1" applyFont="1" applyAlignment="1">
      <alignment horizontal="center" vertical="top"/>
    </xf>
    <xf numFmtId="3" fontId="4" fillId="0" borderId="0" xfId="0" applyNumberFormat="1" applyFont="1" applyAlignment="1">
      <alignment horizontal="center" vertical="center"/>
    </xf>
    <xf numFmtId="3" fontId="7" fillId="0" borderId="0" xfId="0" applyNumberFormat="1" applyFont="1" applyAlignment="1">
      <alignment horizontal="center" vertical="top"/>
    </xf>
    <xf numFmtId="0" fontId="5" fillId="0" borderId="1" xfId="0" applyFont="1" applyBorder="1" applyAlignment="1">
      <alignment horizontal="left" vertical="top" wrapText="1"/>
    </xf>
    <xf numFmtId="0" fontId="8" fillId="0" borderId="0" xfId="0" applyFont="1" applyAlignment="1">
      <alignment horizontal="center"/>
    </xf>
    <xf numFmtId="10" fontId="6" fillId="0" borderId="0" xfId="0" applyNumberFormat="1" applyFont="1" applyAlignment="1">
      <alignment horizontal="center" vertical="center" wrapText="1"/>
    </xf>
    <xf numFmtId="0" fontId="5" fillId="0" borderId="1" xfId="0" applyFont="1" applyBorder="1" applyAlignment="1">
      <alignment horizontal="center" vertical="top"/>
    </xf>
    <xf numFmtId="0" fontId="5" fillId="0" borderId="1" xfId="0" applyFont="1" applyBorder="1" applyAlignment="1">
      <alignment horizontal="center"/>
    </xf>
    <xf numFmtId="0" fontId="5" fillId="0" borderId="1" xfId="0" applyFont="1" applyBorder="1" applyAlignment="1">
      <alignment horizontal="center" vertical="top" wrapText="1"/>
    </xf>
    <xf numFmtId="3" fontId="5" fillId="0" borderId="1" xfId="0" applyNumberFormat="1" applyFont="1" applyBorder="1" applyAlignment="1">
      <alignment horizontal="center" vertical="top" wrapText="1"/>
    </xf>
    <xf numFmtId="0" fontId="4" fillId="0" borderId="1" xfId="0" applyFont="1" applyBorder="1" applyAlignment="1">
      <alignment horizontal="left" vertical="top"/>
    </xf>
    <xf numFmtId="0" fontId="3" fillId="0" borderId="0" xfId="0" applyFont="1" applyAlignment="1">
      <alignment horizontal="left" vertical="top"/>
    </xf>
    <xf numFmtId="0" fontId="3" fillId="2" borderId="1" xfId="0" applyFont="1" applyFill="1" applyBorder="1" applyAlignment="1">
      <alignment horizontal="left" vertical="top"/>
    </xf>
    <xf numFmtId="3" fontId="5" fillId="0" borderId="0" xfId="0" applyNumberFormat="1" applyFont="1" applyAlignment="1">
      <alignment horizontal="center" vertical="center"/>
    </xf>
    <xf numFmtId="0" fontId="3" fillId="2" borderId="8" xfId="0" applyFont="1" applyFill="1" applyBorder="1" applyAlignment="1">
      <alignment horizontal="center" vertical="center" wrapText="1"/>
    </xf>
    <xf numFmtId="0" fontId="6" fillId="0" borderId="1" xfId="0" applyFont="1" applyBorder="1" applyAlignment="1">
      <alignment horizontal="center" vertical="top"/>
    </xf>
    <xf numFmtId="3" fontId="5" fillId="0" borderId="1" xfId="0" applyNumberFormat="1" applyFont="1" applyBorder="1" applyAlignment="1">
      <alignment horizontal="center" vertical="top"/>
    </xf>
    <xf numFmtId="167"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14" fontId="6" fillId="2" borderId="1"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xf>
    <xf numFmtId="0" fontId="6"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3"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wrapText="1"/>
    </xf>
    <xf numFmtId="14" fontId="6" fillId="4" borderId="1" xfId="0" applyNumberFormat="1" applyFont="1" applyFill="1" applyBorder="1" applyAlignment="1">
      <alignment horizontal="center" vertical="top"/>
    </xf>
    <xf numFmtId="0" fontId="5" fillId="0" borderId="1" xfId="0" applyFont="1" applyBorder="1" applyAlignment="1">
      <alignment vertical="top" wrapText="1"/>
    </xf>
    <xf numFmtId="0" fontId="4" fillId="2" borderId="1" xfId="0" applyFont="1" applyFill="1" applyBorder="1" applyAlignment="1">
      <alignment horizontal="center" vertical="top"/>
    </xf>
    <xf numFmtId="14" fontId="5" fillId="0" borderId="1" xfId="0" applyNumberFormat="1" applyFont="1" applyBorder="1" applyAlignment="1">
      <alignment horizontal="center" vertical="top"/>
    </xf>
    <xf numFmtId="14" fontId="5" fillId="0" borderId="1" xfId="0" applyNumberFormat="1" applyFont="1" applyBorder="1" applyAlignment="1">
      <alignment horizontal="center" vertical="top" wrapText="1"/>
    </xf>
    <xf numFmtId="14" fontId="6" fillId="0" borderId="1" xfId="0" applyNumberFormat="1" applyFont="1" applyBorder="1" applyAlignment="1">
      <alignment horizontal="center" vertical="top" wrapText="1"/>
    </xf>
    <xf numFmtId="14" fontId="6" fillId="2" borderId="1" xfId="0" applyNumberFormat="1" applyFont="1" applyFill="1" applyBorder="1" applyAlignment="1">
      <alignment horizontal="center"/>
    </xf>
    <xf numFmtId="14" fontId="3" fillId="2" borderId="1" xfId="0" applyNumberFormat="1" applyFont="1" applyFill="1" applyBorder="1" applyAlignment="1">
      <alignment horizontal="center" vertical="top"/>
    </xf>
    <xf numFmtId="0" fontId="5" fillId="0" borderId="1" xfId="0" applyFont="1" applyBorder="1" applyAlignment="1">
      <alignment horizontal="justify" vertical="top" wrapText="1"/>
    </xf>
    <xf numFmtId="0" fontId="6" fillId="2" borderId="1" xfId="0" applyFont="1" applyFill="1" applyBorder="1" applyAlignment="1">
      <alignment horizontal="center" vertical="top"/>
    </xf>
    <xf numFmtId="9" fontId="12" fillId="0" borderId="1" xfId="0" applyNumberFormat="1" applyFont="1" applyBorder="1" applyAlignment="1">
      <alignment horizontal="left" vertical="top" wrapText="1"/>
    </xf>
    <xf numFmtId="14" fontId="6" fillId="2" borderId="1" xfId="0" applyNumberFormat="1" applyFont="1" applyFill="1" applyBorder="1" applyAlignment="1">
      <alignment horizontal="center" vertical="center" wrapText="1"/>
    </xf>
    <xf numFmtId="0" fontId="5" fillId="0" borderId="5" xfId="0" applyFont="1" applyBorder="1" applyAlignment="1">
      <alignment horizontal="left" vertical="top" wrapText="1"/>
    </xf>
    <xf numFmtId="14" fontId="3" fillId="2" borderId="1" xfId="0" applyNumberFormat="1" applyFont="1" applyFill="1" applyBorder="1" applyAlignment="1">
      <alignment horizontal="center" vertical="top" wrapText="1"/>
    </xf>
    <xf numFmtId="0" fontId="10" fillId="0" borderId="1" xfId="0" applyFont="1" applyBorder="1" applyAlignment="1">
      <alignment vertical="top" wrapText="1"/>
    </xf>
    <xf numFmtId="3" fontId="6" fillId="5" borderId="3" xfId="0" applyNumberFormat="1" applyFont="1" applyFill="1" applyBorder="1" applyAlignment="1">
      <alignment horizontal="center" vertical="top" wrapText="1"/>
    </xf>
    <xf numFmtId="3" fontId="6" fillId="5" borderId="3" xfId="0" applyNumberFormat="1" applyFont="1" applyFill="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top" wrapText="1"/>
    </xf>
    <xf numFmtId="0" fontId="5" fillId="5" borderId="0" xfId="0" applyFont="1" applyFill="1" applyAlignment="1">
      <alignment horizontal="center" vertical="top"/>
    </xf>
    <xf numFmtId="3" fontId="3" fillId="0" borderId="0" xfId="0" applyNumberFormat="1" applyFont="1" applyAlignment="1">
      <alignment horizontal="center" vertical="top"/>
    </xf>
    <xf numFmtId="3" fontId="6" fillId="0" borderId="0" xfId="0" applyNumberFormat="1" applyFont="1" applyAlignment="1">
      <alignment horizontal="center"/>
    </xf>
    <xf numFmtId="0" fontId="7" fillId="0" borderId="0" xfId="0" applyFont="1" applyAlignment="1">
      <alignment horizontal="right"/>
    </xf>
    <xf numFmtId="0" fontId="5" fillId="0" borderId="0" xfId="0" applyFont="1" applyAlignment="1">
      <alignment horizontal="left" vertical="top"/>
    </xf>
    <xf numFmtId="0" fontId="16" fillId="0" borderId="0" xfId="0" applyFont="1" applyAlignment="1">
      <alignment horizontal="left" vertical="top" wrapText="1"/>
    </xf>
    <xf numFmtId="3" fontId="5" fillId="0" borderId="0" xfId="0" applyNumberFormat="1" applyFont="1" applyAlignment="1">
      <alignment horizontal="left" vertical="top"/>
    </xf>
    <xf numFmtId="0" fontId="4" fillId="0" borderId="0" xfId="0" applyFont="1" applyAlignment="1">
      <alignment horizontal="left"/>
    </xf>
    <xf numFmtId="0" fontId="9" fillId="0" borderId="0" xfId="0" applyFont="1" applyAlignment="1">
      <alignment horizontal="left" vertical="top"/>
    </xf>
    <xf numFmtId="0" fontId="8" fillId="0" borderId="0" xfId="0" applyFont="1"/>
    <xf numFmtId="0" fontId="3" fillId="0" borderId="0" xfId="0" applyFont="1" applyAlignment="1">
      <alignment horizontal="center" vertical="top"/>
    </xf>
    <xf numFmtId="3" fontId="14" fillId="0" borderId="0" xfId="0" applyNumberFormat="1" applyFont="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top" wrapText="1"/>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9" fontId="6" fillId="2" borderId="6"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 fontId="5" fillId="0" borderId="1" xfId="0" applyNumberFormat="1" applyFont="1" applyBorder="1" applyAlignment="1">
      <alignment horizontal="center" vertical="top" wrapText="1"/>
    </xf>
    <xf numFmtId="1" fontId="5" fillId="0" borderId="1" xfId="0" applyNumberFormat="1" applyFont="1" applyBorder="1" applyAlignment="1">
      <alignment horizontal="center" vertical="top"/>
    </xf>
    <xf numFmtId="3" fontId="20" fillId="0" borderId="1" xfId="0" applyNumberFormat="1" applyFont="1" applyBorder="1" applyAlignment="1">
      <alignment horizontal="center" vertical="top" wrapText="1"/>
    </xf>
    <xf numFmtId="0" fontId="20" fillId="0" borderId="1" xfId="0" applyFont="1" applyBorder="1" applyAlignment="1">
      <alignment horizontal="left" vertical="top"/>
    </xf>
    <xf numFmtId="9" fontId="20" fillId="0" borderId="1" xfId="1" applyFont="1" applyFill="1" applyBorder="1" applyAlignment="1">
      <alignment horizontal="center" vertical="top"/>
    </xf>
    <xf numFmtId="0" fontId="20" fillId="0" borderId="1" xfId="0" applyFont="1" applyBorder="1" applyAlignment="1">
      <alignment horizontal="left" vertical="top" wrapText="1"/>
    </xf>
    <xf numFmtId="4" fontId="20" fillId="0" borderId="1" xfId="0" applyNumberFormat="1" applyFont="1" applyBorder="1" applyAlignment="1">
      <alignment horizontal="center" vertical="top" wrapText="1"/>
    </xf>
    <xf numFmtId="9" fontId="20" fillId="0" borderId="1" xfId="0" applyNumberFormat="1" applyFont="1" applyBorder="1" applyAlignment="1">
      <alignment horizontal="center" vertical="top"/>
    </xf>
    <xf numFmtId="0" fontId="21" fillId="0" borderId="1" xfId="0" applyFont="1" applyBorder="1" applyAlignment="1">
      <alignment horizontal="center" vertical="top"/>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0" fontId="20" fillId="0" borderId="1" xfId="0" quotePrefix="1" applyFont="1" applyBorder="1" applyAlignment="1">
      <alignment horizontal="center" vertical="top" wrapText="1"/>
    </xf>
    <xf numFmtId="0" fontId="20" fillId="0" borderId="1" xfId="0" applyFont="1" applyBorder="1" applyAlignment="1">
      <alignment horizontal="center" vertical="center" wrapText="1"/>
    </xf>
    <xf numFmtId="3" fontId="21" fillId="0" borderId="1" xfId="0" applyNumberFormat="1" applyFont="1" applyBorder="1" applyAlignment="1">
      <alignment horizontal="center" vertical="top"/>
    </xf>
    <xf numFmtId="9" fontId="20" fillId="0" borderId="1" xfId="0" applyNumberFormat="1" applyFont="1" applyBorder="1" applyAlignment="1">
      <alignment horizontal="center" vertical="top" wrapText="1"/>
    </xf>
    <xf numFmtId="14" fontId="20" fillId="0" borderId="1" xfId="0" applyNumberFormat="1" applyFont="1" applyBorder="1" applyAlignment="1">
      <alignment horizontal="center" vertical="top"/>
    </xf>
    <xf numFmtId="0" fontId="21" fillId="0" borderId="1" xfId="0" applyFont="1" applyBorder="1" applyAlignment="1">
      <alignment horizontal="center" vertical="top" wrapText="1"/>
    </xf>
    <xf numFmtId="4"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0" fontId="12" fillId="0" borderId="1" xfId="0" applyFont="1" applyBorder="1" applyAlignment="1">
      <alignment horizontal="left" vertical="top" wrapText="1"/>
    </xf>
    <xf numFmtId="3" fontId="5" fillId="0" borderId="1" xfId="0" applyNumberFormat="1" applyFont="1" applyBorder="1" applyAlignment="1">
      <alignment vertical="top" wrapText="1"/>
    </xf>
    <xf numFmtId="167" fontId="4" fillId="0" borderId="0" xfId="0" applyNumberFormat="1" applyFont="1" applyAlignment="1">
      <alignment horizontal="center" vertical="center"/>
    </xf>
    <xf numFmtId="0" fontId="22" fillId="0" borderId="1" xfId="0" applyFont="1" applyBorder="1" applyAlignment="1">
      <alignment horizontal="center" wrapText="1"/>
    </xf>
    <xf numFmtId="0" fontId="23" fillId="0" borderId="9" xfId="2" applyFont="1" applyBorder="1" applyAlignment="1">
      <alignment horizontal="left" vertical="top"/>
    </xf>
    <xf numFmtId="0" fontId="23" fillId="0" borderId="10" xfId="2" applyFont="1" applyBorder="1" applyAlignment="1">
      <alignment horizontal="left" vertical="top"/>
    </xf>
    <xf numFmtId="0" fontId="23" fillId="0" borderId="9" xfId="2" applyFont="1" applyBorder="1"/>
    <xf numFmtId="0" fontId="23" fillId="0" borderId="11" xfId="2" applyFont="1" applyBorder="1" applyAlignment="1">
      <alignment horizontal="left" vertical="top"/>
    </xf>
    <xf numFmtId="0" fontId="23" fillId="0" borderId="12" xfId="2" applyFont="1" applyBorder="1" applyAlignment="1">
      <alignment horizontal="left" vertical="top"/>
    </xf>
    <xf numFmtId="14" fontId="23" fillId="0" borderId="9" xfId="2" applyNumberFormat="1" applyFont="1" applyBorder="1" applyAlignment="1">
      <alignment horizontal="left" vertical="top"/>
    </xf>
    <xf numFmtId="14" fontId="23" fillId="0" borderId="9" xfId="2" applyNumberFormat="1" applyFont="1" applyBorder="1" applyAlignment="1">
      <alignment horizontal="left"/>
    </xf>
    <xf numFmtId="0" fontId="23" fillId="0" borderId="9" xfId="2" applyFont="1" applyBorder="1" applyAlignment="1">
      <alignment horizontal="left" vertical="top" wrapText="1"/>
    </xf>
    <xf numFmtId="0" fontId="23" fillId="0" borderId="9" xfId="2" applyFont="1" applyFill="1" applyBorder="1" applyAlignment="1">
      <alignment horizontal="left" vertical="top" wrapText="1"/>
    </xf>
    <xf numFmtId="0" fontId="23" fillId="0" borderId="11" xfId="2" applyFont="1" applyBorder="1" applyAlignment="1">
      <alignment horizontal="left" vertical="top" wrapText="1"/>
    </xf>
    <xf numFmtId="0" fontId="23" fillId="3" borderId="7" xfId="2" applyFont="1" applyFill="1" applyBorder="1"/>
    <xf numFmtId="0" fontId="23" fillId="3" borderId="0" xfId="2" applyFont="1" applyFill="1"/>
    <xf numFmtId="0" fontId="23" fillId="3" borderId="1" xfId="2" applyFont="1" applyFill="1" applyBorder="1"/>
    <xf numFmtId="0" fontId="23" fillId="3" borderId="1" xfId="2" applyFont="1" applyFill="1" applyBorder="1" applyAlignment="1">
      <alignment horizontal="left"/>
    </xf>
    <xf numFmtId="0" fontId="23" fillId="3" borderId="7" xfId="2" applyFont="1" applyFill="1" applyBorder="1" applyAlignment="1">
      <alignment horizontal="left"/>
    </xf>
    <xf numFmtId="0" fontId="19" fillId="0" borderId="1" xfId="2" applyFont="1" applyBorder="1"/>
    <xf numFmtId="0" fontId="19" fillId="3" borderId="7" xfId="2" applyFont="1" applyFill="1" applyBorder="1"/>
    <xf numFmtId="0" fontId="19" fillId="0" borderId="9" xfId="2" applyFont="1" applyBorder="1" applyAlignment="1">
      <alignment horizontal="left" vertical="top"/>
    </xf>
    <xf numFmtId="0" fontId="23" fillId="0" borderId="10" xfId="2" applyFont="1" applyBorder="1" applyAlignment="1">
      <alignment horizontal="left" vertical="top" wrapText="1"/>
    </xf>
    <xf numFmtId="0" fontId="19" fillId="0" borderId="11" xfId="2" applyFont="1" applyBorder="1" applyAlignment="1">
      <alignment horizontal="left" vertical="top"/>
    </xf>
    <xf numFmtId="0" fontId="19" fillId="0" borderId="1" xfId="2" applyFont="1" applyBorder="1" applyAlignment="1">
      <alignment horizontal="left" vertical="top"/>
    </xf>
    <xf numFmtId="14" fontId="25" fillId="0" borderId="9" xfId="2" applyNumberFormat="1" applyFont="1" applyBorder="1" applyAlignment="1">
      <alignment horizontal="left"/>
    </xf>
    <xf numFmtId="14" fontId="6" fillId="6" borderId="1" xfId="0" applyNumberFormat="1" applyFont="1" applyFill="1" applyBorder="1" applyAlignment="1">
      <alignment horizontal="center" vertical="top"/>
    </xf>
    <xf numFmtId="0" fontId="5" fillId="0" borderId="1" xfId="0" applyFont="1" applyBorder="1" applyAlignment="1">
      <alignment horizontal="center" vertical="center" wrapText="1"/>
    </xf>
    <xf numFmtId="3" fontId="3" fillId="0" borderId="4" xfId="0" applyNumberFormat="1" applyFont="1" applyBorder="1" applyAlignment="1">
      <alignment horizontal="center" vertical="top"/>
    </xf>
    <xf numFmtId="0" fontId="6" fillId="7" borderId="6" xfId="0" applyFont="1" applyFill="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xf>
    <xf numFmtId="3" fontId="6"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applyAlignment="1">
      <alignment vertical="center" wrapText="1"/>
    </xf>
    <xf numFmtId="0" fontId="5" fillId="0" borderId="7" xfId="0" applyFont="1" applyBorder="1" applyAlignment="1">
      <alignment horizontal="left" vertical="top" wrapText="1"/>
    </xf>
    <xf numFmtId="0" fontId="5" fillId="0" borderId="2" xfId="0" applyFont="1" applyBorder="1" applyAlignment="1">
      <alignment horizontal="center" vertical="top" wrapText="1"/>
    </xf>
    <xf numFmtId="3" fontId="4"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5" fillId="0" borderId="7" xfId="0" applyFont="1" applyBorder="1" applyAlignment="1">
      <alignment horizontal="center" vertical="top" wrapText="1"/>
    </xf>
    <xf numFmtId="0" fontId="15" fillId="0" borderId="0" xfId="0" applyFont="1" applyAlignment="1">
      <alignment horizontal="left" vertical="top"/>
    </xf>
    <xf numFmtId="0" fontId="6" fillId="0" borderId="1" xfId="0" quotePrefix="1" applyFont="1" applyBorder="1" applyAlignment="1">
      <alignment horizontal="center" vertical="top" wrapText="1"/>
    </xf>
    <xf numFmtId="0" fontId="6" fillId="0" borderId="1" xfId="0" applyFont="1" applyBorder="1" applyAlignment="1">
      <alignment horizontal="center"/>
    </xf>
    <xf numFmtId="0" fontId="26" fillId="0" borderId="0" xfId="0" applyFont="1" applyAlignment="1">
      <alignment horizontal="left" vertical="top"/>
    </xf>
    <xf numFmtId="0" fontId="24" fillId="0" borderId="9" xfId="2" applyFont="1" applyBorder="1" applyAlignment="1">
      <alignment horizontal="left" vertical="top"/>
    </xf>
    <xf numFmtId="0" fontId="4" fillId="0" borderId="0" xfId="0" applyFont="1" applyAlignment="1">
      <alignment horizontal="left" vertical="top"/>
    </xf>
  </cellXfs>
  <cellStyles count="3">
    <cellStyle name="Hipersaite" xfId="2" builtinId="8"/>
    <cellStyle name="Parasts" xfId="0" builtinId="0"/>
    <cellStyle name="Procenti" xfId="1" builtinId="5"/>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ktap.mk.gov.lv/legal_acts/headers/2ffc32cb-8a00-4444-8c6d-e3fc9db6cf77" TargetMode="External"/><Relationship Id="rId18" Type="http://schemas.openxmlformats.org/officeDocument/2006/relationships/hyperlink" Target="https://vktap.mk.gov.lv/tasks/review_circulation_headers/a39e5f77-a8d7-4966-996b-8ebf923cc2a3" TargetMode="External"/><Relationship Id="rId26" Type="http://schemas.openxmlformats.org/officeDocument/2006/relationships/hyperlink" Target="https://likumi.lv/ta/id/315560-noteikumi-par-garantijam-saimnieciskas-darbibas-veicejiem-konkuretspejas-uzlabosanai" TargetMode="External"/><Relationship Id="rId3" Type="http://schemas.openxmlformats.org/officeDocument/2006/relationships/hyperlink" Target="https://likumi.lv/ta/id/353061-eiropas-savienibas-kohezijas-politikas-programmas-2021-2027-gadam-1-1-1-specifiska-atbalsta-merka-petniecibas-un-inovaciju" TargetMode="External"/><Relationship Id="rId21" Type="http://schemas.openxmlformats.org/officeDocument/2006/relationships/hyperlink" Target="https://likumi.lv/ta/id/352527-eiropas-savienibas-kohezijas-politikas-programmas-2021-2027-gadam-1-3-1-specifiska-atbalsta-merka-izmantot-digitalizacijas" TargetMode="External"/><Relationship Id="rId7" Type="http://schemas.openxmlformats.org/officeDocument/2006/relationships/hyperlink" Target="https://likumi.lv/ta/id/358419-eiropas-savienibas-kohezijas-politikas-programmas-20212027-gadam-111-specifiska-atbalsta-merka-petniecibas-un-inovaciju-kapacitates-stiprinasana-un-progresivu-tehnologiju-ieviesana-kopeja-pampa-sistema-1117-pasakuma-inovaciju-granti-studentiem-istenosanas-noteikumi" TargetMode="External"/><Relationship Id="rId12" Type="http://schemas.openxmlformats.org/officeDocument/2006/relationships/hyperlink" Target="https://likumi.lv/ta/id/353866-eiropas-savienibas-kohezijas-politikas-programmas-2021-2027-gadam-1-1-1-specifiska-atbalsta-merka-petniecibas-un-inovaciju" TargetMode="External"/><Relationship Id="rId17" Type="http://schemas.openxmlformats.org/officeDocument/2006/relationships/hyperlink" Target="https://likumi.lv/ta/id/343803-eiropas-savienibas-kohezijas-politikas-programmas-20212027-gadam-123-specifiska-atbalsta-merka-veicinat-ilgtspejigu-izaugsmi-konkuretspeju-un-darba-vietu-radisanu-mvu-tostarp-ar-produktivam-investicijam-1231-pasakuma-atbalsts-mvu-inovativas-uznemejdarbibas-attistibai-istenosanas-noteikumi" TargetMode="External"/><Relationship Id="rId25" Type="http://schemas.openxmlformats.org/officeDocument/2006/relationships/hyperlink" Target="https://likumi.lv/ta/id/357944-noteikumi-par-produktivitates-aizdevumiem-uznemumu-inovacijam" TargetMode="External"/><Relationship Id="rId33" Type="http://schemas.openxmlformats.org/officeDocument/2006/relationships/drawing" Target="../drawings/drawing1.xml"/><Relationship Id="rId2" Type="http://schemas.openxmlformats.org/officeDocument/2006/relationships/hyperlink" Target="https://likumi.lv/ta/id/358429-eiropas-savienibas-kohezijas-politikas-programmas-20212027-gadam-111-specifiska-atbalsta-merka-petniecibas-un-inovaciju-kapacitates-stiprinasana-un-progresivu-tehnologiju-ieviesana-kopeja-pampa-sistema-1112-pasakuma-ris3-petniecibas-un-inovacijas-centri-istenosanas-noteikumi" TargetMode="External"/><Relationship Id="rId16" Type="http://schemas.openxmlformats.org/officeDocument/2006/relationships/hyperlink" Target="https://likumi.lv/ta/id/356727-eiropas-savienibas-kohezijas-politikas-programmas-20212027-gadam-122-specifiska-atbalsta-merka-izmantot-digitalizacijas-prieksrocibas-uznemejdarbibas-attistibai-1221-pasakuma-atbalsts-procesu-digitalizacijai-komercdarbiba-istenosanas-noteikumi" TargetMode="External"/><Relationship Id="rId20" Type="http://schemas.openxmlformats.org/officeDocument/2006/relationships/hyperlink" Target="https://likumi.lv/ta/id/344776-eiropas-savienibas-kohezijas-politikas-programmas2021-2027-gadam-1-2-prioritara-virziena-atbalsts-uznemejdarbibai" TargetMode="External"/><Relationship Id="rId29" Type="http://schemas.openxmlformats.org/officeDocument/2006/relationships/hyperlink" Target="https://likumi.lv/ta/id/282520-noteikumi-par-mikroaizdevumiem-un-starta-aizdevumiem" TargetMode="External"/><Relationship Id="rId1" Type="http://schemas.openxmlformats.org/officeDocument/2006/relationships/hyperlink" Target="https://likumi.lv/ta/id/347734-eiropas-savienibas-kohezijas-politikas-programmas-2021-2027-gadam1-1-1-specifiska-atbalsta-merka-petniecibas-un-inovaciju" TargetMode="External"/><Relationship Id="rId6" Type="http://schemas.openxmlformats.org/officeDocument/2006/relationships/hyperlink" Target="https://likumi.lv/ta/id/347446-eiropas-savienibas-kohezijas-politikas-programmas-2021-2027-gadam1-2-1-specifiska-atbalsta-merka-petniecibas-un-inovaciju" TargetMode="External"/><Relationship Id="rId11" Type="http://schemas.openxmlformats.org/officeDocument/2006/relationships/hyperlink" Target="https://likumi.lv/ta/id/348535-eiropas-savienibas-kohezijas-politikas-programmas-2021-2027-gadam1-1-1-specifiska-atbalsta-merka-petniecibas-un-inovaciju" TargetMode="External"/><Relationship Id="rId24" Type="http://schemas.openxmlformats.org/officeDocument/2006/relationships/hyperlink" Target="https://likumi.lv/ta/id/346660-eiropas-savienibas-kohezijas-politikas-programmas-2021-2027-gadam-1-2-1-specifiska-atbalsta-merka-petniecibas-un-inovaciju" TargetMode="External"/><Relationship Id="rId32" Type="http://schemas.openxmlformats.org/officeDocument/2006/relationships/printerSettings" Target="../printerSettings/printerSettings1.bin"/><Relationship Id="rId5" Type="http://schemas.openxmlformats.org/officeDocument/2006/relationships/hyperlink" Target="https://likumi.lv/ta/id/355886-eiropas-savienibas-kohezijas-politikas-programmas-2021-2027-gadam-1-2-1-specifiska-atbalsta-merka-petniecibas-un-inovaciju-kapa..." TargetMode="External"/><Relationship Id="rId15" Type="http://schemas.openxmlformats.org/officeDocument/2006/relationships/hyperlink" Target="https://likumi.lv/ta/id/349180-eiropas-savienibas-kohezijas-politikas-programmas-20212027-gadam-111-specifiska-atbalsta-merka-petniecibas-un-inovaciju-kapacitates-stiprinasana-un-progresivu-tehnologiju-ieviesana-kopeja-pampa-sistema-1119-pasakuma-pecdoktoranturas-petijumi-istenosanas-noteikumi" TargetMode="External"/><Relationship Id="rId23" Type="http://schemas.openxmlformats.org/officeDocument/2006/relationships/hyperlink" Target="https://likumi.lv/ta/id/352145-eiropas-savienibas-kohezijas-politikas-programmas-20212027-gadam-141-specifiska-atbalsta-merka-uzlabot-digitalo-savienojamibu-1414-pasakuma-vienota-kiberdrosibas-infrastruktura-istenosanas-noteikumi" TargetMode="External"/><Relationship Id="rId28" Type="http://schemas.openxmlformats.org/officeDocument/2006/relationships/hyperlink" Target="https://likumi.lv/ta/id/198282-noteikumi-par-aizdevumiem-siko-mikro-mazo-un-videjo-saimnieciskas-darbibas-veiceju-un-lauksaimniecibas-un-mezsaimniecibas-pakalpojumu-kooperativo-sabiedribu-attistibas-veicinasanai" TargetMode="External"/><Relationship Id="rId10" Type="http://schemas.openxmlformats.org/officeDocument/2006/relationships/hyperlink" Target="https://likumi.lv/ta/id/348535-eiropas-savienibas-kohezijas-politikas-programmas-2021-2027-gadam1-1-1-specifiska-atbalsta-merka-petniecibas-un-inovaciju" TargetMode="External"/><Relationship Id="rId19" Type="http://schemas.openxmlformats.org/officeDocument/2006/relationships/hyperlink" Target="https://likumi.lv/ta/id/344776-eiropas-savienibas-kohezijas-politikas-programmas2021-2027-gadam-1-2-prioritara-virziena-atbalsts-uznemejdarbibai" TargetMode="External"/><Relationship Id="rId31" Type="http://schemas.openxmlformats.org/officeDocument/2006/relationships/hyperlink" Target="https://likumi.lv/ta/id/366254-noteikumi-par-atbalstu-projektiem-rupniecisko-speju-uzlabosanai" TargetMode="External"/><Relationship Id="rId4" Type="http://schemas.openxmlformats.org/officeDocument/2006/relationships/hyperlink" Target="https://likumi.lv/ta/id/353061-eiropas-savienibas-kohezijas-politikas-programmas-2021-2027-gadam-1-1-1-specifiska-atbalsta-merka-petniecibas-un-inovaciju" TargetMode="External"/><Relationship Id="rId9" Type="http://schemas.openxmlformats.org/officeDocument/2006/relationships/hyperlink" Target="https://likumi.lv/ta/id/353838" TargetMode="External"/><Relationship Id="rId14" Type="http://schemas.openxmlformats.org/officeDocument/2006/relationships/hyperlink" Target="https://likumi.lv/ta/id/348534-eiropas-savienibas-kohezijas-politikas-programmas-2021-2027-gadam-1-1-1-specifiska-atbalsta-merka-petniecibas-un-inovaciju" TargetMode="External"/><Relationship Id="rId22" Type="http://schemas.openxmlformats.org/officeDocument/2006/relationships/hyperlink" Target="https://likumi.lv/ta/id/345849-eiropas-savienibas-kohezijas-politikas-programmas-20212027-gadam-131specifiska-atbalsta-merka-izmantot-digitalizacijas-prieksrocibas-iedzivotajiem-uznemumiem-petniecibas-organizacijam-un-publiskajam-iestadem-1312-pasakuma-inovacijas-laboratorija-digitalizacijas-prieksrocibu-izmantosanai-istenosanas-noteikumi" TargetMode="External"/><Relationship Id="rId27" Type="http://schemas.openxmlformats.org/officeDocument/2006/relationships/hyperlink" Target="https://likumi.lv/ta/id/344634-programmas-iespejkapitala-ieguldijumiistenosanas-noteikumi" TargetMode="External"/><Relationship Id="rId30" Type="http://schemas.openxmlformats.org/officeDocument/2006/relationships/hyperlink" Target="https://likumi.lv/ta/id/366254-noteikumi-par-atbalstu-projektiem-rupniecisko-speju-uzlabosanai" TargetMode="External"/><Relationship Id="rId8" Type="http://schemas.openxmlformats.org/officeDocument/2006/relationships/hyperlink" Target="https://likumi.lv/ta/id/357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90"/>
  <sheetViews>
    <sheetView tabSelected="1" zoomScale="130" zoomScaleNormal="130" zoomScaleSheetLayoutView="100" workbookViewId="0">
      <pane xSplit="13" ySplit="4" topLeftCell="N5" activePane="bottomRight" state="frozen"/>
      <selection pane="topRight" activeCell="P1" sqref="P1"/>
      <selection pane="bottomLeft" activeCell="A5" sqref="A5"/>
      <selection pane="bottomRight" activeCell="A36" sqref="A36:V224"/>
    </sheetView>
  </sheetViews>
  <sheetFormatPr defaultColWidth="9.453125" defaultRowHeight="11.5" customHeight="1" outlineLevelCol="1"/>
  <cols>
    <col min="1" max="1" width="4" style="3" customWidth="1"/>
    <col min="2" max="2" width="3.453125" style="3" customWidth="1"/>
    <col min="3" max="3" width="16.54296875" style="4" hidden="1" customWidth="1" outlineLevel="1"/>
    <col min="4" max="4" width="13" style="4" hidden="1" customWidth="1" outlineLevel="1"/>
    <col min="5" max="5" width="5.54296875" style="3" customWidth="1" collapsed="1"/>
    <col min="6" max="7" width="18.54296875" style="2" hidden="1" customWidth="1" outlineLevel="1"/>
    <col min="8" max="9" width="20.54296875" style="2" hidden="1" customWidth="1" outlineLevel="1"/>
    <col min="10" max="10" width="9.26953125" style="3" customWidth="1" collapsed="1"/>
    <col min="11" max="11" width="12.54296875" style="4" customWidth="1"/>
    <col min="12" max="12" width="19.453125" style="4" hidden="1" customWidth="1" outlineLevel="1"/>
    <col min="13" max="13" width="4.81640625" style="3" customWidth="1" collapsed="1"/>
    <col min="14" max="14" width="5.1796875" style="4" customWidth="1"/>
    <col min="15" max="15" width="7" style="6" customWidth="1"/>
    <col min="16" max="16" width="11.54296875" style="3" customWidth="1"/>
    <col min="17" max="17" width="14.453125" style="3" customWidth="1"/>
    <col min="18" max="18" width="16.453125" style="3" hidden="1" customWidth="1" outlineLevel="1"/>
    <col min="19" max="19" width="13.54296875" style="3" customWidth="1" collapsed="1"/>
    <col min="20" max="20" width="18.54296875" style="3" customWidth="1"/>
    <col min="21" max="21" width="11.1796875" style="5" customWidth="1"/>
    <col min="22" max="22" width="11.1796875" style="6" customWidth="1"/>
    <col min="23" max="24" width="13.453125" style="4" customWidth="1"/>
    <col min="25" max="25" width="9.453125" style="6" customWidth="1"/>
    <col min="26" max="26" width="9" style="4" customWidth="1"/>
    <col min="27" max="27" width="8.54296875" style="4" customWidth="1"/>
    <col min="28" max="28" width="8.453125" style="4" customWidth="1"/>
    <col min="29" max="29" width="20.453125" style="2" customWidth="1"/>
    <col min="30" max="30" width="8.54296875" style="4" customWidth="1"/>
    <col min="31" max="33" width="10.453125" style="2" customWidth="1"/>
    <col min="34" max="35" width="11.54296875" style="4" customWidth="1"/>
    <col min="36" max="36" width="9.453125" style="2"/>
    <col min="37" max="42" width="4.54296875" style="2" customWidth="1"/>
    <col min="43" max="43" width="3.54296875" style="2" customWidth="1"/>
    <col min="44" max="47" width="5.453125" style="2" customWidth="1"/>
    <col min="48" max="16384" width="9.453125" style="2"/>
  </cols>
  <sheetData>
    <row r="1" spans="1:35" ht="17.25" customHeight="1">
      <c r="A1" s="149" t="s">
        <v>0</v>
      </c>
      <c r="N1" s="16"/>
      <c r="O1" s="2"/>
      <c r="P1" s="8"/>
      <c r="Q1" s="8"/>
      <c r="R1" s="8"/>
      <c r="S1" s="8"/>
      <c r="T1" s="8"/>
      <c r="V1" s="2"/>
      <c r="W1" s="2"/>
      <c r="AE1" s="32" t="s">
        <v>1</v>
      </c>
    </row>
    <row r="2" spans="1:35" ht="12.25" customHeight="1">
      <c r="A2" s="146" t="s">
        <v>663</v>
      </c>
      <c r="N2" s="16"/>
      <c r="P2" s="77"/>
      <c r="Q2" s="78"/>
      <c r="R2" s="78"/>
      <c r="S2" s="79"/>
      <c r="T2" s="79"/>
      <c r="U2" s="7"/>
      <c r="X2" s="12"/>
      <c r="Y2" s="11"/>
      <c r="Z2" s="12"/>
      <c r="AA2" s="12"/>
      <c r="AB2" s="12"/>
      <c r="AC2" s="13"/>
      <c r="AD2" s="12"/>
    </row>
    <row r="3" spans="1:35" ht="15" customHeight="1">
      <c r="K3" s="68"/>
      <c r="N3" s="16"/>
      <c r="P3" s="6"/>
      <c r="Q3" s="6"/>
      <c r="R3" s="6"/>
      <c r="S3" s="6"/>
      <c r="T3" s="133"/>
    </row>
    <row r="4" spans="1:35" s="3" customFormat="1" ht="50.9" customHeight="1">
      <c r="A4" s="80" t="s">
        <v>3</v>
      </c>
      <c r="B4" s="80" t="s">
        <v>4</v>
      </c>
      <c r="C4" s="81" t="s">
        <v>5</v>
      </c>
      <c r="D4" s="82" t="s">
        <v>6</v>
      </c>
      <c r="E4" s="81" t="s">
        <v>7</v>
      </c>
      <c r="F4" s="81" t="s">
        <v>8</v>
      </c>
      <c r="G4" s="82" t="s">
        <v>9</v>
      </c>
      <c r="H4" s="82" t="s">
        <v>10</v>
      </c>
      <c r="I4" s="82" t="s">
        <v>11</v>
      </c>
      <c r="J4" s="80" t="s">
        <v>12</v>
      </c>
      <c r="K4" s="80" t="s">
        <v>13</v>
      </c>
      <c r="L4" s="83" t="s">
        <v>14</v>
      </c>
      <c r="M4" s="80" t="s">
        <v>15</v>
      </c>
      <c r="N4" s="81" t="s">
        <v>16</v>
      </c>
      <c r="O4" s="80" t="s">
        <v>17</v>
      </c>
      <c r="P4" s="134" t="s">
        <v>18</v>
      </c>
      <c r="Q4" s="81" t="s">
        <v>19</v>
      </c>
      <c r="R4" s="84">
        <v>0.85</v>
      </c>
      <c r="S4" s="81" t="s">
        <v>20</v>
      </c>
      <c r="T4" s="81" t="s">
        <v>664</v>
      </c>
      <c r="U4" s="81" t="s">
        <v>21</v>
      </c>
      <c r="V4" s="80" t="s">
        <v>17</v>
      </c>
      <c r="W4" s="80" t="s">
        <v>22</v>
      </c>
      <c r="X4" s="80" t="s">
        <v>23</v>
      </c>
      <c r="Y4" s="80" t="s">
        <v>24</v>
      </c>
      <c r="Z4" s="80" t="s">
        <v>25</v>
      </c>
      <c r="AA4" s="80" t="s">
        <v>26</v>
      </c>
      <c r="AB4" s="80" t="s">
        <v>27</v>
      </c>
      <c r="AC4" s="35" t="s">
        <v>28</v>
      </c>
      <c r="AD4" s="35" t="s">
        <v>29</v>
      </c>
      <c r="AE4" s="81" t="s">
        <v>30</v>
      </c>
      <c r="AF4" s="81" t="s">
        <v>31</v>
      </c>
      <c r="AG4" s="80" t="s">
        <v>32</v>
      </c>
      <c r="AH4" s="80" t="s">
        <v>661</v>
      </c>
      <c r="AI4" s="80" t="s">
        <v>662</v>
      </c>
    </row>
    <row r="5" spans="1:35" s="1" customFormat="1" ht="11.5" customHeight="1">
      <c r="A5" s="27">
        <v>1</v>
      </c>
      <c r="B5" s="86" t="s">
        <v>33</v>
      </c>
      <c r="C5" s="24" t="s">
        <v>34</v>
      </c>
      <c r="D5" s="24" t="s">
        <v>35</v>
      </c>
      <c r="E5" s="27" t="s">
        <v>36</v>
      </c>
      <c r="F5" s="24" t="s">
        <v>37</v>
      </c>
      <c r="G5" s="24" t="s">
        <v>38</v>
      </c>
      <c r="H5" s="24" t="s">
        <v>39</v>
      </c>
      <c r="I5" s="24" t="s">
        <v>40</v>
      </c>
      <c r="J5" s="27" t="s">
        <v>41</v>
      </c>
      <c r="K5" s="24" t="s">
        <v>42</v>
      </c>
      <c r="L5" s="24" t="s">
        <v>43</v>
      </c>
      <c r="M5" s="29" t="s">
        <v>44</v>
      </c>
      <c r="N5" s="27" t="s">
        <v>45</v>
      </c>
      <c r="O5" s="36" t="s">
        <v>46</v>
      </c>
      <c r="P5" s="30">
        <v>12239103</v>
      </c>
      <c r="Q5" s="30">
        <f t="shared" ref="Q5:Q36" si="0">P5+S5</f>
        <v>14398945</v>
      </c>
      <c r="R5" s="38">
        <f t="shared" ref="R5:R36" si="1">P5/Q5</f>
        <v>0.84999998263761689</v>
      </c>
      <c r="S5" s="30">
        <f>ROUNDUP((P5/0.85)*0.15,0)</f>
        <v>2159842</v>
      </c>
      <c r="T5" s="109" t="s">
        <v>47</v>
      </c>
      <c r="U5" s="93">
        <v>0.85</v>
      </c>
      <c r="V5" s="94" t="s">
        <v>46</v>
      </c>
      <c r="W5" s="95" t="s">
        <v>48</v>
      </c>
      <c r="X5" s="95" t="s">
        <v>49</v>
      </c>
      <c r="Y5" s="36" t="s">
        <v>50</v>
      </c>
      <c r="Z5" s="27" t="s">
        <v>51</v>
      </c>
      <c r="AA5" s="27" t="s">
        <v>52</v>
      </c>
      <c r="AB5" s="29" t="s">
        <v>51</v>
      </c>
      <c r="AC5" s="24" t="s">
        <v>53</v>
      </c>
      <c r="AD5" s="29" t="s">
        <v>51</v>
      </c>
      <c r="AE5" s="40">
        <v>45072</v>
      </c>
      <c r="AF5" s="40">
        <v>45107</v>
      </c>
      <c r="AG5" s="41">
        <v>45027</v>
      </c>
      <c r="AH5" s="40">
        <v>45258</v>
      </c>
      <c r="AI5" s="40" t="s">
        <v>56</v>
      </c>
    </row>
    <row r="6" spans="1:35" s="1" customFormat="1" ht="11.5" customHeight="1">
      <c r="A6" s="27">
        <v>1</v>
      </c>
      <c r="B6" s="86" t="s">
        <v>33</v>
      </c>
      <c r="C6" s="24" t="s">
        <v>34</v>
      </c>
      <c r="D6" s="24" t="s">
        <v>35</v>
      </c>
      <c r="E6" s="27" t="s">
        <v>36</v>
      </c>
      <c r="F6" s="24" t="s">
        <v>37</v>
      </c>
      <c r="G6" s="24" t="s">
        <v>38</v>
      </c>
      <c r="H6" s="24" t="s">
        <v>39</v>
      </c>
      <c r="I6" s="24" t="s">
        <v>40</v>
      </c>
      <c r="J6" s="27" t="s">
        <v>57</v>
      </c>
      <c r="K6" s="24" t="s">
        <v>58</v>
      </c>
      <c r="L6" s="24" t="s">
        <v>59</v>
      </c>
      <c r="M6" s="29" t="s">
        <v>44</v>
      </c>
      <c r="N6" s="27" t="s">
        <v>45</v>
      </c>
      <c r="O6" s="36" t="s">
        <v>46</v>
      </c>
      <c r="P6" s="30">
        <v>36098377</v>
      </c>
      <c r="Q6" s="30">
        <f t="shared" si="0"/>
        <v>42468679</v>
      </c>
      <c r="R6" s="38">
        <f t="shared" si="1"/>
        <v>0.8499999964679853</v>
      </c>
      <c r="S6" s="30">
        <f>ROUNDUP((P6/0.85)*0.15,0)</f>
        <v>6370302</v>
      </c>
      <c r="T6" s="109" t="s">
        <v>60</v>
      </c>
      <c r="U6" s="93">
        <v>0.85</v>
      </c>
      <c r="V6" s="94" t="s">
        <v>46</v>
      </c>
      <c r="W6" s="95" t="s">
        <v>61</v>
      </c>
      <c r="X6" s="95" t="s">
        <v>62</v>
      </c>
      <c r="Y6" s="36" t="s">
        <v>50</v>
      </c>
      <c r="Z6" s="27" t="s">
        <v>51</v>
      </c>
      <c r="AA6" s="27" t="s">
        <v>63</v>
      </c>
      <c r="AB6" s="27" t="s">
        <v>51</v>
      </c>
      <c r="AC6" s="24" t="s">
        <v>64</v>
      </c>
      <c r="AD6" s="42" t="s">
        <v>54</v>
      </c>
      <c r="AE6" s="41">
        <v>45687</v>
      </c>
      <c r="AF6" s="40">
        <v>45747</v>
      </c>
      <c r="AG6" s="41">
        <v>45506</v>
      </c>
      <c r="AH6" s="40">
        <v>45692</v>
      </c>
      <c r="AI6" s="40" t="s">
        <v>56</v>
      </c>
    </row>
    <row r="7" spans="1:35" s="1" customFormat="1" ht="11.5" customHeight="1">
      <c r="A7" s="27">
        <v>1</v>
      </c>
      <c r="B7" s="86" t="s">
        <v>33</v>
      </c>
      <c r="C7" s="24" t="s">
        <v>34</v>
      </c>
      <c r="D7" s="24" t="s">
        <v>35</v>
      </c>
      <c r="E7" s="27" t="s">
        <v>36</v>
      </c>
      <c r="F7" s="24" t="s">
        <v>37</v>
      </c>
      <c r="G7" s="24" t="s">
        <v>66</v>
      </c>
      <c r="H7" s="24" t="s">
        <v>39</v>
      </c>
      <c r="I7" s="24" t="s">
        <v>40</v>
      </c>
      <c r="J7" s="27" t="s">
        <v>67</v>
      </c>
      <c r="K7" s="24" t="s">
        <v>68</v>
      </c>
      <c r="L7" s="24" t="s">
        <v>69</v>
      </c>
      <c r="M7" s="29">
        <v>1</v>
      </c>
      <c r="N7" s="27" t="s">
        <v>45</v>
      </c>
      <c r="O7" s="36" t="s">
        <v>46</v>
      </c>
      <c r="P7" s="30">
        <v>28764290</v>
      </c>
      <c r="Q7" s="30">
        <f t="shared" si="0"/>
        <v>33840342</v>
      </c>
      <c r="R7" s="38">
        <f t="shared" si="1"/>
        <v>0.84999997931462989</v>
      </c>
      <c r="S7" s="30">
        <f>ROUNDUP((P7/0.85)*0.15,0)</f>
        <v>5076052</v>
      </c>
      <c r="T7" s="109" t="s">
        <v>70</v>
      </c>
      <c r="U7" s="93">
        <v>0.85</v>
      </c>
      <c r="V7" s="94" t="s">
        <v>46</v>
      </c>
      <c r="W7" s="95" t="s">
        <v>62</v>
      </c>
      <c r="X7" s="95" t="s">
        <v>62</v>
      </c>
      <c r="Y7" s="36" t="s">
        <v>71</v>
      </c>
      <c r="Z7" s="27" t="s">
        <v>51</v>
      </c>
      <c r="AA7" s="27" t="s">
        <v>63</v>
      </c>
      <c r="AB7" s="27" t="s">
        <v>51</v>
      </c>
      <c r="AC7" s="24" t="s">
        <v>73</v>
      </c>
      <c r="AD7" s="29" t="s">
        <v>51</v>
      </c>
      <c r="AE7" s="41">
        <v>45134</v>
      </c>
      <c r="AF7" s="41">
        <v>45271</v>
      </c>
      <c r="AG7" s="41">
        <v>45110</v>
      </c>
      <c r="AH7" s="41">
        <v>45468</v>
      </c>
      <c r="AI7" s="40" t="s">
        <v>56</v>
      </c>
    </row>
    <row r="8" spans="1:35" s="1" customFormat="1" ht="11.5" customHeight="1">
      <c r="A8" s="27">
        <v>1</v>
      </c>
      <c r="B8" s="86" t="s">
        <v>33</v>
      </c>
      <c r="C8" s="24" t="s">
        <v>34</v>
      </c>
      <c r="D8" s="24" t="s">
        <v>35</v>
      </c>
      <c r="E8" s="27" t="s">
        <v>36</v>
      </c>
      <c r="F8" s="24" t="s">
        <v>37</v>
      </c>
      <c r="G8" s="24" t="s">
        <v>66</v>
      </c>
      <c r="H8" s="24" t="s">
        <v>39</v>
      </c>
      <c r="I8" s="24" t="s">
        <v>40</v>
      </c>
      <c r="J8" s="27" t="s">
        <v>67</v>
      </c>
      <c r="K8" s="24" t="s">
        <v>68</v>
      </c>
      <c r="L8" s="24" t="s">
        <v>69</v>
      </c>
      <c r="M8" s="29">
        <v>2</v>
      </c>
      <c r="N8" s="27" t="s">
        <v>45</v>
      </c>
      <c r="O8" s="36" t="s">
        <v>46</v>
      </c>
      <c r="P8" s="30">
        <v>24372119</v>
      </c>
      <c r="Q8" s="30">
        <f t="shared" si="0"/>
        <v>28673082</v>
      </c>
      <c r="R8" s="38">
        <f t="shared" si="1"/>
        <v>0.8499999755868588</v>
      </c>
      <c r="S8" s="30">
        <f>ROUNDUP((P8/0.85)*0.15,0)</f>
        <v>4300963</v>
      </c>
      <c r="T8" s="109" t="s">
        <v>70</v>
      </c>
      <c r="U8" s="93">
        <v>0.85</v>
      </c>
      <c r="V8" s="94" t="s">
        <v>46</v>
      </c>
      <c r="W8" s="95" t="s">
        <v>62</v>
      </c>
      <c r="X8" s="95" t="s">
        <v>62</v>
      </c>
      <c r="Y8" s="36" t="s">
        <v>71</v>
      </c>
      <c r="Z8" s="27" t="s">
        <v>51</v>
      </c>
      <c r="AA8" s="27" t="s">
        <v>63</v>
      </c>
      <c r="AB8" s="27" t="s">
        <v>51</v>
      </c>
      <c r="AC8" s="24" t="s">
        <v>73</v>
      </c>
      <c r="AD8" s="29" t="s">
        <v>51</v>
      </c>
      <c r="AE8" s="41" t="s">
        <v>74</v>
      </c>
      <c r="AF8" s="41">
        <v>45951</v>
      </c>
      <c r="AG8" s="41">
        <v>45110</v>
      </c>
      <c r="AH8" s="41">
        <v>45468</v>
      </c>
      <c r="AI8" s="40">
        <v>46111</v>
      </c>
    </row>
    <row r="9" spans="1:35" s="1" customFormat="1" ht="11.5" customHeight="1">
      <c r="A9" s="27">
        <v>1</v>
      </c>
      <c r="B9" s="86" t="s">
        <v>33</v>
      </c>
      <c r="C9" s="24" t="s">
        <v>34</v>
      </c>
      <c r="D9" s="24" t="s">
        <v>35</v>
      </c>
      <c r="E9" s="27" t="s">
        <v>36</v>
      </c>
      <c r="F9" s="24" t="s">
        <v>37</v>
      </c>
      <c r="G9" s="24" t="s">
        <v>66</v>
      </c>
      <c r="H9" s="24" t="s">
        <v>39</v>
      </c>
      <c r="I9" s="24" t="s">
        <v>40</v>
      </c>
      <c r="J9" s="27" t="s">
        <v>75</v>
      </c>
      <c r="K9" s="24" t="s">
        <v>76</v>
      </c>
      <c r="L9" s="24" t="s">
        <v>77</v>
      </c>
      <c r="M9" s="29">
        <v>1</v>
      </c>
      <c r="N9" s="27" t="s">
        <v>45</v>
      </c>
      <c r="O9" s="36" t="s">
        <v>46</v>
      </c>
      <c r="P9" s="30">
        <v>12200257</v>
      </c>
      <c r="Q9" s="30">
        <f t="shared" si="0"/>
        <v>14353244</v>
      </c>
      <c r="R9" s="38">
        <f t="shared" si="1"/>
        <v>0.8499999721317355</v>
      </c>
      <c r="S9" s="30">
        <f>ROUND((P9/0.85)*0.15,0)</f>
        <v>2152987</v>
      </c>
      <c r="T9" s="109" t="s">
        <v>78</v>
      </c>
      <c r="U9" s="93">
        <v>0.85</v>
      </c>
      <c r="V9" s="94" t="s">
        <v>46</v>
      </c>
      <c r="W9" s="95" t="s">
        <v>79</v>
      </c>
      <c r="X9" s="95" t="s">
        <v>80</v>
      </c>
      <c r="Y9" s="45" t="s">
        <v>50</v>
      </c>
      <c r="Z9" s="27" t="s">
        <v>51</v>
      </c>
      <c r="AA9" s="27" t="s">
        <v>52</v>
      </c>
      <c r="AB9" s="29" t="s">
        <v>51</v>
      </c>
      <c r="AC9" s="24" t="s">
        <v>81</v>
      </c>
      <c r="AD9" s="29" t="s">
        <v>51</v>
      </c>
      <c r="AE9" s="41">
        <v>45169</v>
      </c>
      <c r="AF9" s="41">
        <v>45216</v>
      </c>
      <c r="AG9" s="41">
        <v>45132</v>
      </c>
      <c r="AH9" s="41">
        <v>45279</v>
      </c>
      <c r="AI9" s="40" t="s">
        <v>56</v>
      </c>
    </row>
    <row r="10" spans="1:35" s="1" customFormat="1" ht="11.5" customHeight="1">
      <c r="A10" s="27">
        <v>1</v>
      </c>
      <c r="B10" s="86" t="s">
        <v>33</v>
      </c>
      <c r="C10" s="24" t="s">
        <v>34</v>
      </c>
      <c r="D10" s="24" t="s">
        <v>35</v>
      </c>
      <c r="E10" s="27" t="s">
        <v>36</v>
      </c>
      <c r="F10" s="24" t="s">
        <v>37</v>
      </c>
      <c r="G10" s="24" t="s">
        <v>66</v>
      </c>
      <c r="H10" s="24" t="s">
        <v>39</v>
      </c>
      <c r="I10" s="24" t="s">
        <v>40</v>
      </c>
      <c r="J10" s="27" t="s">
        <v>75</v>
      </c>
      <c r="K10" s="24" t="s">
        <v>76</v>
      </c>
      <c r="L10" s="24" t="s">
        <v>77</v>
      </c>
      <c r="M10" s="29">
        <v>2</v>
      </c>
      <c r="N10" s="27" t="s">
        <v>45</v>
      </c>
      <c r="O10" s="36" t="s">
        <v>46</v>
      </c>
      <c r="P10" s="30">
        <v>20114979</v>
      </c>
      <c r="Q10" s="30">
        <f t="shared" si="0"/>
        <v>23664682</v>
      </c>
      <c r="R10" s="38">
        <f t="shared" si="1"/>
        <v>0.84999997042005471</v>
      </c>
      <c r="S10" s="30">
        <f t="shared" ref="S10:S22" si="2">ROUNDUP((P10/0.85)*0.15,0)</f>
        <v>3549703</v>
      </c>
      <c r="T10" s="110" t="s">
        <v>78</v>
      </c>
      <c r="U10" s="93">
        <v>0.85</v>
      </c>
      <c r="V10" s="94" t="s">
        <v>46</v>
      </c>
      <c r="W10" s="95" t="s">
        <v>82</v>
      </c>
      <c r="X10" s="95" t="s">
        <v>65</v>
      </c>
      <c r="Y10" s="45" t="s">
        <v>71</v>
      </c>
      <c r="Z10" s="27" t="s">
        <v>51</v>
      </c>
      <c r="AA10" s="27" t="s">
        <v>52</v>
      </c>
      <c r="AB10" s="29" t="s">
        <v>51</v>
      </c>
      <c r="AC10" s="46" t="s">
        <v>83</v>
      </c>
      <c r="AD10" s="29" t="s">
        <v>51</v>
      </c>
      <c r="AE10" s="41">
        <v>45169</v>
      </c>
      <c r="AF10" s="41">
        <v>45216</v>
      </c>
      <c r="AG10" s="41">
        <v>45132</v>
      </c>
      <c r="AH10" s="41">
        <v>45279</v>
      </c>
      <c r="AI10" s="40">
        <v>45530</v>
      </c>
    </row>
    <row r="11" spans="1:35" s="1" customFormat="1" ht="11.5" customHeight="1">
      <c r="A11" s="27">
        <v>1</v>
      </c>
      <c r="B11" s="86" t="s">
        <v>33</v>
      </c>
      <c r="C11" s="24" t="s">
        <v>34</v>
      </c>
      <c r="D11" s="24" t="s">
        <v>35</v>
      </c>
      <c r="E11" s="27" t="s">
        <v>36</v>
      </c>
      <c r="F11" s="24" t="s">
        <v>37</v>
      </c>
      <c r="G11" s="24" t="s">
        <v>66</v>
      </c>
      <c r="H11" s="24" t="s">
        <v>39</v>
      </c>
      <c r="I11" s="24" t="s">
        <v>40</v>
      </c>
      <c r="J11" s="27" t="s">
        <v>75</v>
      </c>
      <c r="K11" s="24" t="s">
        <v>76</v>
      </c>
      <c r="L11" s="24" t="s">
        <v>77</v>
      </c>
      <c r="M11" s="29">
        <v>3</v>
      </c>
      <c r="N11" s="27" t="s">
        <v>45</v>
      </c>
      <c r="O11" s="36" t="s">
        <v>46</v>
      </c>
      <c r="P11" s="30">
        <v>13413000</v>
      </c>
      <c r="Q11" s="30">
        <f t="shared" si="0"/>
        <v>15780000</v>
      </c>
      <c r="R11" s="38">
        <f t="shared" si="1"/>
        <v>0.85</v>
      </c>
      <c r="S11" s="30">
        <f t="shared" si="2"/>
        <v>2367000</v>
      </c>
      <c r="T11" s="111" t="s">
        <v>84</v>
      </c>
      <c r="U11" s="93">
        <v>0.85</v>
      </c>
      <c r="V11" s="94" t="s">
        <v>46</v>
      </c>
      <c r="W11" s="95" t="s">
        <v>85</v>
      </c>
      <c r="X11" s="95" t="s">
        <v>85</v>
      </c>
      <c r="Y11" s="45" t="s">
        <v>50</v>
      </c>
      <c r="Z11" s="27" t="s">
        <v>51</v>
      </c>
      <c r="AA11" s="27" t="s">
        <v>52</v>
      </c>
      <c r="AB11" s="29" t="s">
        <v>65</v>
      </c>
      <c r="AC11" s="24" t="s">
        <v>86</v>
      </c>
      <c r="AD11" s="29" t="s">
        <v>51</v>
      </c>
      <c r="AE11" s="41">
        <v>45442</v>
      </c>
      <c r="AF11" s="41">
        <v>45539</v>
      </c>
      <c r="AG11" s="41">
        <v>45401</v>
      </c>
      <c r="AH11" s="41">
        <v>45496</v>
      </c>
      <c r="AI11" s="40" t="s">
        <v>56</v>
      </c>
    </row>
    <row r="12" spans="1:35" s="1" customFormat="1" ht="11.5" customHeight="1">
      <c r="A12" s="27">
        <v>1</v>
      </c>
      <c r="B12" s="86" t="s">
        <v>33</v>
      </c>
      <c r="C12" s="24" t="s">
        <v>34</v>
      </c>
      <c r="D12" s="24" t="s">
        <v>35</v>
      </c>
      <c r="E12" s="27" t="s">
        <v>36</v>
      </c>
      <c r="F12" s="24" t="s">
        <v>37</v>
      </c>
      <c r="G12" s="24" t="s">
        <v>66</v>
      </c>
      <c r="H12" s="24" t="s">
        <v>39</v>
      </c>
      <c r="I12" s="24" t="s">
        <v>40</v>
      </c>
      <c r="J12" s="27" t="s">
        <v>87</v>
      </c>
      <c r="K12" s="24" t="s">
        <v>88</v>
      </c>
      <c r="L12" s="24" t="s">
        <v>89</v>
      </c>
      <c r="M12" s="29" t="s">
        <v>44</v>
      </c>
      <c r="N12" s="27" t="s">
        <v>45</v>
      </c>
      <c r="O12" s="36" t="s">
        <v>46</v>
      </c>
      <c r="P12" s="30">
        <v>18487501</v>
      </c>
      <c r="Q12" s="30">
        <f t="shared" si="0"/>
        <v>21750002</v>
      </c>
      <c r="R12" s="38">
        <f t="shared" si="1"/>
        <v>0.84999996781609488</v>
      </c>
      <c r="S12" s="30">
        <f t="shared" si="2"/>
        <v>3262501</v>
      </c>
      <c r="T12" s="150" t="s">
        <v>666</v>
      </c>
      <c r="U12" s="93">
        <v>0.85</v>
      </c>
      <c r="V12" s="94" t="s">
        <v>46</v>
      </c>
      <c r="W12" s="95" t="s">
        <v>90</v>
      </c>
      <c r="X12" s="95" t="s">
        <v>91</v>
      </c>
      <c r="Y12" s="45" t="s">
        <v>50</v>
      </c>
      <c r="Z12" s="27" t="s">
        <v>51</v>
      </c>
      <c r="AA12" s="27" t="s">
        <v>52</v>
      </c>
      <c r="AB12" s="29" t="s">
        <v>51</v>
      </c>
      <c r="AC12" s="24" t="s">
        <v>86</v>
      </c>
      <c r="AD12" s="29" t="s">
        <v>51</v>
      </c>
      <c r="AE12" s="40">
        <v>45743</v>
      </c>
      <c r="AF12" s="41">
        <v>45787</v>
      </c>
      <c r="AG12" s="41">
        <v>45653</v>
      </c>
      <c r="AH12" s="47">
        <v>45839</v>
      </c>
      <c r="AI12" s="40" t="s">
        <v>56</v>
      </c>
    </row>
    <row r="13" spans="1:35" s="1" customFormat="1" ht="11.5" customHeight="1">
      <c r="A13" s="27">
        <v>1</v>
      </c>
      <c r="B13" s="86" t="s">
        <v>33</v>
      </c>
      <c r="C13" s="24" t="s">
        <v>34</v>
      </c>
      <c r="D13" s="24" t="s">
        <v>35</v>
      </c>
      <c r="E13" s="27" t="s">
        <v>36</v>
      </c>
      <c r="F13" s="24" t="s">
        <v>37</v>
      </c>
      <c r="G13" s="24" t="s">
        <v>66</v>
      </c>
      <c r="H13" s="24" t="s">
        <v>93</v>
      </c>
      <c r="I13" s="24" t="s">
        <v>40</v>
      </c>
      <c r="J13" s="27" t="s">
        <v>94</v>
      </c>
      <c r="K13" s="24" t="s">
        <v>95</v>
      </c>
      <c r="L13" s="24" t="s">
        <v>96</v>
      </c>
      <c r="M13" s="29" t="s">
        <v>44</v>
      </c>
      <c r="N13" s="27" t="s">
        <v>45</v>
      </c>
      <c r="O13" s="36" t="s">
        <v>46</v>
      </c>
      <c r="P13" s="30">
        <v>9134591</v>
      </c>
      <c r="Q13" s="30">
        <f t="shared" si="0"/>
        <v>10746578</v>
      </c>
      <c r="R13" s="38">
        <f t="shared" si="1"/>
        <v>0.84999997208413691</v>
      </c>
      <c r="S13" s="30">
        <f t="shared" si="2"/>
        <v>1611987</v>
      </c>
      <c r="T13" s="111" t="s">
        <v>60</v>
      </c>
      <c r="U13" s="93">
        <v>0.85</v>
      </c>
      <c r="V13" s="94" t="s">
        <v>46</v>
      </c>
      <c r="W13" s="96" t="s">
        <v>97</v>
      </c>
      <c r="X13" s="95" t="s">
        <v>98</v>
      </c>
      <c r="Y13" s="36" t="s">
        <v>71</v>
      </c>
      <c r="Z13" s="27" t="s">
        <v>51</v>
      </c>
      <c r="AA13" s="27" t="s">
        <v>52</v>
      </c>
      <c r="AB13" s="29" t="s">
        <v>51</v>
      </c>
      <c r="AC13" s="24" t="s">
        <v>99</v>
      </c>
      <c r="AD13" s="29" t="s">
        <v>51</v>
      </c>
      <c r="AE13" s="40">
        <v>45562</v>
      </c>
      <c r="AF13" s="41">
        <v>45670</v>
      </c>
      <c r="AG13" s="41">
        <v>45610</v>
      </c>
      <c r="AH13" s="40">
        <v>45692</v>
      </c>
      <c r="AI13" s="40" t="s">
        <v>56</v>
      </c>
    </row>
    <row r="14" spans="1:35" s="1" customFormat="1" ht="11.5" customHeight="1">
      <c r="A14" s="27">
        <v>1</v>
      </c>
      <c r="B14" s="86" t="s">
        <v>33</v>
      </c>
      <c r="C14" s="24" t="s">
        <v>34</v>
      </c>
      <c r="D14" s="24" t="s">
        <v>35</v>
      </c>
      <c r="E14" s="27" t="s">
        <v>36</v>
      </c>
      <c r="F14" s="24" t="s">
        <v>37</v>
      </c>
      <c r="G14" s="24" t="s">
        <v>66</v>
      </c>
      <c r="H14" s="24" t="s">
        <v>93</v>
      </c>
      <c r="I14" s="24" t="s">
        <v>40</v>
      </c>
      <c r="J14" s="27" t="s">
        <v>100</v>
      </c>
      <c r="K14" s="24" t="s">
        <v>101</v>
      </c>
      <c r="L14" s="24" t="s">
        <v>102</v>
      </c>
      <c r="M14" s="29" t="s">
        <v>44</v>
      </c>
      <c r="N14" s="27" t="s">
        <v>45</v>
      </c>
      <c r="O14" s="36" t="s">
        <v>46</v>
      </c>
      <c r="P14" s="30">
        <v>17173230</v>
      </c>
      <c r="Q14" s="30">
        <f t="shared" si="0"/>
        <v>20203800</v>
      </c>
      <c r="R14" s="38">
        <f t="shared" si="1"/>
        <v>0.85</v>
      </c>
      <c r="S14" s="30">
        <f t="shared" si="2"/>
        <v>3030570</v>
      </c>
      <c r="T14" s="111" t="s">
        <v>78</v>
      </c>
      <c r="U14" s="93">
        <v>0.85</v>
      </c>
      <c r="V14" s="94" t="s">
        <v>46</v>
      </c>
      <c r="W14" s="96" t="s">
        <v>103</v>
      </c>
      <c r="X14" s="95" t="s">
        <v>104</v>
      </c>
      <c r="Y14" s="36" t="s">
        <v>50</v>
      </c>
      <c r="Z14" s="27" t="s">
        <v>51</v>
      </c>
      <c r="AA14" s="27" t="s">
        <v>52</v>
      </c>
      <c r="AB14" s="29" t="s">
        <v>51</v>
      </c>
      <c r="AC14" s="24" t="s">
        <v>105</v>
      </c>
      <c r="AD14" s="29" t="s">
        <v>51</v>
      </c>
      <c r="AE14" s="41">
        <v>45169</v>
      </c>
      <c r="AF14" s="41">
        <v>45216</v>
      </c>
      <c r="AG14" s="41">
        <v>45128</v>
      </c>
      <c r="AH14" s="41">
        <v>45279</v>
      </c>
      <c r="AI14" s="40" t="s">
        <v>56</v>
      </c>
    </row>
    <row r="15" spans="1:35" s="1" customFormat="1" ht="11.5" customHeight="1">
      <c r="A15" s="27">
        <v>1</v>
      </c>
      <c r="B15" s="86" t="s">
        <v>33</v>
      </c>
      <c r="C15" s="24" t="s">
        <v>34</v>
      </c>
      <c r="D15" s="24" t="s">
        <v>35</v>
      </c>
      <c r="E15" s="27" t="s">
        <v>36</v>
      </c>
      <c r="F15" s="24" t="s">
        <v>37</v>
      </c>
      <c r="G15" s="24" t="s">
        <v>66</v>
      </c>
      <c r="H15" s="24" t="s">
        <v>93</v>
      </c>
      <c r="I15" s="24" t="s">
        <v>40</v>
      </c>
      <c r="J15" s="27" t="s">
        <v>106</v>
      </c>
      <c r="K15" s="24" t="s">
        <v>107</v>
      </c>
      <c r="L15" s="24" t="s">
        <v>108</v>
      </c>
      <c r="M15" s="29" t="s">
        <v>44</v>
      </c>
      <c r="N15" s="27" t="s">
        <v>45</v>
      </c>
      <c r="O15" s="36" t="s">
        <v>46</v>
      </c>
      <c r="P15" s="30">
        <v>43256500</v>
      </c>
      <c r="Q15" s="30">
        <f t="shared" si="0"/>
        <v>50890000</v>
      </c>
      <c r="R15" s="38">
        <f t="shared" si="1"/>
        <v>0.85</v>
      </c>
      <c r="S15" s="30">
        <f t="shared" si="2"/>
        <v>7633500</v>
      </c>
      <c r="T15" s="111" t="s">
        <v>109</v>
      </c>
      <c r="U15" s="93">
        <v>0.85</v>
      </c>
      <c r="V15" s="94" t="s">
        <v>46</v>
      </c>
      <c r="W15" s="91" t="s">
        <v>110</v>
      </c>
      <c r="X15" s="95" t="s">
        <v>65</v>
      </c>
      <c r="Y15" s="45" t="s">
        <v>50</v>
      </c>
      <c r="Z15" s="27" t="s">
        <v>51</v>
      </c>
      <c r="AA15" s="27" t="s">
        <v>63</v>
      </c>
      <c r="AB15" s="29" t="s">
        <v>51</v>
      </c>
      <c r="AC15" s="24" t="s">
        <v>111</v>
      </c>
      <c r="AD15" s="29" t="s">
        <v>51</v>
      </c>
      <c r="AE15" s="41">
        <v>45169</v>
      </c>
      <c r="AF15" s="41">
        <v>45279</v>
      </c>
      <c r="AG15" s="41">
        <v>45138</v>
      </c>
      <c r="AH15" s="41">
        <v>45300</v>
      </c>
      <c r="AI15" s="40" t="s">
        <v>56</v>
      </c>
    </row>
    <row r="16" spans="1:35" s="1" customFormat="1" ht="11.5" customHeight="1">
      <c r="A16" s="27">
        <v>1</v>
      </c>
      <c r="B16" s="86" t="s">
        <v>33</v>
      </c>
      <c r="C16" s="24" t="s">
        <v>34</v>
      </c>
      <c r="D16" s="24" t="s">
        <v>35</v>
      </c>
      <c r="E16" s="27" t="s">
        <v>112</v>
      </c>
      <c r="F16" s="24" t="s">
        <v>113</v>
      </c>
      <c r="G16" s="24" t="s">
        <v>114</v>
      </c>
      <c r="H16" s="135" t="s">
        <v>115</v>
      </c>
      <c r="I16" s="135" t="s">
        <v>116</v>
      </c>
      <c r="J16" s="27" t="s">
        <v>117</v>
      </c>
      <c r="K16" s="24" t="s">
        <v>118</v>
      </c>
      <c r="L16" s="24" t="s">
        <v>119</v>
      </c>
      <c r="M16" s="29" t="s">
        <v>44</v>
      </c>
      <c r="N16" s="27" t="s">
        <v>45</v>
      </c>
      <c r="O16" s="36" t="s">
        <v>46</v>
      </c>
      <c r="P16" s="30">
        <v>7425770</v>
      </c>
      <c r="Q16" s="30">
        <f t="shared" si="0"/>
        <v>8736200</v>
      </c>
      <c r="R16" s="38">
        <f t="shared" si="1"/>
        <v>0.85</v>
      </c>
      <c r="S16" s="30">
        <f t="shared" si="2"/>
        <v>1310430</v>
      </c>
      <c r="T16" s="109" t="s">
        <v>120</v>
      </c>
      <c r="U16" s="93">
        <v>0.85</v>
      </c>
      <c r="V16" s="94" t="s">
        <v>46</v>
      </c>
      <c r="W16" s="95" t="s">
        <v>121</v>
      </c>
      <c r="X16" s="95" t="s">
        <v>122</v>
      </c>
      <c r="Y16" s="36" t="s">
        <v>50</v>
      </c>
      <c r="Z16" s="27" t="s">
        <v>51</v>
      </c>
      <c r="AA16" s="27" t="s">
        <v>52</v>
      </c>
      <c r="AB16" s="29" t="s">
        <v>51</v>
      </c>
      <c r="AC16" s="24" t="s">
        <v>123</v>
      </c>
      <c r="AD16" s="29" t="s">
        <v>51</v>
      </c>
      <c r="AE16" s="41">
        <v>45897</v>
      </c>
      <c r="AF16" s="41">
        <v>45957</v>
      </c>
      <c r="AG16" s="41">
        <v>45756</v>
      </c>
      <c r="AH16" s="41">
        <v>45860</v>
      </c>
      <c r="AI16" s="40" t="s">
        <v>56</v>
      </c>
    </row>
    <row r="17" spans="1:35" s="1" customFormat="1" ht="11.5" customHeight="1">
      <c r="A17" s="27">
        <v>1</v>
      </c>
      <c r="B17" s="86" t="s">
        <v>124</v>
      </c>
      <c r="C17" s="24" t="s">
        <v>125</v>
      </c>
      <c r="D17" s="24" t="s">
        <v>126</v>
      </c>
      <c r="E17" s="27" t="s">
        <v>127</v>
      </c>
      <c r="F17" s="24" t="s">
        <v>128</v>
      </c>
      <c r="G17" s="24" t="s">
        <v>129</v>
      </c>
      <c r="H17" s="24" t="s">
        <v>130</v>
      </c>
      <c r="I17" s="24" t="s">
        <v>131</v>
      </c>
      <c r="J17" s="27" t="s">
        <v>132</v>
      </c>
      <c r="K17" s="24" t="s">
        <v>133</v>
      </c>
      <c r="L17" s="24" t="s">
        <v>134</v>
      </c>
      <c r="M17" s="29">
        <v>1</v>
      </c>
      <c r="N17" s="27" t="s">
        <v>45</v>
      </c>
      <c r="O17" s="36" t="s">
        <v>135</v>
      </c>
      <c r="P17" s="30">
        <v>5633633</v>
      </c>
      <c r="Q17" s="30">
        <f t="shared" si="0"/>
        <v>6627804</v>
      </c>
      <c r="R17" s="38">
        <f t="shared" si="1"/>
        <v>0.8499999396481851</v>
      </c>
      <c r="S17" s="30">
        <f t="shared" si="2"/>
        <v>994171</v>
      </c>
      <c r="T17" s="111" t="s">
        <v>84</v>
      </c>
      <c r="U17" s="93">
        <v>1</v>
      </c>
      <c r="V17" s="94" t="s">
        <v>135</v>
      </c>
      <c r="W17" s="97" t="s">
        <v>136</v>
      </c>
      <c r="X17" s="95" t="s">
        <v>65</v>
      </c>
      <c r="Y17" s="45" t="s">
        <v>50</v>
      </c>
      <c r="Z17" s="27" t="s">
        <v>51</v>
      </c>
      <c r="AA17" s="27" t="s">
        <v>52</v>
      </c>
      <c r="AB17" s="29" t="s">
        <v>54</v>
      </c>
      <c r="AC17" s="48" t="s">
        <v>137</v>
      </c>
      <c r="AD17" s="29" t="s">
        <v>51</v>
      </c>
      <c r="AE17" s="41">
        <v>45351</v>
      </c>
      <c r="AF17" s="41">
        <v>45687</v>
      </c>
      <c r="AG17" s="41">
        <v>45180</v>
      </c>
      <c r="AH17" s="41">
        <v>45496</v>
      </c>
      <c r="AI17" s="40" t="s">
        <v>56</v>
      </c>
    </row>
    <row r="18" spans="1:35" s="1" customFormat="1" ht="11.15" customHeight="1">
      <c r="A18" s="27">
        <v>1</v>
      </c>
      <c r="B18" s="86" t="s">
        <v>124</v>
      </c>
      <c r="C18" s="24" t="s">
        <v>125</v>
      </c>
      <c r="D18" s="24" t="s">
        <v>126</v>
      </c>
      <c r="E18" s="27" t="s">
        <v>127</v>
      </c>
      <c r="F18" s="24" t="s">
        <v>128</v>
      </c>
      <c r="G18" s="24" t="s">
        <v>129</v>
      </c>
      <c r="H18" s="24" t="s">
        <v>130</v>
      </c>
      <c r="I18" s="24" t="s">
        <v>131</v>
      </c>
      <c r="J18" s="27" t="s">
        <v>132</v>
      </c>
      <c r="K18" s="24" t="s">
        <v>133</v>
      </c>
      <c r="L18" s="24" t="s">
        <v>134</v>
      </c>
      <c r="M18" s="29">
        <v>2</v>
      </c>
      <c r="N18" s="27" t="s">
        <v>45</v>
      </c>
      <c r="O18" s="36" t="s">
        <v>135</v>
      </c>
      <c r="P18" s="30">
        <v>8312810</v>
      </c>
      <c r="Q18" s="30">
        <f t="shared" si="0"/>
        <v>9779777</v>
      </c>
      <c r="R18" s="38">
        <f t="shared" si="1"/>
        <v>0.84999995398668093</v>
      </c>
      <c r="S18" s="30">
        <f t="shared" si="2"/>
        <v>1466967</v>
      </c>
      <c r="T18" s="109" t="s">
        <v>138</v>
      </c>
      <c r="U18" s="93">
        <v>0.85</v>
      </c>
      <c r="V18" s="94" t="s">
        <v>135</v>
      </c>
      <c r="W18" s="97" t="s">
        <v>139</v>
      </c>
      <c r="X18" s="95" t="s">
        <v>65</v>
      </c>
      <c r="Y18" s="45" t="s">
        <v>71</v>
      </c>
      <c r="Z18" s="27" t="s">
        <v>51</v>
      </c>
      <c r="AA18" s="27" t="s">
        <v>63</v>
      </c>
      <c r="AB18" s="29" t="s">
        <v>54</v>
      </c>
      <c r="AC18" s="48" t="s">
        <v>140</v>
      </c>
      <c r="AD18" s="29" t="s">
        <v>51</v>
      </c>
      <c r="AE18" s="40">
        <v>45407</v>
      </c>
      <c r="AF18" s="40">
        <v>45510</v>
      </c>
      <c r="AG18" s="41">
        <v>45359</v>
      </c>
      <c r="AH18" s="41">
        <v>45629</v>
      </c>
      <c r="AI18" s="40">
        <v>45719</v>
      </c>
    </row>
    <row r="19" spans="1:35" s="1" customFormat="1" ht="11.5" customHeight="1">
      <c r="A19" s="27">
        <v>1</v>
      </c>
      <c r="B19" s="86" t="s">
        <v>124</v>
      </c>
      <c r="C19" s="24" t="s">
        <v>125</v>
      </c>
      <c r="D19" s="24" t="s">
        <v>126</v>
      </c>
      <c r="E19" s="27" t="s">
        <v>127</v>
      </c>
      <c r="F19" s="24" t="s">
        <v>128</v>
      </c>
      <c r="G19" s="24" t="s">
        <v>129</v>
      </c>
      <c r="H19" s="24" t="s">
        <v>130</v>
      </c>
      <c r="I19" s="24" t="s">
        <v>131</v>
      </c>
      <c r="J19" s="27" t="s">
        <v>132</v>
      </c>
      <c r="K19" s="24" t="s">
        <v>133</v>
      </c>
      <c r="L19" s="24" t="s">
        <v>134</v>
      </c>
      <c r="M19" s="29">
        <v>3</v>
      </c>
      <c r="N19" s="27" t="s">
        <v>45</v>
      </c>
      <c r="O19" s="36" t="s">
        <v>135</v>
      </c>
      <c r="P19" s="30">
        <v>24960674</v>
      </c>
      <c r="Q19" s="30">
        <f t="shared" si="0"/>
        <v>29365499</v>
      </c>
      <c r="R19" s="38">
        <f t="shared" si="1"/>
        <v>0.84999999489196487</v>
      </c>
      <c r="S19" s="30">
        <f t="shared" si="2"/>
        <v>4404825</v>
      </c>
      <c r="T19" s="109" t="s">
        <v>141</v>
      </c>
      <c r="U19" s="93">
        <v>0.85</v>
      </c>
      <c r="V19" s="94" t="s">
        <v>135</v>
      </c>
      <c r="W19" s="97" t="s">
        <v>142</v>
      </c>
      <c r="X19" s="95" t="s">
        <v>65</v>
      </c>
      <c r="Y19" s="45" t="s">
        <v>71</v>
      </c>
      <c r="Z19" s="27" t="s">
        <v>51</v>
      </c>
      <c r="AA19" s="27" t="s">
        <v>63</v>
      </c>
      <c r="AB19" s="29" t="s">
        <v>54</v>
      </c>
      <c r="AC19" s="48" t="s">
        <v>143</v>
      </c>
      <c r="AD19" s="29" t="s">
        <v>51</v>
      </c>
      <c r="AE19" s="40">
        <v>45562</v>
      </c>
      <c r="AF19" s="40">
        <v>45680</v>
      </c>
      <c r="AG19" s="40">
        <v>45436</v>
      </c>
      <c r="AH19" s="41">
        <v>45587</v>
      </c>
      <c r="AI19" s="40" t="s">
        <v>56</v>
      </c>
    </row>
    <row r="20" spans="1:35" s="1" customFormat="1" ht="11.5" customHeight="1">
      <c r="A20" s="27">
        <v>1</v>
      </c>
      <c r="B20" s="86" t="s">
        <v>124</v>
      </c>
      <c r="C20" s="24" t="s">
        <v>125</v>
      </c>
      <c r="D20" s="24" t="s">
        <v>126</v>
      </c>
      <c r="E20" s="27" t="s">
        <v>127</v>
      </c>
      <c r="F20" s="24" t="s">
        <v>128</v>
      </c>
      <c r="G20" s="24" t="s">
        <v>129</v>
      </c>
      <c r="H20" s="24" t="s">
        <v>130</v>
      </c>
      <c r="I20" s="24" t="s">
        <v>131</v>
      </c>
      <c r="J20" s="27" t="s">
        <v>144</v>
      </c>
      <c r="K20" s="24" t="s">
        <v>145</v>
      </c>
      <c r="L20" s="24" t="s">
        <v>146</v>
      </c>
      <c r="M20" s="29" t="s">
        <v>44</v>
      </c>
      <c r="N20" s="27" t="s">
        <v>45</v>
      </c>
      <c r="O20" s="36" t="s">
        <v>135</v>
      </c>
      <c r="P20" s="30">
        <v>24121122</v>
      </c>
      <c r="Q20" s="30">
        <f t="shared" si="0"/>
        <v>28377791</v>
      </c>
      <c r="R20" s="38">
        <f t="shared" si="1"/>
        <v>0.84999998766641138</v>
      </c>
      <c r="S20" s="30">
        <f t="shared" si="2"/>
        <v>4256669</v>
      </c>
      <c r="T20" s="112" t="s">
        <v>147</v>
      </c>
      <c r="U20" s="96" t="s">
        <v>148</v>
      </c>
      <c r="V20" s="94" t="s">
        <v>135</v>
      </c>
      <c r="W20" s="97" t="s">
        <v>149</v>
      </c>
      <c r="X20" s="95" t="s">
        <v>150</v>
      </c>
      <c r="Y20" s="45" t="s">
        <v>2</v>
      </c>
      <c r="Z20" s="27" t="s">
        <v>54</v>
      </c>
      <c r="AA20" s="27" t="s">
        <v>63</v>
      </c>
      <c r="AB20" s="27" t="s">
        <v>54</v>
      </c>
      <c r="AC20" s="48" t="s">
        <v>151</v>
      </c>
      <c r="AD20" s="29" t="s">
        <v>51</v>
      </c>
      <c r="AE20" s="43" t="s">
        <v>152</v>
      </c>
      <c r="AF20" s="43" t="s">
        <v>152</v>
      </c>
      <c r="AG20" s="41">
        <v>45356</v>
      </c>
      <c r="AH20" s="40">
        <v>45664</v>
      </c>
      <c r="AI20" s="40">
        <v>45664</v>
      </c>
    </row>
    <row r="21" spans="1:35" s="1" customFormat="1" ht="11.5" customHeight="1">
      <c r="A21" s="27">
        <v>1</v>
      </c>
      <c r="B21" s="86" t="s">
        <v>124</v>
      </c>
      <c r="C21" s="24" t="s">
        <v>125</v>
      </c>
      <c r="D21" s="24" t="s">
        <v>126</v>
      </c>
      <c r="E21" s="27" t="s">
        <v>127</v>
      </c>
      <c r="F21" s="24" t="s">
        <v>128</v>
      </c>
      <c r="G21" s="24" t="s">
        <v>129</v>
      </c>
      <c r="H21" s="24" t="s">
        <v>130</v>
      </c>
      <c r="I21" s="24" t="s">
        <v>131</v>
      </c>
      <c r="J21" s="27" t="s">
        <v>153</v>
      </c>
      <c r="K21" s="24" t="s">
        <v>154</v>
      </c>
      <c r="L21" s="24" t="s">
        <v>155</v>
      </c>
      <c r="M21" s="29" t="s">
        <v>44</v>
      </c>
      <c r="N21" s="27" t="s">
        <v>45</v>
      </c>
      <c r="O21" s="36" t="s">
        <v>135</v>
      </c>
      <c r="P21" s="30">
        <v>1413178</v>
      </c>
      <c r="Q21" s="30">
        <f t="shared" si="0"/>
        <v>1662563</v>
      </c>
      <c r="R21" s="38">
        <f t="shared" si="1"/>
        <v>0.84999966918546843</v>
      </c>
      <c r="S21" s="30">
        <f t="shared" si="2"/>
        <v>249385</v>
      </c>
      <c r="T21" s="110" t="s">
        <v>156</v>
      </c>
      <c r="U21" s="95" t="s">
        <v>157</v>
      </c>
      <c r="V21" s="94" t="s">
        <v>135</v>
      </c>
      <c r="W21" s="97" t="s">
        <v>158</v>
      </c>
      <c r="X21" s="95" t="s">
        <v>159</v>
      </c>
      <c r="Y21" s="45" t="s">
        <v>71</v>
      </c>
      <c r="Z21" s="27" t="s">
        <v>51</v>
      </c>
      <c r="AA21" s="27" t="s">
        <v>63</v>
      </c>
      <c r="AB21" s="27" t="s">
        <v>51</v>
      </c>
      <c r="AC21" s="48" t="s">
        <v>160</v>
      </c>
      <c r="AD21" s="29" t="s">
        <v>51</v>
      </c>
      <c r="AE21" s="41">
        <v>45197</v>
      </c>
      <c r="AF21" s="41">
        <v>45232</v>
      </c>
      <c r="AG21" s="41">
        <v>44942</v>
      </c>
      <c r="AH21" s="40">
        <v>45216</v>
      </c>
      <c r="AI21" s="40">
        <v>45568</v>
      </c>
    </row>
    <row r="22" spans="1:35" s="1" customFormat="1" ht="11.5" customHeight="1">
      <c r="A22" s="27">
        <v>1</v>
      </c>
      <c r="B22" s="86" t="s">
        <v>124</v>
      </c>
      <c r="C22" s="24" t="s">
        <v>125</v>
      </c>
      <c r="D22" s="24" t="s">
        <v>126</v>
      </c>
      <c r="E22" s="27" t="s">
        <v>127</v>
      </c>
      <c r="F22" s="24" t="s">
        <v>128</v>
      </c>
      <c r="G22" s="24" t="s">
        <v>129</v>
      </c>
      <c r="H22" s="24" t="s">
        <v>130</v>
      </c>
      <c r="I22" s="24" t="s">
        <v>131</v>
      </c>
      <c r="J22" s="27" t="s">
        <v>161</v>
      </c>
      <c r="K22" s="24" t="s">
        <v>162</v>
      </c>
      <c r="L22" s="24" t="s">
        <v>163</v>
      </c>
      <c r="M22" s="29" t="s">
        <v>44</v>
      </c>
      <c r="N22" s="27" t="s">
        <v>45</v>
      </c>
      <c r="O22" s="36" t="s">
        <v>135</v>
      </c>
      <c r="P22" s="30">
        <v>19811048</v>
      </c>
      <c r="Q22" s="30">
        <f t="shared" si="0"/>
        <v>23307116</v>
      </c>
      <c r="R22" s="38">
        <f t="shared" si="1"/>
        <v>0.84999997425678919</v>
      </c>
      <c r="S22" s="30">
        <f t="shared" si="2"/>
        <v>3496068</v>
      </c>
      <c r="T22" s="111" t="s">
        <v>164</v>
      </c>
      <c r="U22" s="95" t="s">
        <v>165</v>
      </c>
      <c r="V22" s="94" t="s">
        <v>135</v>
      </c>
      <c r="W22" s="97" t="s">
        <v>166</v>
      </c>
      <c r="X22" s="95" t="s">
        <v>167</v>
      </c>
      <c r="Y22" s="45" t="s">
        <v>50</v>
      </c>
      <c r="Z22" s="27" t="s">
        <v>51</v>
      </c>
      <c r="AA22" s="27" t="s">
        <v>63</v>
      </c>
      <c r="AB22" s="27" t="s">
        <v>54</v>
      </c>
      <c r="AC22" s="48" t="s">
        <v>168</v>
      </c>
      <c r="AD22" s="29" t="s">
        <v>51</v>
      </c>
      <c r="AE22" s="40">
        <v>45022</v>
      </c>
      <c r="AF22" s="40">
        <v>45066</v>
      </c>
      <c r="AG22" s="41">
        <v>44879</v>
      </c>
      <c r="AH22" s="40">
        <v>45237</v>
      </c>
      <c r="AI22" s="40" t="s">
        <v>56</v>
      </c>
    </row>
    <row r="23" spans="1:35" s="1" customFormat="1" ht="11.5" customHeight="1">
      <c r="A23" s="27">
        <v>1</v>
      </c>
      <c r="B23" s="86" t="s">
        <v>124</v>
      </c>
      <c r="C23" s="24" t="s">
        <v>125</v>
      </c>
      <c r="D23" s="24" t="s">
        <v>126</v>
      </c>
      <c r="E23" s="27" t="s">
        <v>169</v>
      </c>
      <c r="F23" s="24" t="s">
        <v>170</v>
      </c>
      <c r="G23" s="24" t="s">
        <v>171</v>
      </c>
      <c r="H23" s="24" t="s">
        <v>172</v>
      </c>
      <c r="I23" s="24" t="s">
        <v>173</v>
      </c>
      <c r="J23" s="27" t="s">
        <v>174</v>
      </c>
      <c r="K23" s="24" t="s">
        <v>175</v>
      </c>
      <c r="L23" s="24" t="s">
        <v>176</v>
      </c>
      <c r="M23" s="29" t="s">
        <v>44</v>
      </c>
      <c r="N23" s="27" t="s">
        <v>45</v>
      </c>
      <c r="O23" s="36" t="s">
        <v>135</v>
      </c>
      <c r="P23" s="30">
        <v>19769234</v>
      </c>
      <c r="Q23" s="30">
        <f t="shared" si="0"/>
        <v>23257924</v>
      </c>
      <c r="R23" s="38">
        <f t="shared" si="1"/>
        <v>0.84999993980546162</v>
      </c>
      <c r="S23" s="30">
        <f>ROUNDUP((P23/0.85)*0.15,0)+1</f>
        <v>3488690</v>
      </c>
      <c r="T23" s="111" t="s">
        <v>177</v>
      </c>
      <c r="U23" s="96" t="s">
        <v>148</v>
      </c>
      <c r="V23" s="94" t="s">
        <v>135</v>
      </c>
      <c r="W23" s="95" t="s">
        <v>178</v>
      </c>
      <c r="X23" s="95" t="s">
        <v>65</v>
      </c>
      <c r="Y23" s="36" t="s">
        <v>50</v>
      </c>
      <c r="Z23" s="27" t="s">
        <v>51</v>
      </c>
      <c r="AA23" s="29" t="s">
        <v>63</v>
      </c>
      <c r="AB23" s="29" t="s">
        <v>54</v>
      </c>
      <c r="AC23" s="48" t="s">
        <v>179</v>
      </c>
      <c r="AD23" s="29" t="s">
        <v>51</v>
      </c>
      <c r="AE23" s="40">
        <v>45596</v>
      </c>
      <c r="AF23" s="40">
        <v>45667</v>
      </c>
      <c r="AG23" s="40">
        <v>45415</v>
      </c>
      <c r="AH23" s="40">
        <v>45622</v>
      </c>
      <c r="AI23" s="40" t="s">
        <v>56</v>
      </c>
    </row>
    <row r="24" spans="1:35" s="1" customFormat="1" ht="11.5" customHeight="1">
      <c r="A24" s="27">
        <v>1</v>
      </c>
      <c r="B24" s="86" t="s">
        <v>124</v>
      </c>
      <c r="C24" s="24" t="s">
        <v>125</v>
      </c>
      <c r="D24" s="24" t="s">
        <v>126</v>
      </c>
      <c r="E24" s="27" t="s">
        <v>180</v>
      </c>
      <c r="F24" s="24" t="s">
        <v>181</v>
      </c>
      <c r="G24" s="24" t="s">
        <v>182</v>
      </c>
      <c r="H24" s="24" t="s">
        <v>183</v>
      </c>
      <c r="I24" s="24" t="s">
        <v>184</v>
      </c>
      <c r="J24" s="27" t="s">
        <v>185</v>
      </c>
      <c r="K24" s="24" t="s">
        <v>186</v>
      </c>
      <c r="L24" s="24" t="s">
        <v>187</v>
      </c>
      <c r="M24" s="29" t="s">
        <v>44</v>
      </c>
      <c r="N24" s="27" t="s">
        <v>45</v>
      </c>
      <c r="O24" s="36" t="s">
        <v>135</v>
      </c>
      <c r="P24" s="30">
        <v>74161672</v>
      </c>
      <c r="Q24" s="30">
        <f t="shared" si="0"/>
        <v>87249026</v>
      </c>
      <c r="R24" s="38">
        <f t="shared" si="1"/>
        <v>0.84999999885385535</v>
      </c>
      <c r="S24" s="30">
        <f>ROUNDUP((P24/0.85)*0.15,0)</f>
        <v>13087354</v>
      </c>
      <c r="T24" s="111" t="s">
        <v>188</v>
      </c>
      <c r="U24" s="95" t="s">
        <v>189</v>
      </c>
      <c r="V24" s="94" t="s">
        <v>135</v>
      </c>
      <c r="W24" s="95" t="s">
        <v>190</v>
      </c>
      <c r="X24" s="95" t="s">
        <v>191</v>
      </c>
      <c r="Y24" s="36" t="s">
        <v>50</v>
      </c>
      <c r="Z24" s="29" t="s">
        <v>51</v>
      </c>
      <c r="AA24" s="29" t="s">
        <v>63</v>
      </c>
      <c r="AB24" s="27" t="s">
        <v>54</v>
      </c>
      <c r="AC24" s="24" t="s">
        <v>192</v>
      </c>
      <c r="AD24" s="29" t="s">
        <v>51</v>
      </c>
      <c r="AE24" s="40">
        <v>44938</v>
      </c>
      <c r="AF24" s="40">
        <v>44992</v>
      </c>
      <c r="AG24" s="40">
        <v>44677</v>
      </c>
      <c r="AH24" s="40">
        <v>45120</v>
      </c>
      <c r="AI24" s="40" t="s">
        <v>56</v>
      </c>
    </row>
    <row r="25" spans="1:35" s="1" customFormat="1" ht="11.5" customHeight="1">
      <c r="A25" s="27">
        <v>1</v>
      </c>
      <c r="B25" s="86" t="s">
        <v>124</v>
      </c>
      <c r="C25" s="24" t="s">
        <v>125</v>
      </c>
      <c r="D25" s="24" t="s">
        <v>126</v>
      </c>
      <c r="E25" s="27" t="s">
        <v>180</v>
      </c>
      <c r="F25" s="24" t="s">
        <v>181</v>
      </c>
      <c r="G25" s="24" t="s">
        <v>182</v>
      </c>
      <c r="H25" s="24" t="s">
        <v>183</v>
      </c>
      <c r="I25" s="24" t="s">
        <v>184</v>
      </c>
      <c r="J25" s="27" t="s">
        <v>193</v>
      </c>
      <c r="K25" s="24" t="s">
        <v>194</v>
      </c>
      <c r="L25" s="24" t="s">
        <v>195</v>
      </c>
      <c r="M25" s="29" t="s">
        <v>44</v>
      </c>
      <c r="N25" s="27" t="s">
        <v>45</v>
      </c>
      <c r="O25" s="36" t="s">
        <v>135</v>
      </c>
      <c r="P25" s="30">
        <v>60678205</v>
      </c>
      <c r="Q25" s="30">
        <f t="shared" si="0"/>
        <v>71386124</v>
      </c>
      <c r="R25" s="38">
        <f t="shared" si="1"/>
        <v>0.84999999439667018</v>
      </c>
      <c r="S25" s="30">
        <f>ROUNDUP((P25/0.85)*0.15,0)</f>
        <v>10707919</v>
      </c>
      <c r="T25" s="112" t="s">
        <v>196</v>
      </c>
      <c r="U25" s="98" t="s">
        <v>157</v>
      </c>
      <c r="V25" s="94" t="s">
        <v>135</v>
      </c>
      <c r="W25" s="97" t="s">
        <v>197</v>
      </c>
      <c r="X25" s="95" t="s">
        <v>150</v>
      </c>
      <c r="Y25" s="45" t="s">
        <v>2</v>
      </c>
      <c r="Z25" s="27" t="s">
        <v>54</v>
      </c>
      <c r="AA25" s="29" t="s">
        <v>63</v>
      </c>
      <c r="AB25" s="27" t="s">
        <v>54</v>
      </c>
      <c r="AC25" s="24" t="s">
        <v>198</v>
      </c>
      <c r="AD25" s="29" t="s">
        <v>51</v>
      </c>
      <c r="AE25" s="43" t="s">
        <v>152</v>
      </c>
      <c r="AF25" s="43" t="s">
        <v>152</v>
      </c>
      <c r="AG25" s="41">
        <v>44804</v>
      </c>
      <c r="AH25" s="41">
        <v>45153</v>
      </c>
      <c r="AI25" s="41">
        <v>45153</v>
      </c>
    </row>
    <row r="26" spans="1:35" s="1" customFormat="1" ht="11.5" customHeight="1">
      <c r="A26" s="27">
        <v>1</v>
      </c>
      <c r="B26" s="86" t="s">
        <v>124</v>
      </c>
      <c r="C26" s="24" t="s">
        <v>125</v>
      </c>
      <c r="D26" s="24" t="s">
        <v>126</v>
      </c>
      <c r="E26" s="27" t="s">
        <v>180</v>
      </c>
      <c r="F26" s="24" t="s">
        <v>181</v>
      </c>
      <c r="G26" s="24" t="s">
        <v>182</v>
      </c>
      <c r="H26" s="24" t="s">
        <v>183</v>
      </c>
      <c r="I26" s="24" t="s">
        <v>184</v>
      </c>
      <c r="J26" s="27" t="s">
        <v>199</v>
      </c>
      <c r="K26" s="24" t="s">
        <v>200</v>
      </c>
      <c r="L26" s="24" t="s">
        <v>201</v>
      </c>
      <c r="M26" s="29" t="s">
        <v>44</v>
      </c>
      <c r="N26" s="27" t="s">
        <v>45</v>
      </c>
      <c r="O26" s="36" t="s">
        <v>135</v>
      </c>
      <c r="P26" s="30">
        <v>24307956</v>
      </c>
      <c r="Q26" s="30">
        <f t="shared" si="0"/>
        <v>28597597</v>
      </c>
      <c r="R26" s="38">
        <f t="shared" si="1"/>
        <v>0.84999994929643918</v>
      </c>
      <c r="S26" s="30">
        <f>ROUNDUP((P26/0.85)*0.15,0)+1</f>
        <v>4289641</v>
      </c>
      <c r="T26" s="114" t="s">
        <v>202</v>
      </c>
      <c r="U26" s="98" t="s">
        <v>157</v>
      </c>
      <c r="V26" s="94" t="s">
        <v>135</v>
      </c>
      <c r="W26" s="97" t="s">
        <v>203</v>
      </c>
      <c r="X26" s="95" t="s">
        <v>150</v>
      </c>
      <c r="Y26" s="45" t="s">
        <v>2</v>
      </c>
      <c r="Z26" s="27" t="s">
        <v>54</v>
      </c>
      <c r="AA26" s="29" t="s">
        <v>204</v>
      </c>
      <c r="AB26" s="27" t="s">
        <v>54</v>
      </c>
      <c r="AC26" s="48" t="s">
        <v>205</v>
      </c>
      <c r="AD26" s="29" t="s">
        <v>51</v>
      </c>
      <c r="AE26" s="43" t="s">
        <v>152</v>
      </c>
      <c r="AF26" s="43" t="s">
        <v>152</v>
      </c>
      <c r="AG26" s="41">
        <v>44973</v>
      </c>
      <c r="AH26" s="40">
        <v>45188</v>
      </c>
      <c r="AI26" s="40">
        <v>45188</v>
      </c>
    </row>
    <row r="27" spans="1:35" s="1" customFormat="1" ht="11.5" customHeight="1">
      <c r="A27" s="27">
        <v>1</v>
      </c>
      <c r="B27" s="86" t="s">
        <v>124</v>
      </c>
      <c r="C27" s="24" t="s">
        <v>125</v>
      </c>
      <c r="D27" s="24" t="s">
        <v>126</v>
      </c>
      <c r="E27" s="27" t="s">
        <v>180</v>
      </c>
      <c r="F27" s="24" t="s">
        <v>181</v>
      </c>
      <c r="G27" s="24" t="s">
        <v>182</v>
      </c>
      <c r="H27" s="24" t="s">
        <v>183</v>
      </c>
      <c r="I27" s="24" t="s">
        <v>184</v>
      </c>
      <c r="J27" s="27" t="s">
        <v>206</v>
      </c>
      <c r="K27" s="24" t="s">
        <v>207</v>
      </c>
      <c r="L27" s="24" t="s">
        <v>208</v>
      </c>
      <c r="M27" s="29" t="s">
        <v>44</v>
      </c>
      <c r="N27" s="27" t="s">
        <v>45</v>
      </c>
      <c r="O27" s="36" t="s">
        <v>135</v>
      </c>
      <c r="P27" s="30">
        <v>29361690</v>
      </c>
      <c r="Q27" s="30">
        <f t="shared" si="0"/>
        <v>34543165</v>
      </c>
      <c r="R27" s="38">
        <f t="shared" si="1"/>
        <v>0.84999999276267824</v>
      </c>
      <c r="S27" s="30">
        <f t="shared" ref="S27:S38" si="3">ROUNDUP((P27/0.85)*0.15,0)</f>
        <v>5181475</v>
      </c>
      <c r="T27" s="113" t="s">
        <v>209</v>
      </c>
      <c r="U27" s="93" t="s">
        <v>210</v>
      </c>
      <c r="V27" s="94" t="s">
        <v>135</v>
      </c>
      <c r="W27" s="97" t="s">
        <v>197</v>
      </c>
      <c r="X27" s="95" t="s">
        <v>150</v>
      </c>
      <c r="Y27" s="45" t="s">
        <v>2</v>
      </c>
      <c r="Z27" s="27" t="s">
        <v>54</v>
      </c>
      <c r="AA27" s="29" t="s">
        <v>63</v>
      </c>
      <c r="AB27" s="27" t="s">
        <v>54</v>
      </c>
      <c r="AC27" s="48" t="s">
        <v>211</v>
      </c>
      <c r="AD27" s="29" t="s">
        <v>51</v>
      </c>
      <c r="AE27" s="43" t="s">
        <v>152</v>
      </c>
      <c r="AF27" s="43" t="s">
        <v>152</v>
      </c>
      <c r="AG27" s="41">
        <v>44973</v>
      </c>
      <c r="AH27" s="40">
        <v>45174</v>
      </c>
      <c r="AI27" s="40">
        <v>45174</v>
      </c>
    </row>
    <row r="28" spans="1:35" s="1" customFormat="1" ht="11.5" customHeight="1">
      <c r="A28" s="27">
        <v>1</v>
      </c>
      <c r="B28" s="86" t="s">
        <v>124</v>
      </c>
      <c r="C28" s="24" t="s">
        <v>125</v>
      </c>
      <c r="D28" s="24" t="s">
        <v>126</v>
      </c>
      <c r="E28" s="27" t="s">
        <v>180</v>
      </c>
      <c r="F28" s="24" t="s">
        <v>181</v>
      </c>
      <c r="G28" s="24" t="s">
        <v>182</v>
      </c>
      <c r="H28" s="24" t="s">
        <v>183</v>
      </c>
      <c r="I28" s="24" t="s">
        <v>184</v>
      </c>
      <c r="J28" s="27" t="s">
        <v>212</v>
      </c>
      <c r="K28" s="24" t="s">
        <v>213</v>
      </c>
      <c r="L28" s="24" t="s">
        <v>214</v>
      </c>
      <c r="M28" s="29" t="s">
        <v>44</v>
      </c>
      <c r="N28" s="27" t="s">
        <v>45</v>
      </c>
      <c r="O28" s="36" t="s">
        <v>135</v>
      </c>
      <c r="P28" s="30">
        <v>23853429</v>
      </c>
      <c r="Q28" s="30">
        <f t="shared" si="0"/>
        <v>28062858</v>
      </c>
      <c r="R28" s="38">
        <f t="shared" si="1"/>
        <v>0.84999998930971321</v>
      </c>
      <c r="S28" s="30">
        <f t="shared" si="3"/>
        <v>4209429</v>
      </c>
      <c r="T28" s="115" t="s">
        <v>215</v>
      </c>
      <c r="U28" s="98" t="s">
        <v>157</v>
      </c>
      <c r="V28" s="94" t="s">
        <v>135</v>
      </c>
      <c r="W28" s="97" t="s">
        <v>203</v>
      </c>
      <c r="X28" s="95" t="s">
        <v>150</v>
      </c>
      <c r="Y28" s="45" t="s">
        <v>2</v>
      </c>
      <c r="Z28" s="27" t="s">
        <v>54</v>
      </c>
      <c r="AA28" s="29" t="s">
        <v>204</v>
      </c>
      <c r="AB28" s="27" t="s">
        <v>54</v>
      </c>
      <c r="AC28" s="48" t="s">
        <v>216</v>
      </c>
      <c r="AD28" s="29" t="s">
        <v>51</v>
      </c>
      <c r="AE28" s="43" t="s">
        <v>152</v>
      </c>
      <c r="AF28" s="43" t="s">
        <v>152</v>
      </c>
      <c r="AG28" s="41">
        <v>44973</v>
      </c>
      <c r="AH28" s="40">
        <v>45300</v>
      </c>
      <c r="AI28" s="40">
        <v>45300</v>
      </c>
    </row>
    <row r="29" spans="1:35" s="1" customFormat="1" ht="11.5" customHeight="1">
      <c r="A29" s="27">
        <v>1</v>
      </c>
      <c r="B29" s="86" t="s">
        <v>124</v>
      </c>
      <c r="C29" s="24" t="s">
        <v>125</v>
      </c>
      <c r="D29" s="24" t="s">
        <v>126</v>
      </c>
      <c r="E29" s="50" t="s">
        <v>180</v>
      </c>
      <c r="F29" s="24" t="s">
        <v>128</v>
      </c>
      <c r="G29" s="24" t="s">
        <v>182</v>
      </c>
      <c r="H29" s="24" t="s">
        <v>130</v>
      </c>
      <c r="I29" s="24" t="s">
        <v>184</v>
      </c>
      <c r="J29" s="27" t="s">
        <v>217</v>
      </c>
      <c r="K29" s="24" t="s">
        <v>218</v>
      </c>
      <c r="L29" s="24" t="s">
        <v>219</v>
      </c>
      <c r="M29" s="29">
        <v>1</v>
      </c>
      <c r="N29" s="27" t="s">
        <v>45</v>
      </c>
      <c r="O29" s="36" t="s">
        <v>135</v>
      </c>
      <c r="P29" s="30">
        <v>423953</v>
      </c>
      <c r="Q29" s="30">
        <f t="shared" si="0"/>
        <v>498769</v>
      </c>
      <c r="R29" s="38">
        <f t="shared" si="1"/>
        <v>0.84999869679150064</v>
      </c>
      <c r="S29" s="30">
        <f t="shared" si="3"/>
        <v>74816</v>
      </c>
      <c r="T29" s="115" t="s">
        <v>220</v>
      </c>
      <c r="U29" s="96" t="s">
        <v>148</v>
      </c>
      <c r="V29" s="94" t="s">
        <v>135</v>
      </c>
      <c r="W29" s="95" t="s">
        <v>178</v>
      </c>
      <c r="X29" s="95" t="s">
        <v>65</v>
      </c>
      <c r="Y29" s="36" t="s">
        <v>50</v>
      </c>
      <c r="Z29" s="27" t="s">
        <v>51</v>
      </c>
      <c r="AA29" s="29" t="s">
        <v>63</v>
      </c>
      <c r="AB29" s="27" t="s">
        <v>51</v>
      </c>
      <c r="AC29" s="48" t="s">
        <v>221</v>
      </c>
      <c r="AD29" s="29" t="s">
        <v>51</v>
      </c>
      <c r="AE29" s="40">
        <v>45021</v>
      </c>
      <c r="AF29" s="40">
        <v>45145</v>
      </c>
      <c r="AG29" s="40">
        <v>44813</v>
      </c>
      <c r="AH29" s="40">
        <v>45160</v>
      </c>
      <c r="AI29" s="40" t="s">
        <v>56</v>
      </c>
    </row>
    <row r="30" spans="1:35" s="1" customFormat="1" ht="11.5" customHeight="1">
      <c r="A30" s="27">
        <v>1</v>
      </c>
      <c r="B30" s="86" t="s">
        <v>124</v>
      </c>
      <c r="C30" s="24" t="s">
        <v>125</v>
      </c>
      <c r="D30" s="24" t="s">
        <v>126</v>
      </c>
      <c r="E30" s="27" t="s">
        <v>180</v>
      </c>
      <c r="F30" s="24" t="s">
        <v>128</v>
      </c>
      <c r="G30" s="24" t="s">
        <v>182</v>
      </c>
      <c r="H30" s="24" t="s">
        <v>130</v>
      </c>
      <c r="I30" s="24" t="s">
        <v>184</v>
      </c>
      <c r="J30" s="27" t="s">
        <v>217</v>
      </c>
      <c r="K30" s="24" t="s">
        <v>218</v>
      </c>
      <c r="L30" s="24" t="s">
        <v>219</v>
      </c>
      <c r="M30" s="29">
        <v>2</v>
      </c>
      <c r="N30" s="27" t="s">
        <v>45</v>
      </c>
      <c r="O30" s="36" t="s">
        <v>135</v>
      </c>
      <c r="P30" s="30">
        <v>4186539</v>
      </c>
      <c r="Q30" s="30">
        <f t="shared" si="0"/>
        <v>4925340</v>
      </c>
      <c r="R30" s="38">
        <f t="shared" si="1"/>
        <v>0.85</v>
      </c>
      <c r="S30" s="30">
        <f t="shared" si="3"/>
        <v>738801</v>
      </c>
      <c r="T30" s="115" t="s">
        <v>220</v>
      </c>
      <c r="U30" s="95" t="s">
        <v>222</v>
      </c>
      <c r="V30" s="94" t="s">
        <v>135</v>
      </c>
      <c r="W30" s="95" t="s">
        <v>223</v>
      </c>
      <c r="X30" s="95" t="s">
        <v>224</v>
      </c>
      <c r="Y30" s="36" t="s">
        <v>71</v>
      </c>
      <c r="Z30" s="27" t="s">
        <v>51</v>
      </c>
      <c r="AA30" s="29" t="s">
        <v>63</v>
      </c>
      <c r="AB30" s="27" t="s">
        <v>54</v>
      </c>
      <c r="AC30" s="48" t="s">
        <v>225</v>
      </c>
      <c r="AD30" s="29" t="s">
        <v>51</v>
      </c>
      <c r="AE30" s="40">
        <v>45021</v>
      </c>
      <c r="AF30" s="40">
        <v>45145</v>
      </c>
      <c r="AG30" s="41">
        <v>44813</v>
      </c>
      <c r="AH30" s="40">
        <v>45160</v>
      </c>
      <c r="AI30" s="40" t="s">
        <v>56</v>
      </c>
    </row>
    <row r="31" spans="1:35" s="1" customFormat="1" ht="11.5" customHeight="1">
      <c r="A31" s="27">
        <v>1</v>
      </c>
      <c r="B31" s="86" t="s">
        <v>226</v>
      </c>
      <c r="C31" s="24" t="s">
        <v>227</v>
      </c>
      <c r="D31" s="136" t="s">
        <v>228</v>
      </c>
      <c r="E31" s="27" t="s">
        <v>229</v>
      </c>
      <c r="F31" s="24" t="s">
        <v>230</v>
      </c>
      <c r="G31" s="24" t="s">
        <v>231</v>
      </c>
      <c r="H31" s="24" t="s">
        <v>232</v>
      </c>
      <c r="I31" s="24" t="s">
        <v>233</v>
      </c>
      <c r="J31" s="29" t="s">
        <v>234</v>
      </c>
      <c r="K31" s="24" t="s">
        <v>235</v>
      </c>
      <c r="L31" s="24" t="s">
        <v>236</v>
      </c>
      <c r="M31" s="29" t="s">
        <v>44</v>
      </c>
      <c r="N31" s="27" t="s">
        <v>45</v>
      </c>
      <c r="O31" s="137" t="s">
        <v>237</v>
      </c>
      <c r="P31" s="30">
        <v>133302252</v>
      </c>
      <c r="Q31" s="30">
        <f t="shared" si="0"/>
        <v>156826179</v>
      </c>
      <c r="R31" s="38">
        <f t="shared" si="1"/>
        <v>0.84999999904352708</v>
      </c>
      <c r="S31" s="30">
        <f t="shared" si="3"/>
        <v>23523927</v>
      </c>
      <c r="T31" s="115" t="s">
        <v>238</v>
      </c>
      <c r="U31" s="93">
        <v>0.85</v>
      </c>
      <c r="V31" s="99" t="s">
        <v>237</v>
      </c>
      <c r="W31" s="100" t="s">
        <v>239</v>
      </c>
      <c r="X31" s="100" t="s">
        <v>240</v>
      </c>
      <c r="Y31" s="36" t="s">
        <v>50</v>
      </c>
      <c r="Z31" s="27" t="s">
        <v>51</v>
      </c>
      <c r="AA31" s="27" t="s">
        <v>63</v>
      </c>
      <c r="AB31" s="27" t="s">
        <v>51</v>
      </c>
      <c r="AC31" s="24" t="s">
        <v>660</v>
      </c>
      <c r="AD31" s="42" t="s">
        <v>54</v>
      </c>
      <c r="AE31" s="40">
        <v>45281</v>
      </c>
      <c r="AF31" s="40">
        <v>45331</v>
      </c>
      <c r="AG31" s="40">
        <v>45274</v>
      </c>
      <c r="AH31" s="40">
        <v>45447</v>
      </c>
      <c r="AI31" s="40">
        <v>45687</v>
      </c>
    </row>
    <row r="32" spans="1:35" s="1" customFormat="1" ht="11.5" customHeight="1">
      <c r="A32" s="27">
        <v>1</v>
      </c>
      <c r="B32" s="86" t="s">
        <v>226</v>
      </c>
      <c r="C32" s="24" t="s">
        <v>227</v>
      </c>
      <c r="D32" s="136" t="s">
        <v>228</v>
      </c>
      <c r="E32" s="27" t="s">
        <v>229</v>
      </c>
      <c r="F32" s="24" t="s">
        <v>230</v>
      </c>
      <c r="G32" s="24" t="s">
        <v>231</v>
      </c>
      <c r="H32" s="24" t="s">
        <v>232</v>
      </c>
      <c r="I32" s="24" t="s">
        <v>233</v>
      </c>
      <c r="J32" s="29" t="s">
        <v>241</v>
      </c>
      <c r="K32" s="24" t="s">
        <v>242</v>
      </c>
      <c r="L32" s="24" t="s">
        <v>243</v>
      </c>
      <c r="M32" s="29" t="s">
        <v>44</v>
      </c>
      <c r="N32" s="27" t="s">
        <v>45</v>
      </c>
      <c r="O32" s="137" t="s">
        <v>244</v>
      </c>
      <c r="P32" s="30">
        <v>1094772</v>
      </c>
      <c r="Q32" s="30">
        <f t="shared" si="0"/>
        <v>1287968</v>
      </c>
      <c r="R32" s="38">
        <f t="shared" si="1"/>
        <v>0.84999937886655574</v>
      </c>
      <c r="S32" s="30">
        <f t="shared" si="3"/>
        <v>193196</v>
      </c>
      <c r="T32" s="115" t="s">
        <v>245</v>
      </c>
      <c r="U32" s="93">
        <v>0.85</v>
      </c>
      <c r="V32" s="99" t="s">
        <v>244</v>
      </c>
      <c r="W32" s="95" t="s">
        <v>244</v>
      </c>
      <c r="X32" s="101" t="s">
        <v>237</v>
      </c>
      <c r="Y32" s="36" t="s">
        <v>50</v>
      </c>
      <c r="Z32" s="27" t="s">
        <v>51</v>
      </c>
      <c r="AA32" s="27" t="s">
        <v>52</v>
      </c>
      <c r="AB32" s="29" t="s">
        <v>51</v>
      </c>
      <c r="AC32" s="24" t="s">
        <v>246</v>
      </c>
      <c r="AD32" s="29" t="s">
        <v>51</v>
      </c>
      <c r="AE32" s="40">
        <v>45071</v>
      </c>
      <c r="AF32" s="40">
        <v>45111</v>
      </c>
      <c r="AG32" s="41">
        <v>45092</v>
      </c>
      <c r="AH32" s="40">
        <v>45195</v>
      </c>
      <c r="AI32" s="40" t="s">
        <v>56</v>
      </c>
    </row>
    <row r="33" spans="1:35" s="1" customFormat="1" ht="11.5" customHeight="1">
      <c r="A33" s="29">
        <v>1</v>
      </c>
      <c r="B33" s="87" t="s">
        <v>247</v>
      </c>
      <c r="C33" s="135" t="s">
        <v>248</v>
      </c>
      <c r="D33" s="136" t="s">
        <v>249</v>
      </c>
      <c r="E33" s="138" t="s">
        <v>250</v>
      </c>
      <c r="F33" s="24" t="s">
        <v>251</v>
      </c>
      <c r="G33" s="24" t="s">
        <v>252</v>
      </c>
      <c r="H33" s="24" t="s">
        <v>248</v>
      </c>
      <c r="I33" s="24" t="s">
        <v>253</v>
      </c>
      <c r="J33" s="37" t="s">
        <v>254</v>
      </c>
      <c r="K33" s="24" t="s">
        <v>255</v>
      </c>
      <c r="L33" s="24" t="s">
        <v>256</v>
      </c>
      <c r="M33" s="29" t="s">
        <v>44</v>
      </c>
      <c r="N33" s="29" t="s">
        <v>45</v>
      </c>
      <c r="O33" s="45" t="s">
        <v>257</v>
      </c>
      <c r="P33" s="30">
        <v>3697500</v>
      </c>
      <c r="Q33" s="30">
        <f t="shared" si="0"/>
        <v>4350000</v>
      </c>
      <c r="R33" s="38">
        <f t="shared" si="1"/>
        <v>0.85</v>
      </c>
      <c r="S33" s="30">
        <f t="shared" si="3"/>
        <v>652500</v>
      </c>
      <c r="T33" s="115" t="s">
        <v>258</v>
      </c>
      <c r="U33" s="93">
        <v>0.85</v>
      </c>
      <c r="V33" s="102" t="s">
        <v>257</v>
      </c>
      <c r="W33" s="95" t="s">
        <v>259</v>
      </c>
      <c r="X33" s="95" t="s">
        <v>65</v>
      </c>
      <c r="Y33" s="36" t="s">
        <v>50</v>
      </c>
      <c r="Z33" s="29" t="s">
        <v>51</v>
      </c>
      <c r="AA33" s="27" t="s">
        <v>52</v>
      </c>
      <c r="AB33" s="29" t="s">
        <v>51</v>
      </c>
      <c r="AC33" s="24" t="s">
        <v>260</v>
      </c>
      <c r="AD33" s="29" t="s">
        <v>51</v>
      </c>
      <c r="AE33" s="40">
        <v>45072</v>
      </c>
      <c r="AF33" s="40">
        <v>45111</v>
      </c>
      <c r="AG33" s="41">
        <v>45092</v>
      </c>
      <c r="AH33" s="40">
        <v>45433</v>
      </c>
      <c r="AI33" s="40" t="s">
        <v>56</v>
      </c>
    </row>
    <row r="34" spans="1:35" s="1" customFormat="1" ht="11.5" customHeight="1">
      <c r="A34" s="29">
        <v>1</v>
      </c>
      <c r="B34" s="87" t="s">
        <v>261</v>
      </c>
      <c r="C34" s="135" t="s">
        <v>262</v>
      </c>
      <c r="D34" s="136"/>
      <c r="E34" s="138" t="s">
        <v>263</v>
      </c>
      <c r="F34" s="24" t="s">
        <v>264</v>
      </c>
      <c r="G34" s="24" t="s">
        <v>265</v>
      </c>
      <c r="H34" s="24" t="s">
        <v>266</v>
      </c>
      <c r="I34" s="24" t="s">
        <v>267</v>
      </c>
      <c r="J34" s="37" t="s">
        <v>268</v>
      </c>
      <c r="K34" s="29" t="s">
        <v>44</v>
      </c>
      <c r="L34" s="24"/>
      <c r="M34" s="29">
        <v>1</v>
      </c>
      <c r="N34" s="29" t="s">
        <v>45</v>
      </c>
      <c r="O34" s="45" t="s">
        <v>135</v>
      </c>
      <c r="P34" s="30">
        <v>29750000</v>
      </c>
      <c r="Q34" s="30">
        <f t="shared" si="0"/>
        <v>35000000</v>
      </c>
      <c r="R34" s="38">
        <f t="shared" si="1"/>
        <v>0.85</v>
      </c>
      <c r="S34" s="30">
        <f t="shared" si="3"/>
        <v>5250000</v>
      </c>
      <c r="T34" s="130" t="s">
        <v>269</v>
      </c>
      <c r="U34" s="93">
        <v>1</v>
      </c>
      <c r="V34" s="102" t="s">
        <v>135</v>
      </c>
      <c r="W34" s="98" t="s">
        <v>270</v>
      </c>
      <c r="X34" s="98" t="s">
        <v>271</v>
      </c>
      <c r="Y34" s="85" t="s">
        <v>50</v>
      </c>
      <c r="Z34" s="29" t="s">
        <v>51</v>
      </c>
      <c r="AA34" s="27" t="s">
        <v>63</v>
      </c>
      <c r="AB34" s="29" t="s">
        <v>54</v>
      </c>
      <c r="AC34" s="24" t="s">
        <v>272</v>
      </c>
      <c r="AD34" s="42" t="s">
        <v>54</v>
      </c>
      <c r="AE34" s="42" t="s">
        <v>273</v>
      </c>
      <c r="AF34" s="42" t="s">
        <v>273</v>
      </c>
      <c r="AG34" s="41">
        <v>45971</v>
      </c>
      <c r="AH34" s="40">
        <v>46056</v>
      </c>
      <c r="AI34" s="29" t="s">
        <v>274</v>
      </c>
    </row>
    <row r="35" spans="1:35" s="1" customFormat="1" ht="11.5" customHeight="1">
      <c r="A35" s="29">
        <v>1</v>
      </c>
      <c r="B35" s="87" t="s">
        <v>261</v>
      </c>
      <c r="C35" s="135" t="s">
        <v>262</v>
      </c>
      <c r="D35" s="136"/>
      <c r="E35" s="138" t="s">
        <v>263</v>
      </c>
      <c r="F35" s="24" t="s">
        <v>264</v>
      </c>
      <c r="G35" s="24" t="s">
        <v>265</v>
      </c>
      <c r="H35" s="24" t="s">
        <v>266</v>
      </c>
      <c r="I35" s="24" t="s">
        <v>267</v>
      </c>
      <c r="J35" s="37" t="s">
        <v>268</v>
      </c>
      <c r="K35" s="29" t="s">
        <v>44</v>
      </c>
      <c r="L35" s="24"/>
      <c r="M35" s="29">
        <v>2</v>
      </c>
      <c r="N35" s="29" t="s">
        <v>45</v>
      </c>
      <c r="O35" s="45" t="s">
        <v>135</v>
      </c>
      <c r="P35" s="30">
        <v>29750000</v>
      </c>
      <c r="Q35" s="30">
        <f t="shared" si="0"/>
        <v>35000000</v>
      </c>
      <c r="R35" s="38">
        <f t="shared" si="1"/>
        <v>0.85</v>
      </c>
      <c r="S35" s="30">
        <f t="shared" si="3"/>
        <v>5250000</v>
      </c>
      <c r="T35" s="130" t="s">
        <v>269</v>
      </c>
      <c r="U35" s="93">
        <v>1</v>
      </c>
      <c r="V35" s="102" t="s">
        <v>135</v>
      </c>
      <c r="W35" s="98" t="s">
        <v>270</v>
      </c>
      <c r="X35" s="98" t="s">
        <v>271</v>
      </c>
      <c r="Y35" s="85" t="s">
        <v>2</v>
      </c>
      <c r="Z35" s="29" t="s">
        <v>54</v>
      </c>
      <c r="AA35" s="27" t="s">
        <v>63</v>
      </c>
      <c r="AB35" s="29" t="s">
        <v>54</v>
      </c>
      <c r="AC35" s="24" t="s">
        <v>272</v>
      </c>
      <c r="AD35" s="42" t="s">
        <v>54</v>
      </c>
      <c r="AE35" s="43" t="s">
        <v>152</v>
      </c>
      <c r="AF35" s="43" t="s">
        <v>152</v>
      </c>
      <c r="AG35" s="41">
        <v>45971</v>
      </c>
      <c r="AH35" s="40">
        <v>46056</v>
      </c>
      <c r="AI35" s="40" t="s">
        <v>152</v>
      </c>
    </row>
    <row r="36" spans="1:35" s="1" customFormat="1" ht="11.5" customHeight="1">
      <c r="A36" s="29"/>
      <c r="B36" s="86"/>
      <c r="C36" s="24"/>
      <c r="D36" s="136"/>
      <c r="E36" s="29"/>
      <c r="F36" s="24"/>
      <c r="G36" s="24"/>
      <c r="H36" s="48"/>
      <c r="I36" s="24"/>
      <c r="J36" s="27"/>
      <c r="K36" s="24"/>
      <c r="L36" s="24"/>
      <c r="M36" s="29"/>
      <c r="N36" s="29"/>
      <c r="O36" s="137"/>
      <c r="P36" s="30"/>
      <c r="Q36" s="30"/>
      <c r="R36" s="38"/>
      <c r="S36" s="30"/>
      <c r="T36" s="116"/>
      <c r="U36" s="93"/>
      <c r="V36" s="99"/>
      <c r="W36" s="95" t="s">
        <v>275</v>
      </c>
      <c r="X36" s="95" t="s">
        <v>275</v>
      </c>
      <c r="Y36" s="36" t="s">
        <v>50</v>
      </c>
      <c r="Z36" s="29" t="s">
        <v>51</v>
      </c>
      <c r="AA36" s="27" t="s">
        <v>52</v>
      </c>
      <c r="AB36" s="29" t="s">
        <v>51</v>
      </c>
      <c r="AC36" s="24" t="s">
        <v>275</v>
      </c>
      <c r="AD36" s="29" t="s">
        <v>51</v>
      </c>
      <c r="AE36" s="40" t="s">
        <v>276</v>
      </c>
      <c r="AF36" s="43" t="s">
        <v>276</v>
      </c>
      <c r="AG36" s="40">
        <v>45470</v>
      </c>
      <c r="AH36" s="41">
        <v>45643</v>
      </c>
      <c r="AI36" s="43" t="s">
        <v>276</v>
      </c>
    </row>
    <row r="37" spans="1:35" s="1" customFormat="1" ht="11.5" customHeight="1">
      <c r="A37" s="29"/>
      <c r="B37" s="86"/>
      <c r="C37" s="24"/>
      <c r="D37" s="136"/>
      <c r="E37" s="29"/>
      <c r="F37" s="24"/>
      <c r="G37" s="24"/>
      <c r="H37" s="48"/>
      <c r="I37" s="24"/>
      <c r="J37" s="27"/>
      <c r="K37" s="24"/>
      <c r="L37" s="24"/>
      <c r="M37" s="29"/>
      <c r="N37" s="29"/>
      <c r="O37" s="137"/>
      <c r="P37" s="30"/>
      <c r="Q37" s="30"/>
      <c r="R37" s="38"/>
      <c r="S37" s="30"/>
      <c r="T37" s="116"/>
      <c r="U37" s="95"/>
      <c r="V37" s="99"/>
      <c r="W37" s="95" t="s">
        <v>277</v>
      </c>
      <c r="X37" s="95" t="s">
        <v>150</v>
      </c>
      <c r="Y37" s="45" t="s">
        <v>2</v>
      </c>
      <c r="Z37" s="27" t="s">
        <v>54</v>
      </c>
      <c r="AA37" s="27" t="s">
        <v>63</v>
      </c>
      <c r="AB37" s="29" t="s">
        <v>51</v>
      </c>
      <c r="AC37" s="24" t="s">
        <v>278</v>
      </c>
      <c r="AD37" s="42" t="s">
        <v>54</v>
      </c>
      <c r="AE37" s="43" t="s">
        <v>152</v>
      </c>
      <c r="AF37" s="43" t="s">
        <v>152</v>
      </c>
      <c r="AG37" s="40">
        <v>45470</v>
      </c>
      <c r="AH37" s="41">
        <v>45643</v>
      </c>
      <c r="AI37" s="40">
        <v>45750</v>
      </c>
    </row>
    <row r="38" spans="1:35" s="1" customFormat="1" ht="11.5" customHeight="1">
      <c r="A38" s="29"/>
      <c r="B38" s="86"/>
      <c r="C38" s="24"/>
      <c r="D38" s="136"/>
      <c r="E38" s="29"/>
      <c r="F38" s="24"/>
      <c r="G38" s="24"/>
      <c r="H38" s="48"/>
      <c r="I38" s="24"/>
      <c r="J38" s="27"/>
      <c r="K38" s="24"/>
      <c r="L38" s="24"/>
      <c r="M38" s="29"/>
      <c r="N38" s="29"/>
      <c r="O38" s="137"/>
      <c r="P38" s="30"/>
      <c r="Q38" s="30"/>
      <c r="R38" s="38"/>
      <c r="S38" s="30"/>
      <c r="T38" s="116"/>
      <c r="U38" s="95"/>
      <c r="V38" s="99"/>
      <c r="W38" s="95" t="s">
        <v>197</v>
      </c>
      <c r="X38" s="95" t="s">
        <v>150</v>
      </c>
      <c r="Y38" s="45" t="s">
        <v>2</v>
      </c>
      <c r="Z38" s="27" t="s">
        <v>54</v>
      </c>
      <c r="AA38" s="27" t="s">
        <v>63</v>
      </c>
      <c r="AB38" s="29" t="s">
        <v>51</v>
      </c>
      <c r="AC38" s="24" t="s">
        <v>279</v>
      </c>
      <c r="AD38" s="29" t="s">
        <v>51</v>
      </c>
      <c r="AE38" s="43" t="s">
        <v>152</v>
      </c>
      <c r="AF38" s="43" t="s">
        <v>152</v>
      </c>
      <c r="AG38" s="40">
        <v>45636</v>
      </c>
      <c r="AH38" s="41">
        <v>45727</v>
      </c>
      <c r="AI38" s="42" t="s">
        <v>152</v>
      </c>
    </row>
    <row r="39" spans="1:35" s="1" customFormat="1" ht="12.25" customHeight="1">
      <c r="A39" s="29"/>
      <c r="B39" s="86"/>
      <c r="C39" s="24"/>
      <c r="D39" s="136"/>
      <c r="E39" s="29"/>
      <c r="F39" s="24"/>
      <c r="G39" s="24"/>
      <c r="H39" s="48"/>
      <c r="I39" s="24"/>
      <c r="J39" s="27"/>
      <c r="K39" s="24"/>
      <c r="L39" s="24"/>
      <c r="M39" s="29"/>
      <c r="N39" s="29"/>
      <c r="O39" s="137"/>
      <c r="P39" s="30"/>
      <c r="Q39" s="30"/>
      <c r="R39" s="38"/>
      <c r="S39" s="30"/>
      <c r="T39" s="109"/>
      <c r="U39" s="95"/>
      <c r="V39" s="99"/>
      <c r="W39" s="95" t="s">
        <v>280</v>
      </c>
      <c r="X39" s="96" t="s">
        <v>281</v>
      </c>
      <c r="Y39" s="36" t="s">
        <v>71</v>
      </c>
      <c r="Z39" s="27" t="s">
        <v>54</v>
      </c>
      <c r="AA39" s="27" t="s">
        <v>63</v>
      </c>
      <c r="AB39" s="29" t="s">
        <v>51</v>
      </c>
      <c r="AC39" s="24" t="s">
        <v>282</v>
      </c>
      <c r="AD39" s="29" t="s">
        <v>51</v>
      </c>
      <c r="AE39" s="42" t="s">
        <v>283</v>
      </c>
      <c r="AF39" s="40">
        <v>45510</v>
      </c>
      <c r="AG39" s="42" t="s">
        <v>283</v>
      </c>
      <c r="AH39" s="40">
        <v>45447</v>
      </c>
      <c r="AI39" s="40" t="s">
        <v>56</v>
      </c>
    </row>
    <row r="40" spans="1:35" s="1" customFormat="1" ht="11.5" customHeight="1">
      <c r="A40" s="29"/>
      <c r="B40" s="86"/>
      <c r="C40" s="24"/>
      <c r="D40" s="136"/>
      <c r="E40" s="29"/>
      <c r="F40" s="24"/>
      <c r="G40" s="24"/>
      <c r="H40" s="48"/>
      <c r="I40" s="24"/>
      <c r="J40" s="27"/>
      <c r="K40" s="24"/>
      <c r="L40" s="24"/>
      <c r="M40" s="29"/>
      <c r="N40" s="29"/>
      <c r="O40" s="137"/>
      <c r="P40" s="30"/>
      <c r="Q40" s="30"/>
      <c r="R40" s="38"/>
      <c r="S40" s="30"/>
      <c r="T40" s="116"/>
      <c r="U40" s="100"/>
      <c r="V40" s="99"/>
      <c r="W40" s="95" t="s">
        <v>197</v>
      </c>
      <c r="X40" s="95" t="s">
        <v>150</v>
      </c>
      <c r="Y40" s="45" t="s">
        <v>2</v>
      </c>
      <c r="Z40" s="27" t="s">
        <v>54</v>
      </c>
      <c r="AA40" s="27" t="s">
        <v>63</v>
      </c>
      <c r="AB40" s="29" t="s">
        <v>51</v>
      </c>
      <c r="AC40" s="24" t="s">
        <v>284</v>
      </c>
      <c r="AD40" s="29" t="s">
        <v>51</v>
      </c>
      <c r="AE40" s="43" t="s">
        <v>152</v>
      </c>
      <c r="AF40" s="43" t="s">
        <v>152</v>
      </c>
      <c r="AG40" s="41">
        <v>45610</v>
      </c>
      <c r="AH40" s="41">
        <v>45664</v>
      </c>
      <c r="AI40" s="42" t="s">
        <v>152</v>
      </c>
    </row>
    <row r="41" spans="1:35" s="1" customFormat="1" ht="11.5" customHeight="1">
      <c r="A41" s="29"/>
      <c r="B41" s="86"/>
      <c r="C41" s="24"/>
      <c r="D41" s="136"/>
      <c r="E41" s="29"/>
      <c r="F41" s="24"/>
      <c r="G41" s="24"/>
      <c r="H41" s="48"/>
      <c r="I41" s="24"/>
      <c r="J41" s="27"/>
      <c r="K41" s="24"/>
      <c r="L41" s="24"/>
      <c r="M41" s="29"/>
      <c r="N41" s="29"/>
      <c r="O41" s="137"/>
      <c r="P41" s="30"/>
      <c r="Q41" s="30"/>
      <c r="R41" s="38"/>
      <c r="S41" s="30"/>
      <c r="T41" s="109"/>
      <c r="U41" s="96"/>
      <c r="V41" s="99"/>
      <c r="W41" s="95" t="s">
        <v>285</v>
      </c>
      <c r="X41" s="96" t="s">
        <v>286</v>
      </c>
      <c r="Y41" s="36" t="s">
        <v>50</v>
      </c>
      <c r="Z41" s="27" t="s">
        <v>51</v>
      </c>
      <c r="AA41" s="27" t="s">
        <v>63</v>
      </c>
      <c r="AB41" s="29" t="s">
        <v>51</v>
      </c>
      <c r="AC41" s="24" t="s">
        <v>287</v>
      </c>
      <c r="AD41" s="29" t="s">
        <v>51</v>
      </c>
      <c r="AE41" s="40">
        <v>45533</v>
      </c>
      <c r="AF41" s="40">
        <v>45713</v>
      </c>
      <c r="AG41" s="41">
        <v>45462</v>
      </c>
      <c r="AH41" s="41">
        <v>45643</v>
      </c>
      <c r="AI41" s="40">
        <v>45741</v>
      </c>
    </row>
    <row r="42" spans="1:35" s="1" customFormat="1" ht="11.5" customHeight="1">
      <c r="A42" s="29"/>
      <c r="B42" s="86"/>
      <c r="C42" s="24"/>
      <c r="D42" s="136"/>
      <c r="E42" s="29"/>
      <c r="F42" s="24"/>
      <c r="G42" s="24"/>
      <c r="H42" s="48"/>
      <c r="I42" s="24"/>
      <c r="J42" s="29"/>
      <c r="K42" s="24"/>
      <c r="L42" s="24"/>
      <c r="M42" s="29"/>
      <c r="N42" s="29"/>
      <c r="O42" s="45"/>
      <c r="P42" s="30"/>
      <c r="Q42" s="30"/>
      <c r="R42" s="38"/>
      <c r="S42" s="30"/>
      <c r="T42" s="109"/>
      <c r="U42" s="100"/>
      <c r="V42" s="102"/>
      <c r="W42" s="95" t="s">
        <v>288</v>
      </c>
      <c r="X42" s="95" t="s">
        <v>289</v>
      </c>
      <c r="Y42" s="45" t="s">
        <v>50</v>
      </c>
      <c r="Z42" s="29" t="s">
        <v>51</v>
      </c>
      <c r="AA42" s="29" t="s">
        <v>52</v>
      </c>
      <c r="AB42" s="29" t="s">
        <v>51</v>
      </c>
      <c r="AC42" s="24" t="s">
        <v>290</v>
      </c>
      <c r="AD42" s="29" t="s">
        <v>51</v>
      </c>
      <c r="AE42" s="42" t="s">
        <v>291</v>
      </c>
      <c r="AF42" s="42" t="s">
        <v>291</v>
      </c>
      <c r="AG42" s="41">
        <v>45454</v>
      </c>
      <c r="AH42" s="41">
        <v>45552</v>
      </c>
      <c r="AI42" s="40" t="s">
        <v>56</v>
      </c>
    </row>
    <row r="43" spans="1:35" s="1" customFormat="1" ht="11.5" customHeight="1">
      <c r="A43" s="29"/>
      <c r="B43" s="86"/>
      <c r="C43" s="24"/>
      <c r="D43" s="136"/>
      <c r="E43" s="29"/>
      <c r="F43" s="24"/>
      <c r="G43" s="24"/>
      <c r="H43" s="48"/>
      <c r="I43" s="24"/>
      <c r="J43" s="27"/>
      <c r="K43" s="24"/>
      <c r="L43" s="24"/>
      <c r="M43" s="29"/>
      <c r="N43" s="29"/>
      <c r="O43" s="137"/>
      <c r="P43" s="30"/>
      <c r="Q43" s="30"/>
      <c r="R43" s="38"/>
      <c r="S43" s="30"/>
      <c r="T43" s="109"/>
      <c r="U43" s="93"/>
      <c r="V43" s="99"/>
      <c r="W43" s="95" t="s">
        <v>292</v>
      </c>
      <c r="X43" s="95" t="s">
        <v>65</v>
      </c>
      <c r="Y43" s="45" t="s">
        <v>50</v>
      </c>
      <c r="Z43" s="27" t="s">
        <v>51</v>
      </c>
      <c r="AA43" s="27" t="s">
        <v>63</v>
      </c>
      <c r="AB43" s="27" t="s">
        <v>51</v>
      </c>
      <c r="AC43" s="24" t="s">
        <v>293</v>
      </c>
      <c r="AD43" s="29" t="s">
        <v>51</v>
      </c>
      <c r="AE43" s="42" t="s">
        <v>291</v>
      </c>
      <c r="AF43" s="42" t="s">
        <v>291</v>
      </c>
      <c r="AG43" s="41">
        <v>45397</v>
      </c>
      <c r="AH43" s="41">
        <v>45489</v>
      </c>
      <c r="AI43" s="40" t="s">
        <v>56</v>
      </c>
    </row>
    <row r="44" spans="1:35" s="1" customFormat="1" ht="11.5" customHeight="1">
      <c r="A44" s="29"/>
      <c r="B44" s="86"/>
      <c r="C44" s="24"/>
      <c r="D44" s="136"/>
      <c r="E44" s="29"/>
      <c r="F44" s="24"/>
      <c r="G44" s="24"/>
      <c r="H44" s="48"/>
      <c r="I44" s="24"/>
      <c r="J44" s="27"/>
      <c r="K44" s="24"/>
      <c r="L44" s="24"/>
      <c r="M44" s="29"/>
      <c r="N44" s="29"/>
      <c r="O44" s="137"/>
      <c r="P44" s="30"/>
      <c r="Q44" s="30"/>
      <c r="R44" s="38"/>
      <c r="S44" s="30"/>
      <c r="T44" s="116"/>
      <c r="U44" s="93"/>
      <c r="V44" s="99"/>
      <c r="W44" s="95" t="s">
        <v>294</v>
      </c>
      <c r="X44" s="95" t="s">
        <v>65</v>
      </c>
      <c r="Y44" s="36" t="s">
        <v>71</v>
      </c>
      <c r="Z44" s="27" t="s">
        <v>51</v>
      </c>
      <c r="AA44" s="27" t="s">
        <v>63</v>
      </c>
      <c r="AB44" s="27" t="s">
        <v>51</v>
      </c>
      <c r="AC44" s="24" t="s">
        <v>295</v>
      </c>
      <c r="AD44" s="29" t="s">
        <v>51</v>
      </c>
      <c r="AE44" s="40">
        <v>45498</v>
      </c>
      <c r="AF44" s="41">
        <v>45538</v>
      </c>
      <c r="AG44" s="41">
        <v>45503</v>
      </c>
      <c r="AH44" s="41">
        <v>45601</v>
      </c>
      <c r="AI44" s="40" t="s">
        <v>56</v>
      </c>
    </row>
    <row r="45" spans="1:35" s="1" customFormat="1" ht="11.5" customHeight="1">
      <c r="A45" s="29"/>
      <c r="B45" s="86"/>
      <c r="C45" s="24"/>
      <c r="D45" s="136"/>
      <c r="E45" s="29"/>
      <c r="F45" s="24"/>
      <c r="G45" s="24"/>
      <c r="H45" s="48"/>
      <c r="I45" s="24"/>
      <c r="J45" s="27"/>
      <c r="K45" s="24"/>
      <c r="L45" s="24"/>
      <c r="M45" s="29"/>
      <c r="N45" s="29"/>
      <c r="O45" s="137"/>
      <c r="P45" s="30"/>
      <c r="Q45" s="30"/>
      <c r="R45" s="38"/>
      <c r="S45" s="30"/>
      <c r="T45" s="116"/>
      <c r="U45" s="93"/>
      <c r="V45" s="99"/>
      <c r="W45" s="95" t="s">
        <v>292</v>
      </c>
      <c r="X45" s="95" t="s">
        <v>65</v>
      </c>
      <c r="Y45" s="36" t="s">
        <v>71</v>
      </c>
      <c r="Z45" s="27" t="s">
        <v>51</v>
      </c>
      <c r="AA45" s="27" t="s">
        <v>63</v>
      </c>
      <c r="AB45" s="27" t="s">
        <v>51</v>
      </c>
      <c r="AC45" s="24" t="s">
        <v>296</v>
      </c>
      <c r="AD45" s="29" t="s">
        <v>51</v>
      </c>
      <c r="AE45" s="40">
        <v>46009</v>
      </c>
      <c r="AF45" s="41">
        <v>46092</v>
      </c>
      <c r="AG45" s="40">
        <v>45982</v>
      </c>
      <c r="AH45" s="41">
        <v>46168</v>
      </c>
      <c r="AI45" s="27" t="s">
        <v>274</v>
      </c>
    </row>
    <row r="46" spans="1:35" s="1" customFormat="1" ht="11.5" customHeight="1">
      <c r="A46" s="29"/>
      <c r="B46" s="86"/>
      <c r="C46" s="24"/>
      <c r="D46" s="136"/>
      <c r="E46" s="29"/>
      <c r="F46" s="24"/>
      <c r="G46" s="24"/>
      <c r="H46" s="48"/>
      <c r="I46" s="24"/>
      <c r="J46" s="27"/>
      <c r="K46" s="24"/>
      <c r="L46" s="24"/>
      <c r="M46" s="29"/>
      <c r="N46" s="29"/>
      <c r="O46" s="137"/>
      <c r="P46" s="30"/>
      <c r="Q46" s="30"/>
      <c r="R46" s="38"/>
      <c r="S46" s="30"/>
      <c r="T46" s="116"/>
      <c r="U46" s="93"/>
      <c r="V46" s="99"/>
      <c r="W46" s="95" t="s">
        <v>297</v>
      </c>
      <c r="X46" s="95" t="s">
        <v>298</v>
      </c>
      <c r="Y46" s="45" t="s">
        <v>50</v>
      </c>
      <c r="Z46" s="29" t="s">
        <v>51</v>
      </c>
      <c r="AA46" s="29" t="s">
        <v>52</v>
      </c>
      <c r="AB46" s="29" t="s">
        <v>51</v>
      </c>
      <c r="AC46" s="24" t="s">
        <v>299</v>
      </c>
      <c r="AD46" s="29" t="s">
        <v>51</v>
      </c>
      <c r="AE46" s="40">
        <v>45533</v>
      </c>
      <c r="AF46" s="40">
        <v>45712</v>
      </c>
      <c r="AG46" s="41">
        <v>45462</v>
      </c>
      <c r="AH46" s="41">
        <v>45643</v>
      </c>
      <c r="AI46" s="40" t="s">
        <v>56</v>
      </c>
    </row>
    <row r="47" spans="1:35" s="1" customFormat="1" ht="11.5" customHeight="1">
      <c r="A47" s="29"/>
      <c r="B47" s="86"/>
      <c r="C47" s="24"/>
      <c r="D47" s="136"/>
      <c r="E47" s="29"/>
      <c r="F47" s="24"/>
      <c r="G47" s="24"/>
      <c r="H47" s="48"/>
      <c r="I47" s="24"/>
      <c r="J47" s="27"/>
      <c r="K47" s="24"/>
      <c r="L47" s="24"/>
      <c r="M47" s="29"/>
      <c r="N47" s="29"/>
      <c r="O47" s="137"/>
      <c r="P47" s="30"/>
      <c r="Q47" s="30"/>
      <c r="R47" s="38"/>
      <c r="S47" s="30"/>
      <c r="T47" s="116"/>
      <c r="U47" s="100"/>
      <c r="V47" s="99"/>
      <c r="W47" s="95" t="s">
        <v>300</v>
      </c>
      <c r="X47" s="95" t="s">
        <v>301</v>
      </c>
      <c r="Y47" s="147" t="s">
        <v>50</v>
      </c>
      <c r="Z47" s="29" t="s">
        <v>51</v>
      </c>
      <c r="AA47" s="29" t="s">
        <v>52</v>
      </c>
      <c r="AB47" s="29" t="s">
        <v>51</v>
      </c>
      <c r="AC47" s="24" t="s">
        <v>302</v>
      </c>
      <c r="AD47" s="29" t="s">
        <v>51</v>
      </c>
      <c r="AE47" s="41">
        <v>45743</v>
      </c>
      <c r="AF47" s="41">
        <v>45805</v>
      </c>
      <c r="AG47" s="40">
        <v>45491</v>
      </c>
      <c r="AH47" s="41">
        <v>45664</v>
      </c>
      <c r="AI47" s="40" t="s">
        <v>56</v>
      </c>
    </row>
    <row r="48" spans="1:35" s="1" customFormat="1" ht="11.5" customHeight="1">
      <c r="A48" s="27"/>
      <c r="B48" s="87"/>
      <c r="C48" s="24"/>
      <c r="D48" s="136"/>
      <c r="E48" s="27"/>
      <c r="F48" s="24"/>
      <c r="G48" s="24"/>
      <c r="H48" s="24"/>
      <c r="I48" s="24"/>
      <c r="J48" s="29"/>
      <c r="K48" s="29"/>
      <c r="L48" s="29"/>
      <c r="M48" s="29"/>
      <c r="N48" s="27"/>
      <c r="O48" s="137"/>
      <c r="P48" s="30"/>
      <c r="Q48" s="30"/>
      <c r="R48" s="38"/>
      <c r="S48" s="30"/>
      <c r="T48" s="116"/>
      <c r="U48" s="95"/>
      <c r="V48" s="99"/>
      <c r="W48" s="95" t="s">
        <v>303</v>
      </c>
      <c r="X48" s="96" t="s">
        <v>65</v>
      </c>
      <c r="Y48" s="45" t="s">
        <v>2</v>
      </c>
      <c r="Z48" s="27" t="s">
        <v>54</v>
      </c>
      <c r="AA48" s="27" t="s">
        <v>63</v>
      </c>
      <c r="AB48" s="29" t="s">
        <v>54</v>
      </c>
      <c r="AC48" s="24" t="s">
        <v>304</v>
      </c>
      <c r="AD48" s="29" t="s">
        <v>51</v>
      </c>
      <c r="AE48" s="43" t="s">
        <v>152</v>
      </c>
      <c r="AF48" s="43" t="s">
        <v>152</v>
      </c>
      <c r="AG48" s="41">
        <v>45604</v>
      </c>
      <c r="AH48" s="41">
        <v>45664</v>
      </c>
      <c r="AI48" s="42" t="s">
        <v>152</v>
      </c>
    </row>
    <row r="49" spans="1:35" s="1" customFormat="1" ht="11.5" customHeight="1">
      <c r="A49" s="27"/>
      <c r="B49" s="87"/>
      <c r="C49" s="24"/>
      <c r="D49" s="136"/>
      <c r="E49" s="27"/>
      <c r="F49" s="24"/>
      <c r="G49" s="24"/>
      <c r="H49" s="48"/>
      <c r="I49" s="24"/>
      <c r="J49" s="27"/>
      <c r="K49" s="24"/>
      <c r="L49" s="24"/>
      <c r="M49" s="29"/>
      <c r="N49" s="27"/>
      <c r="O49" s="137"/>
      <c r="P49" s="30"/>
      <c r="Q49" s="30"/>
      <c r="R49" s="38"/>
      <c r="S49" s="30"/>
      <c r="T49" s="116"/>
      <c r="U49" s="93"/>
      <c r="V49" s="99"/>
      <c r="W49" s="95" t="s">
        <v>305</v>
      </c>
      <c r="X49" s="95" t="s">
        <v>306</v>
      </c>
      <c r="Y49" s="36" t="s">
        <v>71</v>
      </c>
      <c r="Z49" s="27" t="s">
        <v>51</v>
      </c>
      <c r="AA49" s="27" t="s">
        <v>52</v>
      </c>
      <c r="AB49" s="29" t="s">
        <v>51</v>
      </c>
      <c r="AC49" s="48" t="s">
        <v>307</v>
      </c>
      <c r="AD49" s="29" t="s">
        <v>51</v>
      </c>
      <c r="AE49" s="41">
        <v>45197</v>
      </c>
      <c r="AF49" s="41">
        <v>45252</v>
      </c>
      <c r="AG49" s="41">
        <v>45210</v>
      </c>
      <c r="AH49" s="41">
        <v>45419</v>
      </c>
      <c r="AI49" s="40" t="s">
        <v>56</v>
      </c>
    </row>
    <row r="50" spans="1:35" s="1" customFormat="1" ht="11.5" customHeight="1">
      <c r="A50" s="27"/>
      <c r="B50" s="87"/>
      <c r="C50" s="24"/>
      <c r="D50" s="136"/>
      <c r="E50" s="27"/>
      <c r="F50" s="24"/>
      <c r="G50" s="24"/>
      <c r="H50" s="48"/>
      <c r="I50" s="24"/>
      <c r="J50" s="27"/>
      <c r="K50" s="24"/>
      <c r="L50" s="24"/>
      <c r="M50" s="29"/>
      <c r="N50" s="27"/>
      <c r="O50" s="137"/>
      <c r="P50" s="30"/>
      <c r="Q50" s="30"/>
      <c r="R50" s="38"/>
      <c r="S50" s="30"/>
      <c r="T50" s="116"/>
      <c r="U50" s="93"/>
      <c r="V50" s="99"/>
      <c r="W50" s="95" t="s">
        <v>305</v>
      </c>
      <c r="X50" s="95" t="s">
        <v>308</v>
      </c>
      <c r="Y50" s="36" t="s">
        <v>71</v>
      </c>
      <c r="Z50" s="27" t="s">
        <v>51</v>
      </c>
      <c r="AA50" s="27" t="s">
        <v>52</v>
      </c>
      <c r="AB50" s="29" t="s">
        <v>51</v>
      </c>
      <c r="AC50" s="24" t="s">
        <v>307</v>
      </c>
      <c r="AD50" s="29" t="s">
        <v>51</v>
      </c>
      <c r="AE50" s="41">
        <v>46009</v>
      </c>
      <c r="AF50" s="41">
        <v>46051</v>
      </c>
      <c r="AG50" s="41">
        <v>45933</v>
      </c>
      <c r="AH50" s="40">
        <v>46063</v>
      </c>
      <c r="AI50" s="40">
        <v>46090</v>
      </c>
    </row>
    <row r="51" spans="1:35" s="1" customFormat="1" ht="11.5" customHeight="1">
      <c r="A51" s="27"/>
      <c r="B51" s="87"/>
      <c r="C51" s="24"/>
      <c r="D51" s="136"/>
      <c r="E51" s="27"/>
      <c r="F51" s="24"/>
      <c r="G51" s="24"/>
      <c r="H51" s="48"/>
      <c r="I51" s="24"/>
      <c r="J51" s="27"/>
      <c r="K51" s="24"/>
      <c r="L51" s="24"/>
      <c r="M51" s="29"/>
      <c r="N51" s="27"/>
      <c r="O51" s="36"/>
      <c r="P51" s="30"/>
      <c r="Q51" s="30"/>
      <c r="R51" s="38"/>
      <c r="S51" s="30"/>
      <c r="T51" s="116"/>
      <c r="U51" s="93"/>
      <c r="V51" s="94"/>
      <c r="W51" s="95" t="s">
        <v>310</v>
      </c>
      <c r="X51" s="95" t="s">
        <v>65</v>
      </c>
      <c r="Y51" s="137" t="s">
        <v>50</v>
      </c>
      <c r="Z51" s="27" t="s">
        <v>51</v>
      </c>
      <c r="AA51" s="29" t="s">
        <v>52</v>
      </c>
      <c r="AB51" s="29" t="s">
        <v>51</v>
      </c>
      <c r="AC51" s="24" t="s">
        <v>311</v>
      </c>
      <c r="AD51" s="29" t="s">
        <v>51</v>
      </c>
      <c r="AE51" s="40">
        <v>45098</v>
      </c>
      <c r="AF51" s="40">
        <v>45107</v>
      </c>
      <c r="AG51" s="41">
        <v>45072</v>
      </c>
      <c r="AH51" s="41">
        <v>45104</v>
      </c>
      <c r="AI51" s="40" t="s">
        <v>56</v>
      </c>
    </row>
    <row r="52" spans="1:35" s="1" customFormat="1" ht="11.5" customHeight="1">
      <c r="A52" s="27"/>
      <c r="B52" s="87"/>
      <c r="C52" s="24"/>
      <c r="D52" s="136"/>
      <c r="E52" s="27"/>
      <c r="F52" s="24"/>
      <c r="G52" s="24"/>
      <c r="H52" s="48"/>
      <c r="I52" s="24"/>
      <c r="J52" s="27"/>
      <c r="K52" s="24"/>
      <c r="L52" s="24"/>
      <c r="M52" s="29"/>
      <c r="N52" s="27"/>
      <c r="O52" s="36"/>
      <c r="P52" s="30"/>
      <c r="Q52" s="30"/>
      <c r="R52" s="38"/>
      <c r="S52" s="30"/>
      <c r="T52" s="116"/>
      <c r="U52" s="93"/>
      <c r="V52" s="94"/>
      <c r="W52" s="95" t="s">
        <v>312</v>
      </c>
      <c r="X52" s="95" t="s">
        <v>65</v>
      </c>
      <c r="Y52" s="137" t="s">
        <v>50</v>
      </c>
      <c r="Z52" s="27" t="s">
        <v>51</v>
      </c>
      <c r="AA52" s="29" t="s">
        <v>52</v>
      </c>
      <c r="AB52" s="29" t="s">
        <v>51</v>
      </c>
      <c r="AC52" s="24" t="s">
        <v>311</v>
      </c>
      <c r="AD52" s="29" t="s">
        <v>51</v>
      </c>
      <c r="AE52" s="40">
        <v>45316</v>
      </c>
      <c r="AF52" s="40">
        <v>45366</v>
      </c>
      <c r="AG52" s="40">
        <v>45335</v>
      </c>
      <c r="AH52" s="41">
        <v>45412</v>
      </c>
      <c r="AI52" s="40">
        <v>45456</v>
      </c>
    </row>
    <row r="53" spans="1:35" s="1" customFormat="1" ht="11.5" customHeight="1">
      <c r="A53" s="27"/>
      <c r="B53" s="87"/>
      <c r="C53" s="24"/>
      <c r="D53" s="136"/>
      <c r="E53" s="27"/>
      <c r="F53" s="24"/>
      <c r="G53" s="24"/>
      <c r="H53" s="48"/>
      <c r="I53" s="24"/>
      <c r="J53" s="27"/>
      <c r="K53" s="24"/>
      <c r="L53" s="24"/>
      <c r="M53" s="29"/>
      <c r="N53" s="27"/>
      <c r="O53" s="36"/>
      <c r="P53" s="30"/>
      <c r="Q53" s="30"/>
      <c r="R53" s="38"/>
      <c r="S53" s="30"/>
      <c r="T53" s="116"/>
      <c r="U53" s="93"/>
      <c r="V53" s="94"/>
      <c r="W53" s="95" t="s">
        <v>313</v>
      </c>
      <c r="X53" s="95" t="s">
        <v>314</v>
      </c>
      <c r="Y53" s="36" t="s">
        <v>50</v>
      </c>
      <c r="Z53" s="27" t="s">
        <v>51</v>
      </c>
      <c r="AA53" s="29" t="s">
        <v>52</v>
      </c>
      <c r="AB53" s="29" t="s">
        <v>51</v>
      </c>
      <c r="AC53" s="48" t="s">
        <v>315</v>
      </c>
      <c r="AD53" s="29" t="s">
        <v>51</v>
      </c>
      <c r="AE53" s="40">
        <v>45021</v>
      </c>
      <c r="AF53" s="40">
        <v>45111</v>
      </c>
      <c r="AG53" s="41">
        <v>45012</v>
      </c>
      <c r="AH53" s="41">
        <v>45216</v>
      </c>
      <c r="AI53" s="40" t="s">
        <v>56</v>
      </c>
    </row>
    <row r="54" spans="1:35" s="1" customFormat="1" ht="11.5" customHeight="1">
      <c r="A54" s="27"/>
      <c r="B54" s="87"/>
      <c r="C54" s="24"/>
      <c r="D54" s="136"/>
      <c r="E54" s="27"/>
      <c r="F54" s="24"/>
      <c r="G54" s="24"/>
      <c r="H54" s="48"/>
      <c r="I54" s="24"/>
      <c r="J54" s="27"/>
      <c r="K54" s="24"/>
      <c r="L54" s="24"/>
      <c r="M54" s="29"/>
      <c r="N54" s="27"/>
      <c r="O54" s="36"/>
      <c r="P54" s="30"/>
      <c r="Q54" s="30"/>
      <c r="R54" s="38"/>
      <c r="S54" s="30"/>
      <c r="T54" s="116"/>
      <c r="U54" s="93"/>
      <c r="V54" s="94"/>
      <c r="W54" s="95" t="s">
        <v>316</v>
      </c>
      <c r="X54" s="95" t="s">
        <v>65</v>
      </c>
      <c r="Y54" s="36" t="s">
        <v>50</v>
      </c>
      <c r="Z54" s="27" t="s">
        <v>51</v>
      </c>
      <c r="AA54" s="29" t="s">
        <v>52</v>
      </c>
      <c r="AB54" s="29" t="s">
        <v>51</v>
      </c>
      <c r="AC54" s="48" t="s">
        <v>317</v>
      </c>
      <c r="AD54" s="29" t="s">
        <v>51</v>
      </c>
      <c r="AE54" s="42" t="s">
        <v>291</v>
      </c>
      <c r="AF54" s="42" t="s">
        <v>291</v>
      </c>
      <c r="AG54" s="40">
        <v>45664</v>
      </c>
      <c r="AH54" s="41">
        <v>45846</v>
      </c>
      <c r="AI54" s="40" t="s">
        <v>56</v>
      </c>
    </row>
    <row r="55" spans="1:35" s="1" customFormat="1" ht="11.5" customHeight="1">
      <c r="A55" s="27"/>
      <c r="B55" s="87"/>
      <c r="C55" s="24"/>
      <c r="D55" s="136"/>
      <c r="E55" s="27"/>
      <c r="F55" s="24"/>
      <c r="G55" s="24"/>
      <c r="H55" s="48"/>
      <c r="I55" s="24"/>
      <c r="J55" s="27"/>
      <c r="K55" s="24"/>
      <c r="L55" s="24"/>
      <c r="M55" s="29"/>
      <c r="N55" s="27"/>
      <c r="O55" s="36"/>
      <c r="P55" s="30"/>
      <c r="Q55" s="30"/>
      <c r="R55" s="38"/>
      <c r="S55" s="30"/>
      <c r="T55" s="116"/>
      <c r="U55" s="93"/>
      <c r="V55" s="94"/>
      <c r="W55" s="95" t="s">
        <v>318</v>
      </c>
      <c r="X55" s="95" t="s">
        <v>319</v>
      </c>
      <c r="Y55" s="36" t="s">
        <v>50</v>
      </c>
      <c r="Z55" s="27" t="s">
        <v>51</v>
      </c>
      <c r="AA55" s="29" t="s">
        <v>52</v>
      </c>
      <c r="AB55" s="29" t="s">
        <v>51</v>
      </c>
      <c r="AC55" s="48" t="s">
        <v>320</v>
      </c>
      <c r="AD55" s="29" t="s">
        <v>51</v>
      </c>
      <c r="AE55" s="41">
        <v>45225</v>
      </c>
      <c r="AF55" s="40">
        <v>45265</v>
      </c>
      <c r="AG55" s="40">
        <v>45239</v>
      </c>
      <c r="AH55" s="41">
        <v>45342</v>
      </c>
      <c r="AI55" s="40" t="s">
        <v>56</v>
      </c>
    </row>
    <row r="56" spans="1:35" s="1" customFormat="1" ht="11.15" customHeight="1">
      <c r="A56" s="27"/>
      <c r="B56" s="87"/>
      <c r="C56" s="24"/>
      <c r="D56" s="136"/>
      <c r="E56" s="27"/>
      <c r="F56" s="24"/>
      <c r="G56" s="24"/>
      <c r="H56" s="24"/>
      <c r="I56" s="24"/>
      <c r="J56" s="27"/>
      <c r="K56" s="24"/>
      <c r="L56" s="24"/>
      <c r="M56" s="29"/>
      <c r="N56" s="27"/>
      <c r="O56" s="137"/>
      <c r="P56" s="30"/>
      <c r="Q56" s="30"/>
      <c r="R56" s="38"/>
      <c r="S56" s="30"/>
      <c r="T56" s="116"/>
      <c r="U56" s="93"/>
      <c r="V56" s="99"/>
      <c r="W56" s="88" t="s">
        <v>294</v>
      </c>
      <c r="X56" s="95" t="s">
        <v>65</v>
      </c>
      <c r="Y56" s="137" t="s">
        <v>71</v>
      </c>
      <c r="Z56" s="37" t="s">
        <v>51</v>
      </c>
      <c r="AA56" s="37" t="s">
        <v>204</v>
      </c>
      <c r="AB56" s="37" t="s">
        <v>51</v>
      </c>
      <c r="AC56" s="106" t="s">
        <v>321</v>
      </c>
      <c r="AD56" s="29" t="s">
        <v>51</v>
      </c>
      <c r="AE56" s="41">
        <v>45316</v>
      </c>
      <c r="AF56" s="40">
        <v>45434</v>
      </c>
      <c r="AG56" s="41">
        <v>45330</v>
      </c>
      <c r="AH56" s="41">
        <v>45419</v>
      </c>
      <c r="AI56" s="40" t="s">
        <v>56</v>
      </c>
    </row>
    <row r="57" spans="1:35" s="1" customFormat="1" ht="11.5" customHeight="1">
      <c r="A57" s="27"/>
      <c r="B57" s="87"/>
      <c r="C57" s="24"/>
      <c r="D57" s="136"/>
      <c r="E57" s="27"/>
      <c r="F57" s="24"/>
      <c r="G57" s="24"/>
      <c r="H57" s="24"/>
      <c r="I57" s="24"/>
      <c r="J57" s="27"/>
      <c r="K57" s="24"/>
      <c r="L57" s="24"/>
      <c r="M57" s="29"/>
      <c r="N57" s="27"/>
      <c r="O57" s="137"/>
      <c r="P57" s="30"/>
      <c r="Q57" s="30"/>
      <c r="R57" s="38"/>
      <c r="S57" s="30"/>
      <c r="T57" s="116"/>
      <c r="U57" s="93"/>
      <c r="V57" s="99"/>
      <c r="W57" s="88" t="s">
        <v>322</v>
      </c>
      <c r="X57" s="95" t="s">
        <v>65</v>
      </c>
      <c r="Y57" s="137" t="s">
        <v>50</v>
      </c>
      <c r="Z57" s="37" t="s">
        <v>51</v>
      </c>
      <c r="AA57" s="37" t="s">
        <v>204</v>
      </c>
      <c r="AB57" s="37" t="s">
        <v>51</v>
      </c>
      <c r="AC57" s="106" t="s">
        <v>323</v>
      </c>
      <c r="AD57" s="29" t="s">
        <v>51</v>
      </c>
      <c r="AE57" s="33" t="s">
        <v>324</v>
      </c>
      <c r="AF57" s="33" t="s">
        <v>324</v>
      </c>
      <c r="AG57" s="41">
        <v>45758</v>
      </c>
      <c r="AH57" s="41">
        <v>45839</v>
      </c>
      <c r="AI57" s="40" t="s">
        <v>56</v>
      </c>
    </row>
    <row r="58" spans="1:35" s="1" customFormat="1" ht="11.5" customHeight="1">
      <c r="A58" s="27"/>
      <c r="B58" s="87"/>
      <c r="C58" s="24"/>
      <c r="D58" s="136"/>
      <c r="E58" s="27"/>
      <c r="F58" s="24"/>
      <c r="G58" s="24"/>
      <c r="H58" s="24"/>
      <c r="I58" s="24"/>
      <c r="J58" s="27"/>
      <c r="K58" s="24"/>
      <c r="L58" s="24"/>
      <c r="M58" s="29"/>
      <c r="N58" s="27"/>
      <c r="O58" s="137"/>
      <c r="P58" s="30"/>
      <c r="Q58" s="30"/>
      <c r="R58" s="38"/>
      <c r="S58" s="30"/>
      <c r="T58" s="116"/>
      <c r="U58" s="93"/>
      <c r="V58" s="99"/>
      <c r="W58" s="88" t="s">
        <v>325</v>
      </c>
      <c r="X58" s="95" t="s">
        <v>65</v>
      </c>
      <c r="Y58" s="137" t="s">
        <v>71</v>
      </c>
      <c r="Z58" s="37" t="s">
        <v>51</v>
      </c>
      <c r="AA58" s="37" t="s">
        <v>204</v>
      </c>
      <c r="AB58" s="37" t="s">
        <v>65</v>
      </c>
      <c r="AC58" s="106" t="s">
        <v>326</v>
      </c>
      <c r="AD58" s="29" t="s">
        <v>51</v>
      </c>
      <c r="AE58" s="41">
        <v>45869</v>
      </c>
      <c r="AF58" s="41">
        <v>45916</v>
      </c>
      <c r="AG58" s="41">
        <v>45813</v>
      </c>
      <c r="AH58" s="41">
        <v>45860</v>
      </c>
      <c r="AI58" s="53">
        <v>45952</v>
      </c>
    </row>
    <row r="59" spans="1:35" s="1" customFormat="1" ht="11.5" customHeight="1">
      <c r="A59" s="27"/>
      <c r="B59" s="87"/>
      <c r="C59" s="24"/>
      <c r="D59" s="136"/>
      <c r="E59" s="27"/>
      <c r="F59" s="24"/>
      <c r="G59" s="24"/>
      <c r="H59" s="48"/>
      <c r="I59" s="24"/>
      <c r="J59" s="138"/>
      <c r="K59" s="48"/>
      <c r="L59" s="24"/>
      <c r="M59" s="29"/>
      <c r="N59" s="27"/>
      <c r="O59" s="36"/>
      <c r="P59" s="30"/>
      <c r="Q59" s="30"/>
      <c r="R59" s="38"/>
      <c r="S59" s="30"/>
      <c r="T59" s="109"/>
      <c r="U59" s="95"/>
      <c r="V59" s="94"/>
      <c r="W59" s="95" t="s">
        <v>158</v>
      </c>
      <c r="X59" s="95" t="s">
        <v>65</v>
      </c>
      <c r="Y59" s="36" t="s">
        <v>71</v>
      </c>
      <c r="Z59" s="27" t="s">
        <v>51</v>
      </c>
      <c r="AA59" s="27" t="s">
        <v>63</v>
      </c>
      <c r="AB59" s="37" t="s">
        <v>51</v>
      </c>
      <c r="AC59" s="24" t="s">
        <v>328</v>
      </c>
      <c r="AD59" s="29" t="s">
        <v>51</v>
      </c>
      <c r="AE59" s="41">
        <v>45197</v>
      </c>
      <c r="AF59" s="41">
        <v>45252</v>
      </c>
      <c r="AG59" s="41">
        <v>45209</v>
      </c>
      <c r="AH59" s="41">
        <v>45377</v>
      </c>
      <c r="AI59" s="40" t="s">
        <v>56</v>
      </c>
    </row>
    <row r="60" spans="1:35" s="1" customFormat="1" ht="11.5" customHeight="1">
      <c r="A60" s="27"/>
      <c r="B60" s="87"/>
      <c r="C60" s="24"/>
      <c r="D60" s="136"/>
      <c r="E60" s="27"/>
      <c r="F60" s="24"/>
      <c r="G60" s="24"/>
      <c r="H60" s="48"/>
      <c r="I60" s="24"/>
      <c r="J60" s="138"/>
      <c r="K60" s="48"/>
      <c r="L60" s="24"/>
      <c r="M60" s="29"/>
      <c r="N60" s="27"/>
      <c r="O60" s="36"/>
      <c r="P60" s="30"/>
      <c r="Q60" s="30"/>
      <c r="R60" s="38"/>
      <c r="S60" s="30"/>
      <c r="T60" s="109"/>
      <c r="U60" s="95"/>
      <c r="V60" s="94"/>
      <c r="W60" s="95" t="s">
        <v>329</v>
      </c>
      <c r="X60" s="95" t="s">
        <v>65</v>
      </c>
      <c r="Y60" s="36" t="s">
        <v>71</v>
      </c>
      <c r="Z60" s="27" t="s">
        <v>51</v>
      </c>
      <c r="AA60" s="27" t="s">
        <v>63</v>
      </c>
      <c r="AB60" s="37" t="s">
        <v>51</v>
      </c>
      <c r="AC60" s="24" t="s">
        <v>330</v>
      </c>
      <c r="AD60" s="29" t="s">
        <v>51</v>
      </c>
      <c r="AE60" s="40">
        <v>45596</v>
      </c>
      <c r="AF60" s="41">
        <v>45643</v>
      </c>
      <c r="AG60" s="41">
        <v>45551</v>
      </c>
      <c r="AH60" s="41">
        <v>45643</v>
      </c>
      <c r="AI60" s="40" t="s">
        <v>56</v>
      </c>
    </row>
    <row r="61" spans="1:35" s="1" customFormat="1" ht="11.5" customHeight="1">
      <c r="A61" s="27"/>
      <c r="B61" s="87"/>
      <c r="C61" s="24"/>
      <c r="D61" s="136"/>
      <c r="E61" s="27"/>
      <c r="F61" s="24"/>
      <c r="G61" s="24"/>
      <c r="H61" s="48"/>
      <c r="I61" s="24"/>
      <c r="J61" s="138"/>
      <c r="K61" s="48"/>
      <c r="L61" s="24"/>
      <c r="M61" s="29"/>
      <c r="N61" s="27"/>
      <c r="O61" s="36"/>
      <c r="P61" s="30"/>
      <c r="Q61" s="30"/>
      <c r="R61" s="38"/>
      <c r="S61" s="30"/>
      <c r="T61" s="109"/>
      <c r="U61" s="95"/>
      <c r="V61" s="94"/>
      <c r="W61" s="95" t="s">
        <v>331</v>
      </c>
      <c r="X61" s="95" t="s">
        <v>65</v>
      </c>
      <c r="Y61" s="36" t="s">
        <v>50</v>
      </c>
      <c r="Z61" s="27" t="s">
        <v>51</v>
      </c>
      <c r="AA61" s="27" t="s">
        <v>63</v>
      </c>
      <c r="AB61" s="37" t="s">
        <v>51</v>
      </c>
      <c r="AC61" s="24" t="s">
        <v>332</v>
      </c>
      <c r="AD61" s="29" t="s">
        <v>51</v>
      </c>
      <c r="AE61" s="40">
        <v>45596</v>
      </c>
      <c r="AF61" s="41">
        <v>45643</v>
      </c>
      <c r="AG61" s="41">
        <v>45551</v>
      </c>
      <c r="AH61" s="41">
        <v>45643</v>
      </c>
      <c r="AI61" s="40">
        <v>45786</v>
      </c>
    </row>
    <row r="62" spans="1:35" s="1" customFormat="1" ht="11.5" customHeight="1">
      <c r="A62" s="27"/>
      <c r="B62" s="87"/>
      <c r="C62" s="24"/>
      <c r="D62" s="136"/>
      <c r="E62" s="27"/>
      <c r="F62" s="24"/>
      <c r="G62" s="24"/>
      <c r="H62" s="48"/>
      <c r="I62" s="24"/>
      <c r="J62" s="138"/>
      <c r="K62" s="24"/>
      <c r="L62" s="24"/>
      <c r="M62" s="29"/>
      <c r="N62" s="27"/>
      <c r="O62" s="36"/>
      <c r="P62" s="30"/>
      <c r="Q62" s="30"/>
      <c r="R62" s="38"/>
      <c r="S62" s="30"/>
      <c r="T62" s="109"/>
      <c r="U62" s="93"/>
      <c r="V62" s="94"/>
      <c r="W62" s="95" t="s">
        <v>329</v>
      </c>
      <c r="X62" s="95" t="s">
        <v>65</v>
      </c>
      <c r="Y62" s="36" t="s">
        <v>71</v>
      </c>
      <c r="Z62" s="27" t="s">
        <v>51</v>
      </c>
      <c r="AA62" s="27" t="s">
        <v>63</v>
      </c>
      <c r="AB62" s="37" t="s">
        <v>51</v>
      </c>
      <c r="AC62" s="24" t="s">
        <v>333</v>
      </c>
      <c r="AD62" s="29" t="s">
        <v>51</v>
      </c>
      <c r="AE62" s="41">
        <v>45225</v>
      </c>
      <c r="AF62" s="41">
        <v>45278</v>
      </c>
      <c r="AG62" s="41">
        <v>45238</v>
      </c>
      <c r="AH62" s="41">
        <v>45377</v>
      </c>
      <c r="AI62" s="40" t="s">
        <v>56</v>
      </c>
    </row>
    <row r="63" spans="1:35" s="1" customFormat="1" ht="11.5" customHeight="1">
      <c r="A63" s="27"/>
      <c r="B63" s="87"/>
      <c r="C63" s="24"/>
      <c r="D63" s="136"/>
      <c r="E63" s="27"/>
      <c r="F63" s="24"/>
      <c r="G63" s="24"/>
      <c r="H63" s="48"/>
      <c r="I63" s="24"/>
      <c r="J63" s="138"/>
      <c r="K63" s="24"/>
      <c r="L63" s="24"/>
      <c r="M63" s="29"/>
      <c r="N63" s="27"/>
      <c r="O63" s="36"/>
      <c r="P63" s="30"/>
      <c r="Q63" s="30"/>
      <c r="R63" s="38"/>
      <c r="S63" s="30"/>
      <c r="T63" s="109"/>
      <c r="U63" s="93"/>
      <c r="V63" s="94"/>
      <c r="W63" s="95" t="s">
        <v>334</v>
      </c>
      <c r="X63" s="95" t="s">
        <v>65</v>
      </c>
      <c r="Y63" s="36" t="s">
        <v>71</v>
      </c>
      <c r="Z63" s="27" t="s">
        <v>51</v>
      </c>
      <c r="AA63" s="27" t="s">
        <v>63</v>
      </c>
      <c r="AB63" s="37" t="s">
        <v>51</v>
      </c>
      <c r="AC63" s="24" t="s">
        <v>335</v>
      </c>
      <c r="AD63" s="29" t="s">
        <v>51</v>
      </c>
      <c r="AE63" s="40">
        <v>45379</v>
      </c>
      <c r="AF63" s="41">
        <v>45447</v>
      </c>
      <c r="AG63" s="41">
        <v>45385</v>
      </c>
      <c r="AH63" s="41">
        <v>45545</v>
      </c>
      <c r="AI63" s="40">
        <v>45580</v>
      </c>
    </row>
    <row r="64" spans="1:35" s="1" customFormat="1" ht="11.5" customHeight="1">
      <c r="A64" s="27"/>
      <c r="B64" s="87"/>
      <c r="C64" s="24"/>
      <c r="D64" s="136"/>
      <c r="E64" s="27"/>
      <c r="F64" s="24"/>
      <c r="G64" s="24"/>
      <c r="H64" s="48"/>
      <c r="I64" s="24"/>
      <c r="J64" s="138"/>
      <c r="K64" s="24"/>
      <c r="L64" s="24"/>
      <c r="M64" s="29"/>
      <c r="N64" s="27"/>
      <c r="O64" s="137"/>
      <c r="P64" s="30"/>
      <c r="Q64" s="30"/>
      <c r="R64" s="38"/>
      <c r="S64" s="30"/>
      <c r="T64" s="109"/>
      <c r="U64" s="100"/>
      <c r="V64" s="99"/>
      <c r="W64" s="95" t="s">
        <v>336</v>
      </c>
      <c r="X64" s="95" t="s">
        <v>65</v>
      </c>
      <c r="Y64" s="36" t="s">
        <v>50</v>
      </c>
      <c r="Z64" s="37" t="s">
        <v>51</v>
      </c>
      <c r="AA64" s="29" t="s">
        <v>52</v>
      </c>
      <c r="AB64" s="27" t="s">
        <v>51</v>
      </c>
      <c r="AC64" s="24" t="s">
        <v>337</v>
      </c>
      <c r="AD64" s="29" t="s">
        <v>51</v>
      </c>
      <c r="AE64" s="41">
        <v>45197</v>
      </c>
      <c r="AF64" s="41">
        <v>45454</v>
      </c>
      <c r="AG64" s="41">
        <v>45209</v>
      </c>
      <c r="AH64" s="40">
        <v>45482</v>
      </c>
      <c r="AI64" s="40">
        <v>45513</v>
      </c>
    </row>
    <row r="65" spans="1:35" s="1" customFormat="1" ht="11.5" customHeight="1">
      <c r="A65" s="27"/>
      <c r="B65" s="87"/>
      <c r="C65" s="24"/>
      <c r="D65" s="136"/>
      <c r="E65" s="27"/>
      <c r="F65" s="24"/>
      <c r="G65" s="24"/>
      <c r="H65" s="48"/>
      <c r="I65" s="24"/>
      <c r="J65" s="138"/>
      <c r="K65" s="24"/>
      <c r="L65" s="24"/>
      <c r="M65" s="29"/>
      <c r="N65" s="27"/>
      <c r="O65" s="137"/>
      <c r="P65" s="30"/>
      <c r="Q65" s="30"/>
      <c r="R65" s="38"/>
      <c r="S65" s="30"/>
      <c r="T65" s="109"/>
      <c r="U65" s="100"/>
      <c r="V65" s="99"/>
      <c r="W65" s="95" t="s">
        <v>336</v>
      </c>
      <c r="X65" s="95" t="s">
        <v>65</v>
      </c>
      <c r="Y65" s="36" t="s">
        <v>50</v>
      </c>
      <c r="Z65" s="37" t="s">
        <v>51</v>
      </c>
      <c r="AA65" s="29" t="s">
        <v>52</v>
      </c>
      <c r="AB65" s="29" t="s">
        <v>51</v>
      </c>
      <c r="AC65" s="24" t="s">
        <v>338</v>
      </c>
      <c r="AD65" s="29" t="s">
        <v>51</v>
      </c>
      <c r="AE65" s="41">
        <v>45225</v>
      </c>
      <c r="AF65" s="40">
        <v>45265</v>
      </c>
      <c r="AG65" s="41">
        <v>45238</v>
      </c>
      <c r="AH65" s="41">
        <v>45377</v>
      </c>
      <c r="AI65" s="40" t="s">
        <v>56</v>
      </c>
    </row>
    <row r="66" spans="1:35" s="1" customFormat="1" ht="11.5" customHeight="1">
      <c r="A66" s="27"/>
      <c r="B66" s="87"/>
      <c r="C66" s="24"/>
      <c r="D66" s="136"/>
      <c r="E66" s="27"/>
      <c r="F66" s="24"/>
      <c r="G66" s="24"/>
      <c r="H66" s="48"/>
      <c r="I66" s="24"/>
      <c r="J66" s="138"/>
      <c r="K66" s="24"/>
      <c r="L66" s="24"/>
      <c r="M66" s="29"/>
      <c r="N66" s="27"/>
      <c r="O66" s="137"/>
      <c r="P66" s="30"/>
      <c r="Q66" s="30"/>
      <c r="R66" s="38"/>
      <c r="S66" s="30"/>
      <c r="T66" s="109"/>
      <c r="U66" s="100"/>
      <c r="V66" s="99"/>
      <c r="W66" s="95" t="s">
        <v>339</v>
      </c>
      <c r="X66" s="95" t="s">
        <v>339</v>
      </c>
      <c r="Y66" s="36" t="s">
        <v>71</v>
      </c>
      <c r="Z66" s="37" t="s">
        <v>51</v>
      </c>
      <c r="AA66" s="29" t="s">
        <v>52</v>
      </c>
      <c r="AB66" s="29" t="s">
        <v>65</v>
      </c>
      <c r="AC66" s="24" t="s">
        <v>338</v>
      </c>
      <c r="AD66" s="29" t="s">
        <v>51</v>
      </c>
      <c r="AE66" s="41">
        <v>45225</v>
      </c>
      <c r="AF66" s="40">
        <v>45265</v>
      </c>
      <c r="AG66" s="41">
        <v>45238</v>
      </c>
      <c r="AH66" s="41">
        <v>45377</v>
      </c>
      <c r="AI66" s="40" t="s">
        <v>56</v>
      </c>
    </row>
    <row r="67" spans="1:35" s="1" customFormat="1" ht="11.5" customHeight="1">
      <c r="A67" s="27"/>
      <c r="B67" s="87"/>
      <c r="C67" s="24"/>
      <c r="D67" s="136"/>
      <c r="E67" s="27"/>
      <c r="F67" s="24"/>
      <c r="G67" s="24"/>
      <c r="H67" s="48"/>
      <c r="I67" s="24"/>
      <c r="J67" s="138"/>
      <c r="K67" s="24"/>
      <c r="L67" s="24"/>
      <c r="M67" s="29"/>
      <c r="N67" s="27"/>
      <c r="O67" s="137"/>
      <c r="P67" s="30"/>
      <c r="Q67" s="30"/>
      <c r="R67" s="38"/>
      <c r="S67" s="30"/>
      <c r="T67" s="109"/>
      <c r="U67" s="100"/>
      <c r="V67" s="99"/>
      <c r="W67" s="95" t="s">
        <v>336</v>
      </c>
      <c r="X67" s="95" t="s">
        <v>340</v>
      </c>
      <c r="Y67" s="36" t="s">
        <v>50</v>
      </c>
      <c r="Z67" s="37" t="s">
        <v>51</v>
      </c>
      <c r="AA67" s="29" t="s">
        <v>63</v>
      </c>
      <c r="AB67" s="29" t="s">
        <v>51</v>
      </c>
      <c r="AC67" s="24" t="s">
        <v>341</v>
      </c>
      <c r="AD67" s="29" t="s">
        <v>51</v>
      </c>
      <c r="AE67" s="41">
        <v>45624</v>
      </c>
      <c r="AF67" s="40">
        <v>45693</v>
      </c>
      <c r="AG67" s="41">
        <v>45632</v>
      </c>
      <c r="AH67" s="41">
        <v>45706</v>
      </c>
      <c r="AI67" s="40">
        <v>45737</v>
      </c>
    </row>
    <row r="68" spans="1:35" s="1" customFormat="1" ht="11.5" customHeight="1">
      <c r="A68" s="27"/>
      <c r="B68" s="87"/>
      <c r="C68" s="24"/>
      <c r="D68" s="136"/>
      <c r="E68" s="27"/>
      <c r="F68" s="24"/>
      <c r="G68" s="24"/>
      <c r="H68" s="48"/>
      <c r="I68" s="24"/>
      <c r="J68" s="138"/>
      <c r="K68" s="24"/>
      <c r="L68" s="24"/>
      <c r="M68" s="29"/>
      <c r="N68" s="27"/>
      <c r="O68" s="137"/>
      <c r="P68" s="30"/>
      <c r="Q68" s="30"/>
      <c r="R68" s="38"/>
      <c r="S68" s="30"/>
      <c r="T68" s="109"/>
      <c r="U68" s="100"/>
      <c r="V68" s="99"/>
      <c r="W68" s="95" t="s">
        <v>342</v>
      </c>
      <c r="X68" s="95" t="s">
        <v>343</v>
      </c>
      <c r="Y68" s="36" t="s">
        <v>71</v>
      </c>
      <c r="Z68" s="37" t="s">
        <v>51</v>
      </c>
      <c r="AA68" s="29" t="s">
        <v>63</v>
      </c>
      <c r="AB68" s="29" t="s">
        <v>51</v>
      </c>
      <c r="AC68" s="24" t="s">
        <v>341</v>
      </c>
      <c r="AD68" s="29" t="s">
        <v>51</v>
      </c>
      <c r="AE68" s="41">
        <v>45624</v>
      </c>
      <c r="AF68" s="40">
        <v>45693</v>
      </c>
      <c r="AG68" s="41">
        <v>45632</v>
      </c>
      <c r="AH68" s="41">
        <v>45706</v>
      </c>
      <c r="AI68" s="40">
        <v>45748</v>
      </c>
    </row>
    <row r="69" spans="1:35" s="1" customFormat="1" ht="11.5" customHeight="1">
      <c r="A69" s="27"/>
      <c r="B69" s="87"/>
      <c r="C69" s="24"/>
      <c r="D69" s="136"/>
      <c r="E69" s="27"/>
      <c r="F69" s="24"/>
      <c r="G69" s="24"/>
      <c r="H69" s="48"/>
      <c r="I69" s="24"/>
      <c r="J69" s="138"/>
      <c r="K69" s="24"/>
      <c r="L69" s="24"/>
      <c r="M69" s="29"/>
      <c r="N69" s="27"/>
      <c r="O69" s="137"/>
      <c r="P69" s="30"/>
      <c r="Q69" s="30"/>
      <c r="R69" s="38"/>
      <c r="S69" s="30"/>
      <c r="T69" s="109"/>
      <c r="U69" s="100"/>
      <c r="V69" s="99"/>
      <c r="W69" s="95" t="s">
        <v>344</v>
      </c>
      <c r="X69" s="95" t="s">
        <v>345</v>
      </c>
      <c r="Y69" s="36" t="s">
        <v>50</v>
      </c>
      <c r="Z69" s="37" t="s">
        <v>51</v>
      </c>
      <c r="AA69" s="27" t="s">
        <v>52</v>
      </c>
      <c r="AB69" s="29" t="s">
        <v>51</v>
      </c>
      <c r="AC69" s="24" t="s">
        <v>346</v>
      </c>
      <c r="AD69" s="29" t="s">
        <v>51</v>
      </c>
      <c r="AE69" s="40">
        <v>45021</v>
      </c>
      <c r="AF69" s="40">
        <v>45078</v>
      </c>
      <c r="AG69" s="41">
        <v>45028</v>
      </c>
      <c r="AH69" s="41">
        <v>45120</v>
      </c>
      <c r="AI69" s="40" t="s">
        <v>56</v>
      </c>
    </row>
    <row r="70" spans="1:35" s="1" customFormat="1" ht="11.5" customHeight="1">
      <c r="A70" s="27"/>
      <c r="B70" s="87"/>
      <c r="C70" s="24"/>
      <c r="D70" s="136"/>
      <c r="E70" s="27"/>
      <c r="F70" s="24"/>
      <c r="G70" s="24"/>
      <c r="H70" s="48"/>
      <c r="I70" s="24"/>
      <c r="J70" s="27"/>
      <c r="K70" s="24"/>
      <c r="L70" s="24"/>
      <c r="M70" s="29"/>
      <c r="N70" s="27"/>
      <c r="O70" s="36"/>
      <c r="P70" s="30"/>
      <c r="Q70" s="30"/>
      <c r="R70" s="38"/>
      <c r="S70" s="30"/>
      <c r="T70" s="109"/>
      <c r="U70" s="100"/>
      <c r="V70" s="94"/>
      <c r="W70" s="96" t="s">
        <v>339</v>
      </c>
      <c r="X70" s="95" t="s">
        <v>347</v>
      </c>
      <c r="Y70" s="137" t="s">
        <v>50</v>
      </c>
      <c r="Z70" s="27" t="s">
        <v>51</v>
      </c>
      <c r="AA70" s="29" t="s">
        <v>52</v>
      </c>
      <c r="AB70" s="29" t="s">
        <v>51</v>
      </c>
      <c r="AC70" s="24" t="s">
        <v>348</v>
      </c>
      <c r="AD70" s="29" t="s">
        <v>51</v>
      </c>
      <c r="AE70" s="41">
        <v>45169</v>
      </c>
      <c r="AF70" s="41">
        <v>45205</v>
      </c>
      <c r="AG70" s="41">
        <v>45174</v>
      </c>
      <c r="AH70" s="40">
        <v>45307</v>
      </c>
      <c r="AI70" s="40" t="s">
        <v>56</v>
      </c>
    </row>
    <row r="71" spans="1:35" s="1" customFormat="1" ht="11.5" customHeight="1">
      <c r="A71" s="27"/>
      <c r="B71" s="87"/>
      <c r="C71" s="24"/>
      <c r="D71" s="136"/>
      <c r="E71" s="27"/>
      <c r="F71" s="24"/>
      <c r="G71" s="24"/>
      <c r="H71" s="48"/>
      <c r="I71" s="24"/>
      <c r="J71" s="27"/>
      <c r="K71" s="24"/>
      <c r="L71" s="24"/>
      <c r="M71" s="29"/>
      <c r="N71" s="27"/>
      <c r="O71" s="36"/>
      <c r="P71" s="30"/>
      <c r="Q71" s="30"/>
      <c r="R71" s="38"/>
      <c r="S71" s="30"/>
      <c r="T71" s="109"/>
      <c r="U71" s="100"/>
      <c r="V71" s="94"/>
      <c r="W71" s="96" t="s">
        <v>339</v>
      </c>
      <c r="X71" s="95" t="s">
        <v>347</v>
      </c>
      <c r="Y71" s="137" t="s">
        <v>50</v>
      </c>
      <c r="Z71" s="27" t="s">
        <v>51</v>
      </c>
      <c r="AA71" s="29" t="s">
        <v>52</v>
      </c>
      <c r="AB71" s="27" t="s">
        <v>65</v>
      </c>
      <c r="AC71" s="24" t="s">
        <v>348</v>
      </c>
      <c r="AD71" s="29" t="s">
        <v>51</v>
      </c>
      <c r="AE71" s="41">
        <v>45169</v>
      </c>
      <c r="AF71" s="41">
        <v>45205</v>
      </c>
      <c r="AG71" s="41">
        <v>45174</v>
      </c>
      <c r="AH71" s="40">
        <v>45307</v>
      </c>
      <c r="AI71" s="40" t="s">
        <v>56</v>
      </c>
    </row>
    <row r="72" spans="1:35" s="1" customFormat="1" ht="11.5" customHeight="1">
      <c r="A72" s="27"/>
      <c r="B72" s="87"/>
      <c r="C72" s="24"/>
      <c r="D72" s="136"/>
      <c r="E72" s="27"/>
      <c r="F72" s="24"/>
      <c r="G72" s="24"/>
      <c r="H72" s="48"/>
      <c r="I72" s="24"/>
      <c r="J72" s="138"/>
      <c r="K72" s="24"/>
      <c r="L72" s="24"/>
      <c r="M72" s="29"/>
      <c r="N72" s="27"/>
      <c r="O72" s="36"/>
      <c r="P72" s="30"/>
      <c r="Q72" s="30"/>
      <c r="R72" s="38"/>
      <c r="S72" s="30"/>
      <c r="T72" s="109"/>
      <c r="U72" s="100"/>
      <c r="V72" s="94"/>
      <c r="W72" s="95" t="s">
        <v>349</v>
      </c>
      <c r="X72" s="95" t="s">
        <v>65</v>
      </c>
      <c r="Y72" s="36" t="s">
        <v>71</v>
      </c>
      <c r="Z72" s="27" t="s">
        <v>51</v>
      </c>
      <c r="AA72" s="29" t="s">
        <v>204</v>
      </c>
      <c r="AB72" s="27" t="s">
        <v>51</v>
      </c>
      <c r="AC72" s="24" t="s">
        <v>350</v>
      </c>
      <c r="AD72" s="42" t="s">
        <v>54</v>
      </c>
      <c r="AE72" s="40">
        <v>44833</v>
      </c>
      <c r="AF72" s="40">
        <v>44952</v>
      </c>
      <c r="AG72" s="40">
        <v>44855</v>
      </c>
      <c r="AH72" s="40">
        <v>45021</v>
      </c>
      <c r="AI72" s="40" t="s">
        <v>56</v>
      </c>
    </row>
    <row r="73" spans="1:35" s="1" customFormat="1" ht="11.5" customHeight="1">
      <c r="A73" s="27"/>
      <c r="B73" s="87"/>
      <c r="C73" s="24"/>
      <c r="D73" s="136"/>
      <c r="E73" s="27"/>
      <c r="F73" s="24"/>
      <c r="G73" s="24"/>
      <c r="H73" s="48"/>
      <c r="I73" s="24"/>
      <c r="J73" s="138"/>
      <c r="K73" s="24"/>
      <c r="L73" s="24"/>
      <c r="M73" s="29"/>
      <c r="N73" s="27"/>
      <c r="O73" s="36"/>
      <c r="P73" s="30"/>
      <c r="Q73" s="30"/>
      <c r="R73" s="38"/>
      <c r="S73" s="30"/>
      <c r="T73" s="109"/>
      <c r="U73" s="100"/>
      <c r="V73" s="94"/>
      <c r="W73" s="95" t="s">
        <v>349</v>
      </c>
      <c r="X73" s="95" t="s">
        <v>65</v>
      </c>
      <c r="Y73" s="36" t="s">
        <v>71</v>
      </c>
      <c r="Z73" s="27" t="s">
        <v>51</v>
      </c>
      <c r="AA73" s="29" t="s">
        <v>204</v>
      </c>
      <c r="AB73" s="27" t="s">
        <v>51</v>
      </c>
      <c r="AC73" s="24" t="s">
        <v>350</v>
      </c>
      <c r="AD73" s="42" t="s">
        <v>54</v>
      </c>
      <c r="AE73" s="40">
        <v>44833</v>
      </c>
      <c r="AF73" s="40">
        <v>44952</v>
      </c>
      <c r="AG73" s="40">
        <v>44855</v>
      </c>
      <c r="AH73" s="40">
        <v>45021</v>
      </c>
      <c r="AI73" s="40" t="s">
        <v>56</v>
      </c>
    </row>
    <row r="74" spans="1:35" s="1" customFormat="1" ht="11.5" customHeight="1">
      <c r="A74" s="27"/>
      <c r="B74" s="87"/>
      <c r="C74" s="24"/>
      <c r="D74" s="136"/>
      <c r="E74" s="27"/>
      <c r="F74" s="24"/>
      <c r="G74" s="24"/>
      <c r="H74" s="48"/>
      <c r="I74" s="24"/>
      <c r="J74" s="138"/>
      <c r="K74" s="24"/>
      <c r="L74" s="24"/>
      <c r="M74" s="29"/>
      <c r="N74" s="27"/>
      <c r="O74" s="36"/>
      <c r="P74" s="30"/>
      <c r="Q74" s="30"/>
      <c r="R74" s="38"/>
      <c r="S74" s="30"/>
      <c r="T74" s="109"/>
      <c r="U74" s="100"/>
      <c r="V74" s="94"/>
      <c r="W74" s="95" t="s">
        <v>349</v>
      </c>
      <c r="X74" s="95" t="s">
        <v>65</v>
      </c>
      <c r="Y74" s="36" t="s">
        <v>71</v>
      </c>
      <c r="Z74" s="27" t="s">
        <v>51</v>
      </c>
      <c r="AA74" s="29" t="s">
        <v>204</v>
      </c>
      <c r="AB74" s="27" t="s">
        <v>51</v>
      </c>
      <c r="AC74" s="24" t="s">
        <v>350</v>
      </c>
      <c r="AD74" s="42" t="s">
        <v>54</v>
      </c>
      <c r="AE74" s="40">
        <v>44833</v>
      </c>
      <c r="AF74" s="40">
        <v>44952</v>
      </c>
      <c r="AG74" s="40">
        <v>44855</v>
      </c>
      <c r="AH74" s="40">
        <v>45021</v>
      </c>
      <c r="AI74" s="40" t="s">
        <v>56</v>
      </c>
    </row>
    <row r="75" spans="1:35" s="1" customFormat="1" ht="11.5" customHeight="1">
      <c r="A75" s="27"/>
      <c r="B75" s="87"/>
      <c r="C75" s="24"/>
      <c r="D75" s="136"/>
      <c r="E75" s="27"/>
      <c r="F75" s="24"/>
      <c r="G75" s="24"/>
      <c r="H75" s="48"/>
      <c r="I75" s="24"/>
      <c r="J75" s="138"/>
      <c r="K75" s="24"/>
      <c r="L75" s="24"/>
      <c r="M75" s="29"/>
      <c r="N75" s="27"/>
      <c r="O75" s="36"/>
      <c r="P75" s="30"/>
      <c r="Q75" s="30"/>
      <c r="R75" s="38"/>
      <c r="S75" s="30"/>
      <c r="T75" s="109"/>
      <c r="U75" s="100"/>
      <c r="V75" s="94"/>
      <c r="W75" s="95" t="s">
        <v>349</v>
      </c>
      <c r="X75" s="95" t="s">
        <v>65</v>
      </c>
      <c r="Y75" s="36" t="s">
        <v>71</v>
      </c>
      <c r="Z75" s="27" t="s">
        <v>51</v>
      </c>
      <c r="AA75" s="29" t="s">
        <v>204</v>
      </c>
      <c r="AB75" s="27" t="s">
        <v>51</v>
      </c>
      <c r="AC75" s="24" t="s">
        <v>350</v>
      </c>
      <c r="AD75" s="42" t="s">
        <v>54</v>
      </c>
      <c r="AE75" s="40">
        <v>44833</v>
      </c>
      <c r="AF75" s="40">
        <v>44952</v>
      </c>
      <c r="AG75" s="40">
        <v>44855</v>
      </c>
      <c r="AH75" s="40">
        <v>45021</v>
      </c>
      <c r="AI75" s="40">
        <v>45352</v>
      </c>
    </row>
    <row r="76" spans="1:35" s="1" customFormat="1" ht="11.5" customHeight="1">
      <c r="A76" s="27"/>
      <c r="B76" s="87"/>
      <c r="C76" s="24"/>
      <c r="D76" s="136"/>
      <c r="E76" s="27"/>
      <c r="F76" s="24"/>
      <c r="G76" s="24"/>
      <c r="H76" s="48"/>
      <c r="I76" s="24"/>
      <c r="J76" s="138"/>
      <c r="K76" s="24"/>
      <c r="L76" s="24"/>
      <c r="M76" s="29"/>
      <c r="N76" s="27"/>
      <c r="O76" s="36"/>
      <c r="P76" s="30"/>
      <c r="Q76" s="30"/>
      <c r="R76" s="38"/>
      <c r="S76" s="30"/>
      <c r="T76" s="109"/>
      <c r="U76" s="100"/>
      <c r="V76" s="94"/>
      <c r="W76" s="95" t="s">
        <v>349</v>
      </c>
      <c r="X76" s="95" t="s">
        <v>65</v>
      </c>
      <c r="Y76" s="36" t="s">
        <v>71</v>
      </c>
      <c r="Z76" s="27" t="s">
        <v>51</v>
      </c>
      <c r="AA76" s="29" t="s">
        <v>204</v>
      </c>
      <c r="AB76" s="27" t="s">
        <v>65</v>
      </c>
      <c r="AC76" s="24" t="s">
        <v>350</v>
      </c>
      <c r="AD76" s="42" t="s">
        <v>54</v>
      </c>
      <c r="AE76" s="40">
        <v>44833</v>
      </c>
      <c r="AF76" s="40">
        <v>44952</v>
      </c>
      <c r="AG76" s="40">
        <v>44855</v>
      </c>
      <c r="AH76" s="40">
        <v>45021</v>
      </c>
      <c r="AI76" s="40">
        <v>45870</v>
      </c>
    </row>
    <row r="77" spans="1:35" s="1" customFormat="1" ht="11.5" customHeight="1">
      <c r="A77" s="27"/>
      <c r="B77" s="87"/>
      <c r="C77" s="24"/>
      <c r="D77" s="136"/>
      <c r="E77" s="27"/>
      <c r="F77" s="24"/>
      <c r="G77" s="24"/>
      <c r="H77" s="48"/>
      <c r="I77" s="24"/>
      <c r="J77" s="138"/>
      <c r="K77" s="24"/>
      <c r="L77" s="24"/>
      <c r="M77" s="29"/>
      <c r="N77" s="27"/>
      <c r="O77" s="36"/>
      <c r="P77" s="30"/>
      <c r="Q77" s="30"/>
      <c r="R77" s="38"/>
      <c r="S77" s="30"/>
      <c r="T77" s="109"/>
      <c r="U77" s="100"/>
      <c r="V77" s="94"/>
      <c r="W77" s="95" t="s">
        <v>351</v>
      </c>
      <c r="X77" s="95" t="s">
        <v>65</v>
      </c>
      <c r="Y77" s="36" t="s">
        <v>71</v>
      </c>
      <c r="Z77" s="27" t="s">
        <v>51</v>
      </c>
      <c r="AA77" s="27" t="s">
        <v>63</v>
      </c>
      <c r="AB77" s="27" t="s">
        <v>51</v>
      </c>
      <c r="AC77" s="24" t="s">
        <v>352</v>
      </c>
      <c r="AD77" s="29" t="s">
        <v>51</v>
      </c>
      <c r="AE77" s="41">
        <v>45169</v>
      </c>
      <c r="AF77" s="40">
        <v>45195</v>
      </c>
      <c r="AG77" s="41">
        <v>45175</v>
      </c>
      <c r="AH77" s="41">
        <v>45328</v>
      </c>
      <c r="AI77" s="40" t="s">
        <v>56</v>
      </c>
    </row>
    <row r="78" spans="1:35" s="1" customFormat="1" ht="11.5" customHeight="1">
      <c r="A78" s="27"/>
      <c r="B78" s="87"/>
      <c r="C78" s="24"/>
      <c r="D78" s="136"/>
      <c r="E78" s="27"/>
      <c r="F78" s="24"/>
      <c r="G78" s="24"/>
      <c r="H78" s="24"/>
      <c r="I78" s="24"/>
      <c r="J78" s="138"/>
      <c r="K78" s="24"/>
      <c r="L78" s="24"/>
      <c r="M78" s="29"/>
      <c r="N78" s="27"/>
      <c r="O78" s="45"/>
      <c r="P78" s="30"/>
      <c r="Q78" s="30"/>
      <c r="R78" s="38"/>
      <c r="S78" s="30"/>
      <c r="T78" s="116"/>
      <c r="U78" s="93"/>
      <c r="V78" s="102"/>
      <c r="W78" s="95" t="s">
        <v>353</v>
      </c>
      <c r="X78" s="95" t="s">
        <v>354</v>
      </c>
      <c r="Y78" s="36" t="s">
        <v>71</v>
      </c>
      <c r="Z78" s="27" t="s">
        <v>51</v>
      </c>
      <c r="AA78" s="27" t="s">
        <v>63</v>
      </c>
      <c r="AB78" s="29" t="s">
        <v>54</v>
      </c>
      <c r="AC78" s="24" t="s">
        <v>355</v>
      </c>
      <c r="AD78" s="42" t="s">
        <v>54</v>
      </c>
      <c r="AE78" s="41">
        <v>45463</v>
      </c>
      <c r="AF78" s="40">
        <v>45553</v>
      </c>
      <c r="AG78" s="41">
        <v>45531</v>
      </c>
      <c r="AH78" s="41">
        <v>45615</v>
      </c>
      <c r="AI78" s="40" t="s">
        <v>56</v>
      </c>
    </row>
    <row r="79" spans="1:35" s="1" customFormat="1" ht="11.5" customHeight="1">
      <c r="A79" s="27"/>
      <c r="B79" s="87"/>
      <c r="C79" s="24"/>
      <c r="D79" s="136"/>
      <c r="E79" s="27"/>
      <c r="F79" s="24"/>
      <c r="G79" s="24"/>
      <c r="H79" s="24"/>
      <c r="I79" s="24"/>
      <c r="J79" s="138"/>
      <c r="K79" s="24"/>
      <c r="L79" s="24"/>
      <c r="M79" s="29"/>
      <c r="N79" s="27"/>
      <c r="O79" s="45"/>
      <c r="P79" s="30"/>
      <c r="Q79" s="30"/>
      <c r="R79" s="38"/>
      <c r="S79" s="30"/>
      <c r="T79" s="116"/>
      <c r="U79" s="93"/>
      <c r="V79" s="102"/>
      <c r="W79" s="95" t="s">
        <v>353</v>
      </c>
      <c r="X79" s="95" t="s">
        <v>354</v>
      </c>
      <c r="Y79" s="36" t="s">
        <v>71</v>
      </c>
      <c r="Z79" s="27" t="s">
        <v>51</v>
      </c>
      <c r="AA79" s="27" t="s">
        <v>63</v>
      </c>
      <c r="AB79" s="29" t="s">
        <v>54</v>
      </c>
      <c r="AC79" s="24" t="s">
        <v>355</v>
      </c>
      <c r="AD79" s="42" t="s">
        <v>54</v>
      </c>
      <c r="AE79" s="41">
        <v>45463</v>
      </c>
      <c r="AF79" s="40">
        <v>45553</v>
      </c>
      <c r="AG79" s="41">
        <v>45531</v>
      </c>
      <c r="AH79" s="41">
        <v>45615</v>
      </c>
      <c r="AI79" s="40">
        <v>45969</v>
      </c>
    </row>
    <row r="80" spans="1:35" s="1" customFormat="1" ht="11.5" customHeight="1">
      <c r="A80" s="27"/>
      <c r="B80" s="87"/>
      <c r="C80" s="24"/>
      <c r="D80" s="136"/>
      <c r="E80" s="27"/>
      <c r="F80" s="24"/>
      <c r="G80" s="24"/>
      <c r="H80" s="24"/>
      <c r="I80" s="24"/>
      <c r="J80" s="138"/>
      <c r="K80" s="24"/>
      <c r="L80" s="24"/>
      <c r="M80" s="29"/>
      <c r="N80" s="27"/>
      <c r="O80" s="45"/>
      <c r="P80" s="30"/>
      <c r="Q80" s="30"/>
      <c r="R80" s="38"/>
      <c r="S80" s="30"/>
      <c r="T80" s="116"/>
      <c r="U80" s="93"/>
      <c r="V80" s="102"/>
      <c r="W80" s="95" t="s">
        <v>353</v>
      </c>
      <c r="X80" s="95" t="s">
        <v>354</v>
      </c>
      <c r="Y80" s="36" t="s">
        <v>71</v>
      </c>
      <c r="Z80" s="27" t="s">
        <v>51</v>
      </c>
      <c r="AA80" s="27" t="s">
        <v>63</v>
      </c>
      <c r="AB80" s="29" t="s">
        <v>54</v>
      </c>
      <c r="AC80" s="24" t="s">
        <v>355</v>
      </c>
      <c r="AD80" s="42" t="s">
        <v>54</v>
      </c>
      <c r="AE80" s="41">
        <v>45463</v>
      </c>
      <c r="AF80" s="40">
        <v>45553</v>
      </c>
      <c r="AG80" s="41">
        <v>45531</v>
      </c>
      <c r="AH80" s="41">
        <v>45615</v>
      </c>
      <c r="AI80" s="29" t="s">
        <v>274</v>
      </c>
    </row>
    <row r="81" spans="1:35" s="1" customFormat="1" ht="11.15" customHeight="1">
      <c r="A81" s="27"/>
      <c r="B81" s="87"/>
      <c r="C81" s="24"/>
      <c r="D81" s="136"/>
      <c r="E81" s="27"/>
      <c r="F81" s="24"/>
      <c r="G81" s="24"/>
      <c r="H81" s="24"/>
      <c r="I81" s="24"/>
      <c r="J81" s="138"/>
      <c r="K81" s="24"/>
      <c r="L81" s="24"/>
      <c r="M81" s="29"/>
      <c r="N81" s="27"/>
      <c r="O81" s="45"/>
      <c r="P81" s="30"/>
      <c r="Q81" s="30"/>
      <c r="R81" s="38"/>
      <c r="S81" s="30"/>
      <c r="T81" s="116"/>
      <c r="U81" s="93"/>
      <c r="V81" s="102"/>
      <c r="W81" s="95" t="s">
        <v>356</v>
      </c>
      <c r="X81" s="95" t="s">
        <v>65</v>
      </c>
      <c r="Y81" s="36" t="s">
        <v>50</v>
      </c>
      <c r="Z81" s="27" t="s">
        <v>51</v>
      </c>
      <c r="AA81" s="27" t="s">
        <v>52</v>
      </c>
      <c r="AB81" s="29" t="s">
        <v>51</v>
      </c>
      <c r="AC81" s="24" t="s">
        <v>357</v>
      </c>
      <c r="AD81" s="29" t="s">
        <v>51</v>
      </c>
      <c r="AE81" s="41">
        <v>45260</v>
      </c>
      <c r="AF81" s="41">
        <v>45321</v>
      </c>
      <c r="AG81" s="40">
        <v>45482</v>
      </c>
      <c r="AH81" s="40">
        <v>45482</v>
      </c>
      <c r="AI81" s="40" t="s">
        <v>56</v>
      </c>
    </row>
    <row r="82" spans="1:35" s="1" customFormat="1" ht="11.5" customHeight="1">
      <c r="A82" s="27"/>
      <c r="B82" s="87"/>
      <c r="C82" s="24"/>
      <c r="D82" s="136"/>
      <c r="E82" s="27"/>
      <c r="F82" s="24"/>
      <c r="G82" s="24"/>
      <c r="H82" s="24"/>
      <c r="I82" s="24"/>
      <c r="J82" s="138"/>
      <c r="K82" s="24"/>
      <c r="L82" s="24"/>
      <c r="M82" s="29"/>
      <c r="N82" s="27"/>
      <c r="O82" s="45"/>
      <c r="P82" s="30"/>
      <c r="Q82" s="30"/>
      <c r="R82" s="38"/>
      <c r="S82" s="30"/>
      <c r="U82" s="93"/>
      <c r="V82" s="102"/>
      <c r="W82" s="95" t="s">
        <v>358</v>
      </c>
      <c r="X82" s="95" t="s">
        <v>359</v>
      </c>
      <c r="Y82" s="36" t="s">
        <v>50</v>
      </c>
      <c r="Z82" s="27" t="s">
        <v>51</v>
      </c>
      <c r="AA82" s="27" t="s">
        <v>52</v>
      </c>
      <c r="AB82" s="29" t="s">
        <v>51</v>
      </c>
      <c r="AC82" s="24" t="s">
        <v>360</v>
      </c>
      <c r="AD82" s="45" t="s">
        <v>51</v>
      </c>
      <c r="AE82" s="41" t="s">
        <v>273</v>
      </c>
      <c r="AF82" s="40" t="s">
        <v>273</v>
      </c>
      <c r="AG82" s="50" t="s">
        <v>274</v>
      </c>
      <c r="AH82" s="50" t="s">
        <v>327</v>
      </c>
      <c r="AI82" s="29" t="s">
        <v>309</v>
      </c>
    </row>
    <row r="83" spans="1:35" s="1" customFormat="1" ht="11.5" customHeight="1">
      <c r="A83" s="27"/>
      <c r="B83" s="87"/>
      <c r="C83" s="24"/>
      <c r="D83" s="136"/>
      <c r="E83" s="27"/>
      <c r="F83" s="24"/>
      <c r="G83" s="24"/>
      <c r="H83" s="24"/>
      <c r="I83" s="24"/>
      <c r="J83" s="29"/>
      <c r="K83" s="24"/>
      <c r="L83" s="24"/>
      <c r="M83" s="29"/>
      <c r="N83" s="27"/>
      <c r="O83" s="45"/>
      <c r="P83" s="30"/>
      <c r="Q83" s="30"/>
      <c r="R83" s="38"/>
      <c r="S83" s="30"/>
      <c r="T83" s="116"/>
      <c r="U83" s="93"/>
      <c r="V83" s="102"/>
      <c r="W83" s="95" t="s">
        <v>361</v>
      </c>
      <c r="X83" s="95" t="s">
        <v>362</v>
      </c>
      <c r="Y83" s="36" t="s">
        <v>50</v>
      </c>
      <c r="Z83" s="27" t="s">
        <v>51</v>
      </c>
      <c r="AA83" s="27" t="s">
        <v>63</v>
      </c>
      <c r="AB83" s="29" t="s">
        <v>51</v>
      </c>
      <c r="AC83" s="24" t="s">
        <v>363</v>
      </c>
      <c r="AD83" s="29" t="s">
        <v>51</v>
      </c>
      <c r="AE83" s="40">
        <v>45379</v>
      </c>
      <c r="AF83" s="40">
        <v>45433</v>
      </c>
      <c r="AG83" s="40">
        <v>45425</v>
      </c>
      <c r="AH83" s="40">
        <v>45534</v>
      </c>
      <c r="AI83" s="40">
        <v>45534</v>
      </c>
    </row>
    <row r="84" spans="1:35" s="1" customFormat="1" ht="11.5" customHeight="1">
      <c r="A84" s="27"/>
      <c r="B84" s="87"/>
      <c r="C84" s="24"/>
      <c r="D84" s="136"/>
      <c r="E84" s="27"/>
      <c r="F84" s="24"/>
      <c r="G84" s="24"/>
      <c r="H84" s="24"/>
      <c r="I84" s="24"/>
      <c r="J84" s="29"/>
      <c r="K84" s="24"/>
      <c r="L84" s="24"/>
      <c r="M84" s="29"/>
      <c r="N84" s="27"/>
      <c r="O84" s="45"/>
      <c r="P84" s="30"/>
      <c r="Q84" s="30"/>
      <c r="R84" s="38"/>
      <c r="S84" s="30"/>
      <c r="T84" s="116"/>
      <c r="U84" s="93"/>
      <c r="V84" s="102"/>
      <c r="W84" s="95" t="s">
        <v>361</v>
      </c>
      <c r="X84" s="95" t="s">
        <v>362</v>
      </c>
      <c r="Y84" s="36" t="s">
        <v>50</v>
      </c>
      <c r="Z84" s="27" t="s">
        <v>51</v>
      </c>
      <c r="AA84" s="27" t="s">
        <v>63</v>
      </c>
      <c r="AB84" s="29" t="s">
        <v>51</v>
      </c>
      <c r="AC84" s="24" t="s">
        <v>363</v>
      </c>
      <c r="AD84" s="29" t="s">
        <v>51</v>
      </c>
      <c r="AE84" s="40">
        <v>45379</v>
      </c>
      <c r="AF84" s="40">
        <v>45433</v>
      </c>
      <c r="AG84" s="40">
        <v>45425</v>
      </c>
      <c r="AH84" s="40">
        <v>45534</v>
      </c>
      <c r="AI84" s="40" t="s">
        <v>56</v>
      </c>
    </row>
    <row r="85" spans="1:35" s="1" customFormat="1" ht="11.5" customHeight="1">
      <c r="A85" s="27"/>
      <c r="B85" s="87"/>
      <c r="C85" s="24"/>
      <c r="D85" s="136"/>
      <c r="E85" s="27"/>
      <c r="F85" s="24"/>
      <c r="G85" s="24"/>
      <c r="H85" s="24"/>
      <c r="I85" s="24"/>
      <c r="J85" s="29"/>
      <c r="K85" s="24"/>
      <c r="L85" s="24"/>
      <c r="M85" s="29"/>
      <c r="N85" s="27"/>
      <c r="O85" s="45"/>
      <c r="P85" s="30"/>
      <c r="Q85" s="30"/>
      <c r="R85" s="38"/>
      <c r="S85" s="30"/>
      <c r="T85" s="116"/>
      <c r="U85" s="93"/>
      <c r="V85" s="102"/>
      <c r="W85" s="95" t="s">
        <v>364</v>
      </c>
      <c r="X85" s="95" t="s">
        <v>65</v>
      </c>
      <c r="Y85" s="36" t="s">
        <v>50</v>
      </c>
      <c r="Z85" s="27" t="s">
        <v>51</v>
      </c>
      <c r="AA85" s="27" t="s">
        <v>52</v>
      </c>
      <c r="AB85" s="29" t="s">
        <v>51</v>
      </c>
      <c r="AC85" s="24" t="s">
        <v>365</v>
      </c>
      <c r="AD85" s="29" t="s">
        <v>51</v>
      </c>
      <c r="AE85" s="40">
        <v>45106</v>
      </c>
      <c r="AF85" s="40">
        <v>45180</v>
      </c>
      <c r="AG85" s="40">
        <v>45825</v>
      </c>
      <c r="AH85" s="40">
        <v>45909</v>
      </c>
      <c r="AI85" s="40" t="s">
        <v>56</v>
      </c>
    </row>
    <row r="86" spans="1:35" s="1" customFormat="1" ht="11.5" customHeight="1">
      <c r="A86" s="27"/>
      <c r="B86" s="87"/>
      <c r="C86" s="24"/>
      <c r="D86" s="136"/>
      <c r="E86" s="27"/>
      <c r="F86" s="24"/>
      <c r="G86" s="24"/>
      <c r="H86" s="24"/>
      <c r="I86" s="24"/>
      <c r="J86" s="29"/>
      <c r="K86" s="24"/>
      <c r="L86" s="24"/>
      <c r="M86" s="29"/>
      <c r="N86" s="27"/>
      <c r="O86" s="45"/>
      <c r="P86" s="30"/>
      <c r="Q86" s="30"/>
      <c r="R86" s="38"/>
      <c r="S86" s="30"/>
      <c r="T86" s="127"/>
      <c r="U86" s="93"/>
      <c r="V86" s="102"/>
      <c r="W86" s="95" t="s">
        <v>366</v>
      </c>
      <c r="X86" s="95" t="s">
        <v>65</v>
      </c>
      <c r="Y86" s="36" t="s">
        <v>50</v>
      </c>
      <c r="Z86" s="27" t="s">
        <v>51</v>
      </c>
      <c r="AA86" s="27" t="s">
        <v>63</v>
      </c>
      <c r="AB86" s="29" t="s">
        <v>51</v>
      </c>
      <c r="AC86" s="24" t="s">
        <v>367</v>
      </c>
      <c r="AD86" s="29" t="s">
        <v>51</v>
      </c>
      <c r="AE86" s="40">
        <v>45562</v>
      </c>
      <c r="AF86" s="41">
        <v>45625</v>
      </c>
      <c r="AG86" s="40">
        <v>45464</v>
      </c>
      <c r="AH86" s="40">
        <v>45622</v>
      </c>
      <c r="AI86" s="40" t="s">
        <v>56</v>
      </c>
    </row>
    <row r="87" spans="1:35" s="1" customFormat="1" ht="11.5" customHeight="1">
      <c r="A87" s="27"/>
      <c r="B87" s="87"/>
      <c r="C87" s="24"/>
      <c r="D87" s="136"/>
      <c r="E87" s="27"/>
      <c r="F87" s="24"/>
      <c r="G87" s="24"/>
      <c r="H87" s="24"/>
      <c r="I87" s="24"/>
      <c r="J87" s="29"/>
      <c r="K87" s="24"/>
      <c r="L87" s="24"/>
      <c r="M87" s="29"/>
      <c r="N87" s="27"/>
      <c r="O87" s="45"/>
      <c r="P87" s="30"/>
      <c r="Q87" s="30"/>
      <c r="R87" s="38"/>
      <c r="S87" s="30"/>
      <c r="T87" s="116"/>
      <c r="U87" s="93"/>
      <c r="V87" s="102"/>
      <c r="W87" s="95" t="s">
        <v>368</v>
      </c>
      <c r="X87" s="96" t="s">
        <v>65</v>
      </c>
      <c r="Y87" s="36" t="s">
        <v>50</v>
      </c>
      <c r="Z87" s="27" t="s">
        <v>51</v>
      </c>
      <c r="AA87" s="27" t="s">
        <v>63</v>
      </c>
      <c r="AB87" s="29" t="s">
        <v>51</v>
      </c>
      <c r="AC87" s="24" t="s">
        <v>369</v>
      </c>
      <c r="AD87" s="29" t="s">
        <v>51</v>
      </c>
      <c r="AE87" s="33" t="s">
        <v>324</v>
      </c>
      <c r="AF87" s="33" t="s">
        <v>324</v>
      </c>
      <c r="AG87" s="41">
        <v>45943</v>
      </c>
      <c r="AH87" s="131">
        <v>46147</v>
      </c>
      <c r="AI87" s="40">
        <v>46171</v>
      </c>
    </row>
    <row r="88" spans="1:35" s="1" customFormat="1" ht="11.5" customHeight="1">
      <c r="A88" s="27"/>
      <c r="B88" s="87"/>
      <c r="C88" s="24"/>
      <c r="D88" s="136"/>
      <c r="E88" s="27"/>
      <c r="F88" s="24"/>
      <c r="G88" s="24"/>
      <c r="H88" s="48"/>
      <c r="I88" s="24"/>
      <c r="J88" s="29"/>
      <c r="K88" s="24"/>
      <c r="L88" s="24"/>
      <c r="M88" s="29"/>
      <c r="N88" s="27"/>
      <c r="O88" s="45"/>
      <c r="P88" s="30"/>
      <c r="Q88" s="30"/>
      <c r="R88" s="38"/>
      <c r="S88" s="30"/>
      <c r="T88" s="116"/>
      <c r="U88" s="93"/>
      <c r="V88" s="102"/>
      <c r="W88" s="98" t="s">
        <v>370</v>
      </c>
      <c r="X88" s="96" t="s">
        <v>65</v>
      </c>
      <c r="Y88" s="148" t="s">
        <v>50</v>
      </c>
      <c r="Z88" s="28" t="s">
        <v>51</v>
      </c>
      <c r="AA88" s="28" t="s">
        <v>63</v>
      </c>
      <c r="AB88" s="28" t="s">
        <v>51</v>
      </c>
      <c r="AC88" s="24" t="s">
        <v>371</v>
      </c>
      <c r="AD88" s="29" t="s">
        <v>51</v>
      </c>
      <c r="AE88" s="33" t="s">
        <v>324</v>
      </c>
      <c r="AF88" s="33" t="s">
        <v>324</v>
      </c>
      <c r="AG88" s="41">
        <v>45944</v>
      </c>
      <c r="AH88" s="131">
        <v>46147</v>
      </c>
      <c r="AI88" s="54">
        <v>46171</v>
      </c>
    </row>
    <row r="89" spans="1:35" s="1" customFormat="1" ht="11.5" customHeight="1">
      <c r="A89" s="27"/>
      <c r="B89" s="87"/>
      <c r="C89" s="24"/>
      <c r="D89" s="136"/>
      <c r="E89" s="27"/>
      <c r="F89" s="55"/>
      <c r="G89" s="24"/>
      <c r="H89" s="24"/>
      <c r="I89" s="24"/>
      <c r="J89" s="138"/>
      <c r="K89" s="24"/>
      <c r="L89" s="24"/>
      <c r="M89" s="29"/>
      <c r="N89" s="27"/>
      <c r="O89" s="45"/>
      <c r="P89" s="30"/>
      <c r="Q89" s="30"/>
      <c r="R89" s="38"/>
      <c r="S89" s="30"/>
      <c r="T89" s="128"/>
      <c r="U89" s="93"/>
      <c r="V89" s="102"/>
      <c r="W89" s="95" t="s">
        <v>372</v>
      </c>
      <c r="X89" s="95" t="s">
        <v>65</v>
      </c>
      <c r="Y89" s="36" t="s">
        <v>50</v>
      </c>
      <c r="Z89" s="27" t="s">
        <v>51</v>
      </c>
      <c r="AA89" s="27" t="s">
        <v>52</v>
      </c>
      <c r="AB89" s="29" t="s">
        <v>51</v>
      </c>
      <c r="AC89" s="24" t="s">
        <v>373</v>
      </c>
      <c r="AD89" s="42" t="s">
        <v>54</v>
      </c>
      <c r="AE89" s="40">
        <v>45106</v>
      </c>
      <c r="AF89" s="41">
        <v>45470</v>
      </c>
      <c r="AG89" s="41">
        <v>45876</v>
      </c>
      <c r="AH89" s="40">
        <v>45937</v>
      </c>
      <c r="AI89" s="40">
        <v>45964</v>
      </c>
    </row>
    <row r="90" spans="1:35" s="1" customFormat="1" ht="11.5" customHeight="1">
      <c r="A90" s="27"/>
      <c r="B90" s="87"/>
      <c r="C90" s="24"/>
      <c r="D90" s="136"/>
      <c r="E90" s="27"/>
      <c r="F90" s="55"/>
      <c r="G90" s="24"/>
      <c r="H90" s="24"/>
      <c r="I90" s="24"/>
      <c r="J90" s="37"/>
      <c r="K90" s="24"/>
      <c r="L90" s="24"/>
      <c r="M90" s="29"/>
      <c r="N90" s="27"/>
      <c r="O90" s="45"/>
      <c r="P90" s="30"/>
      <c r="Q90" s="30"/>
      <c r="R90" s="38"/>
      <c r="S90" s="30"/>
      <c r="T90" s="116"/>
      <c r="U90" s="93"/>
      <c r="V90" s="102"/>
      <c r="W90" s="95" t="s">
        <v>375</v>
      </c>
      <c r="X90" s="95" t="s">
        <v>65</v>
      </c>
      <c r="Y90" s="36" t="s">
        <v>50</v>
      </c>
      <c r="Z90" s="27" t="s">
        <v>51</v>
      </c>
      <c r="AA90" s="27" t="s">
        <v>52</v>
      </c>
      <c r="AB90" s="29" t="s">
        <v>51</v>
      </c>
      <c r="AC90" s="24" t="s">
        <v>374</v>
      </c>
      <c r="AD90" s="29" t="s">
        <v>51</v>
      </c>
      <c r="AE90" s="40">
        <v>45438</v>
      </c>
      <c r="AF90" s="40">
        <v>45517</v>
      </c>
      <c r="AG90" s="40">
        <v>45513</v>
      </c>
      <c r="AH90" s="40">
        <v>45608</v>
      </c>
      <c r="AI90" s="40" t="s">
        <v>56</v>
      </c>
    </row>
    <row r="91" spans="1:35" s="1" customFormat="1" ht="11.5" customHeight="1">
      <c r="A91" s="27"/>
      <c r="B91" s="87"/>
      <c r="C91" s="24"/>
      <c r="D91" s="136"/>
      <c r="E91" s="27"/>
      <c r="F91" s="55"/>
      <c r="G91" s="24"/>
      <c r="H91" s="24"/>
      <c r="I91" s="24"/>
      <c r="J91" s="37"/>
      <c r="K91" s="24"/>
      <c r="L91" s="24"/>
      <c r="M91" s="29"/>
      <c r="N91" s="27"/>
      <c r="O91" s="45"/>
      <c r="P91" s="30"/>
      <c r="Q91" s="30"/>
      <c r="R91" s="38"/>
      <c r="S91" s="30"/>
      <c r="T91" s="116"/>
      <c r="U91" s="93"/>
      <c r="V91" s="102"/>
      <c r="W91" s="95" t="s">
        <v>372</v>
      </c>
      <c r="X91" s="95" t="s">
        <v>65</v>
      </c>
      <c r="Y91" s="36" t="s">
        <v>50</v>
      </c>
      <c r="Z91" s="27" t="s">
        <v>51</v>
      </c>
      <c r="AA91" s="27" t="s">
        <v>52</v>
      </c>
      <c r="AB91" s="29" t="s">
        <v>51</v>
      </c>
      <c r="AC91" s="24" t="s">
        <v>376</v>
      </c>
      <c r="AD91" s="29" t="s">
        <v>51</v>
      </c>
      <c r="AE91" s="40">
        <v>45106</v>
      </c>
      <c r="AF91" s="41">
        <v>45470</v>
      </c>
      <c r="AG91" s="41">
        <v>45163</v>
      </c>
      <c r="AH91" s="40">
        <v>45496</v>
      </c>
      <c r="AI91" s="40" t="s">
        <v>56</v>
      </c>
    </row>
    <row r="92" spans="1:35" s="1" customFormat="1" ht="11.5" customHeight="1">
      <c r="A92" s="27"/>
      <c r="B92" s="87"/>
      <c r="C92" s="24"/>
      <c r="D92" s="136"/>
      <c r="E92" s="27"/>
      <c r="F92" s="55"/>
      <c r="G92" s="24"/>
      <c r="H92" s="24"/>
      <c r="I92" s="24"/>
      <c r="J92" s="37"/>
      <c r="K92" s="24"/>
      <c r="L92" s="24"/>
      <c r="M92" s="29"/>
      <c r="N92" s="27"/>
      <c r="O92" s="45"/>
      <c r="P92" s="30"/>
      <c r="Q92" s="30"/>
      <c r="R92" s="38"/>
      <c r="S92" s="30"/>
      <c r="T92" s="116"/>
      <c r="U92" s="93"/>
      <c r="V92" s="102"/>
      <c r="W92" s="95" t="s">
        <v>377</v>
      </c>
      <c r="X92" s="95" t="s">
        <v>378</v>
      </c>
      <c r="Y92" s="36" t="s">
        <v>50</v>
      </c>
      <c r="Z92" s="27" t="s">
        <v>51</v>
      </c>
      <c r="AA92" s="27" t="s">
        <v>52</v>
      </c>
      <c r="AB92" s="29" t="s">
        <v>51</v>
      </c>
      <c r="AC92" s="24" t="s">
        <v>379</v>
      </c>
      <c r="AD92" s="29" t="s">
        <v>51</v>
      </c>
      <c r="AE92" s="40">
        <v>45072</v>
      </c>
      <c r="AF92" s="40">
        <v>45118</v>
      </c>
      <c r="AG92" s="41">
        <v>45216</v>
      </c>
      <c r="AH92" s="40">
        <v>45496</v>
      </c>
      <c r="AI92" s="40" t="s">
        <v>56</v>
      </c>
    </row>
    <row r="93" spans="1:35" s="1" customFormat="1" ht="11.5" customHeight="1">
      <c r="A93" s="27"/>
      <c r="B93" s="87"/>
      <c r="C93" s="24"/>
      <c r="D93" s="136"/>
      <c r="E93" s="27"/>
      <c r="F93" s="55"/>
      <c r="G93" s="24"/>
      <c r="H93" s="24"/>
      <c r="I93" s="24"/>
      <c r="J93" s="37"/>
      <c r="K93" s="24"/>
      <c r="L93" s="24"/>
      <c r="M93" s="29"/>
      <c r="N93" s="27"/>
      <c r="O93" s="45"/>
      <c r="P93" s="30"/>
      <c r="Q93" s="30"/>
      <c r="R93" s="38"/>
      <c r="S93" s="30"/>
      <c r="T93" s="126"/>
      <c r="U93" s="93"/>
      <c r="V93" s="102"/>
      <c r="W93" s="95" t="s">
        <v>339</v>
      </c>
      <c r="X93" s="95" t="s">
        <v>65</v>
      </c>
      <c r="Y93" s="36" t="s">
        <v>50</v>
      </c>
      <c r="Z93" s="27" t="s">
        <v>51</v>
      </c>
      <c r="AA93" s="27" t="s">
        <v>52</v>
      </c>
      <c r="AB93" s="29" t="s">
        <v>51</v>
      </c>
      <c r="AC93" s="24" t="s">
        <v>380</v>
      </c>
      <c r="AD93" s="29" t="s">
        <v>51</v>
      </c>
      <c r="AE93" s="40">
        <v>45687</v>
      </c>
      <c r="AF93" s="40">
        <v>45789</v>
      </c>
      <c r="AG93" s="40">
        <v>45758</v>
      </c>
      <c r="AH93" s="40">
        <v>45888</v>
      </c>
      <c r="AI93" s="40" t="s">
        <v>56</v>
      </c>
    </row>
    <row r="94" spans="1:35" s="1" customFormat="1" ht="11.5" customHeight="1">
      <c r="A94" s="27"/>
      <c r="B94" s="87"/>
      <c r="C94" s="24"/>
      <c r="D94" s="136"/>
      <c r="E94" s="27"/>
      <c r="F94" s="55"/>
      <c r="G94" s="24"/>
      <c r="H94" s="24"/>
      <c r="I94" s="24"/>
      <c r="J94" s="37"/>
      <c r="K94" s="24"/>
      <c r="L94" s="24"/>
      <c r="M94" s="29"/>
      <c r="N94" s="27"/>
      <c r="O94" s="45"/>
      <c r="P94" s="30"/>
      <c r="Q94" s="30"/>
      <c r="R94" s="38"/>
      <c r="S94" s="30"/>
      <c r="T94" s="116"/>
      <c r="U94" s="93"/>
      <c r="V94" s="102"/>
      <c r="W94" s="95" t="s">
        <v>381</v>
      </c>
      <c r="X94" s="95" t="s">
        <v>65</v>
      </c>
      <c r="Y94" s="36" t="s">
        <v>50</v>
      </c>
      <c r="Z94" s="27" t="s">
        <v>51</v>
      </c>
      <c r="AA94" s="29" t="s">
        <v>63</v>
      </c>
      <c r="AB94" s="29" t="s">
        <v>51</v>
      </c>
      <c r="AC94" s="24" t="s">
        <v>382</v>
      </c>
      <c r="AD94" s="29" t="s">
        <v>51</v>
      </c>
      <c r="AE94" s="40">
        <v>45379</v>
      </c>
      <c r="AF94" s="40">
        <v>45433</v>
      </c>
      <c r="AG94" s="40">
        <v>45408</v>
      </c>
      <c r="AH94" s="40">
        <v>45517</v>
      </c>
      <c r="AI94" s="40" t="s">
        <v>56</v>
      </c>
    </row>
    <row r="95" spans="1:35" s="1" customFormat="1" ht="11.5" customHeight="1">
      <c r="A95" s="27"/>
      <c r="B95" s="87"/>
      <c r="C95" s="24"/>
      <c r="D95" s="136"/>
      <c r="E95" s="27"/>
      <c r="F95" s="55"/>
      <c r="G95" s="24"/>
      <c r="H95" s="24"/>
      <c r="I95" s="24"/>
      <c r="J95" s="37"/>
      <c r="K95" s="24"/>
      <c r="L95" s="24"/>
      <c r="M95" s="29"/>
      <c r="N95" s="27"/>
      <c r="O95" s="45"/>
      <c r="P95" s="30"/>
      <c r="Q95" s="30"/>
      <c r="R95" s="38"/>
      <c r="S95" s="30"/>
      <c r="T95" s="110"/>
      <c r="U95" s="93"/>
      <c r="V95" s="102"/>
      <c r="W95" s="95" t="s">
        <v>297</v>
      </c>
      <c r="X95" s="95" t="s">
        <v>65</v>
      </c>
      <c r="Y95" s="36" t="s">
        <v>50</v>
      </c>
      <c r="Z95" s="27" t="s">
        <v>51</v>
      </c>
      <c r="AA95" s="27" t="s">
        <v>52</v>
      </c>
      <c r="AB95" s="29" t="s">
        <v>51</v>
      </c>
      <c r="AC95" s="24" t="s">
        <v>384</v>
      </c>
      <c r="AD95" s="29" t="s">
        <v>51</v>
      </c>
      <c r="AE95" s="42" t="s">
        <v>291</v>
      </c>
      <c r="AF95" s="42" t="s">
        <v>291</v>
      </c>
      <c r="AG95" s="40" t="s">
        <v>55</v>
      </c>
      <c r="AH95" s="41">
        <v>45377</v>
      </c>
      <c r="AI95" s="40" t="s">
        <v>56</v>
      </c>
    </row>
    <row r="96" spans="1:35" s="1" customFormat="1" ht="11.5" customHeight="1">
      <c r="A96" s="27"/>
      <c r="B96" s="87"/>
      <c r="C96" s="24"/>
      <c r="D96" s="136"/>
      <c r="E96" s="27"/>
      <c r="F96" s="55"/>
      <c r="G96" s="24"/>
      <c r="H96" s="24"/>
      <c r="I96" s="24"/>
      <c r="J96" s="37"/>
      <c r="K96" s="24"/>
      <c r="L96" s="24"/>
      <c r="M96" s="29"/>
      <c r="N96" s="27"/>
      <c r="O96" s="45"/>
      <c r="P96" s="37"/>
      <c r="Q96" s="30"/>
      <c r="R96" s="38"/>
      <c r="S96" s="30"/>
      <c r="T96" s="129"/>
      <c r="U96" s="93"/>
      <c r="V96" s="99"/>
      <c r="W96" s="95" t="s">
        <v>385</v>
      </c>
      <c r="X96" s="100" t="s">
        <v>65</v>
      </c>
      <c r="Y96" s="36" t="s">
        <v>50</v>
      </c>
      <c r="Z96" s="27" t="s">
        <v>51</v>
      </c>
      <c r="AA96" s="27" t="s">
        <v>52</v>
      </c>
      <c r="AB96" s="29" t="s">
        <v>51</v>
      </c>
      <c r="AC96" s="24" t="s">
        <v>386</v>
      </c>
      <c r="AD96" s="29" t="s">
        <v>51</v>
      </c>
      <c r="AE96" s="33" t="s">
        <v>324</v>
      </c>
      <c r="AF96" s="33" t="s">
        <v>324</v>
      </c>
      <c r="AG96" s="40">
        <v>45918</v>
      </c>
      <c r="AH96" s="41">
        <v>46007</v>
      </c>
      <c r="AI96" s="40" t="s">
        <v>56</v>
      </c>
    </row>
    <row r="97" spans="1:35" s="1" customFormat="1" ht="11.5" customHeight="1">
      <c r="A97" s="27"/>
      <c r="B97" s="87"/>
      <c r="C97" s="24"/>
      <c r="D97" s="136"/>
      <c r="E97" s="27"/>
      <c r="F97" s="55"/>
      <c r="G97" s="24"/>
      <c r="H97" s="24"/>
      <c r="I97" s="24"/>
      <c r="J97" s="29"/>
      <c r="K97" s="24"/>
      <c r="L97" s="24"/>
      <c r="M97" s="29"/>
      <c r="N97" s="27"/>
      <c r="O97" s="45"/>
      <c r="P97" s="30"/>
      <c r="Q97" s="30"/>
      <c r="R97" s="38"/>
      <c r="S97" s="30"/>
      <c r="T97" s="129"/>
      <c r="U97" s="93"/>
      <c r="V97" s="102"/>
      <c r="W97" s="95" t="s">
        <v>387</v>
      </c>
      <c r="X97" s="95" t="s">
        <v>65</v>
      </c>
      <c r="Y97" s="36" t="s">
        <v>50</v>
      </c>
      <c r="Z97" s="27" t="s">
        <v>51</v>
      </c>
      <c r="AA97" s="27" t="s">
        <v>52</v>
      </c>
      <c r="AB97" s="29" t="s">
        <v>51</v>
      </c>
      <c r="AC97" s="24" t="s">
        <v>388</v>
      </c>
      <c r="AD97" s="29" t="s">
        <v>51</v>
      </c>
      <c r="AE97" s="33" t="s">
        <v>324</v>
      </c>
      <c r="AF97" s="33" t="s">
        <v>324</v>
      </c>
      <c r="AG97" s="40">
        <v>45764</v>
      </c>
      <c r="AH97" s="41">
        <v>45846</v>
      </c>
      <c r="AI97" s="40" t="s">
        <v>56</v>
      </c>
    </row>
    <row r="98" spans="1:35" s="1" customFormat="1" ht="10.4" customHeight="1">
      <c r="A98" s="27"/>
      <c r="B98" s="87"/>
      <c r="C98" s="24"/>
      <c r="D98" s="136"/>
      <c r="E98" s="27"/>
      <c r="F98" s="55"/>
      <c r="G98" s="24"/>
      <c r="H98" s="24"/>
      <c r="I98" s="24"/>
      <c r="J98" s="29"/>
      <c r="K98" s="24"/>
      <c r="L98" s="24"/>
      <c r="M98" s="29"/>
      <c r="N98" s="27"/>
      <c r="O98" s="45"/>
      <c r="P98" s="30"/>
      <c r="Q98" s="30"/>
      <c r="R98" s="38"/>
      <c r="S98" s="30"/>
      <c r="T98" s="129"/>
      <c r="U98" s="93"/>
      <c r="V98" s="102"/>
      <c r="W98" s="95" t="s">
        <v>389</v>
      </c>
      <c r="X98" s="100" t="s">
        <v>390</v>
      </c>
      <c r="Y98" s="36" t="s">
        <v>50</v>
      </c>
      <c r="Z98" s="27" t="s">
        <v>51</v>
      </c>
      <c r="AA98" s="27" t="s">
        <v>52</v>
      </c>
      <c r="AB98" s="29" t="s">
        <v>51</v>
      </c>
      <c r="AC98" s="24" t="s">
        <v>391</v>
      </c>
      <c r="AD98" s="29" t="s">
        <v>51</v>
      </c>
      <c r="AE98" s="33" t="s">
        <v>324</v>
      </c>
      <c r="AF98" s="33" t="s">
        <v>324</v>
      </c>
      <c r="AG98" s="40">
        <v>45730</v>
      </c>
      <c r="AH98" s="40">
        <v>45804</v>
      </c>
      <c r="AI98" s="40">
        <v>45848</v>
      </c>
    </row>
    <row r="99" spans="1:35" s="1" customFormat="1" ht="11.5" customHeight="1">
      <c r="A99" s="27"/>
      <c r="B99" s="87"/>
      <c r="C99" s="24"/>
      <c r="D99" s="136"/>
      <c r="E99" s="27"/>
      <c r="F99" s="55"/>
      <c r="G99" s="24"/>
      <c r="H99" s="24"/>
      <c r="I99" s="24"/>
      <c r="J99" s="29"/>
      <c r="K99" s="24"/>
      <c r="L99" s="139"/>
      <c r="M99" s="29"/>
      <c r="N99" s="27"/>
      <c r="O99" s="45"/>
      <c r="P99" s="30"/>
      <c r="Q99" s="30"/>
      <c r="R99" s="38"/>
      <c r="S99" s="30"/>
      <c r="T99" s="129"/>
      <c r="U99" s="93"/>
      <c r="V99" s="102"/>
      <c r="W99" s="95" t="s">
        <v>375</v>
      </c>
      <c r="X99" s="95" t="s">
        <v>65</v>
      </c>
      <c r="Y99" s="45" t="s">
        <v>392</v>
      </c>
      <c r="Z99" s="29" t="s">
        <v>51</v>
      </c>
      <c r="AA99" s="29" t="s">
        <v>52</v>
      </c>
      <c r="AB99" s="29" t="s">
        <v>72</v>
      </c>
      <c r="AC99" s="48" t="s">
        <v>393</v>
      </c>
      <c r="AD99" s="29" t="s">
        <v>51</v>
      </c>
      <c r="AE99" s="33" t="s">
        <v>324</v>
      </c>
      <c r="AF99" s="33" t="s">
        <v>324</v>
      </c>
      <c r="AG99" s="41">
        <v>45722</v>
      </c>
      <c r="AH99" s="41">
        <v>45804</v>
      </c>
      <c r="AI99" s="40" t="s">
        <v>56</v>
      </c>
    </row>
    <row r="100" spans="1:35" s="1" customFormat="1" ht="11.5" customHeight="1">
      <c r="A100" s="27"/>
      <c r="B100" s="87"/>
      <c r="C100" s="24"/>
      <c r="D100" s="136"/>
      <c r="E100" s="27"/>
      <c r="F100" s="55"/>
      <c r="G100" s="24"/>
      <c r="H100" s="24"/>
      <c r="I100" s="24"/>
      <c r="J100" s="29"/>
      <c r="K100" s="24"/>
      <c r="L100" s="140"/>
      <c r="M100" s="141"/>
      <c r="N100" s="27"/>
      <c r="O100" s="45"/>
      <c r="P100" s="30"/>
      <c r="Q100" s="30"/>
      <c r="R100" s="38"/>
      <c r="S100" s="30"/>
      <c r="T100" s="129"/>
      <c r="U100" s="100"/>
      <c r="V100" s="102"/>
      <c r="W100" s="95" t="s">
        <v>318</v>
      </c>
      <c r="X100" s="95" t="s">
        <v>65</v>
      </c>
      <c r="Y100" s="36" t="s">
        <v>50</v>
      </c>
      <c r="Z100" s="27" t="s">
        <v>51</v>
      </c>
      <c r="AA100" s="29" t="s">
        <v>52</v>
      </c>
      <c r="AB100" s="29" t="s">
        <v>51</v>
      </c>
      <c r="AC100" s="24" t="s">
        <v>394</v>
      </c>
      <c r="AD100" s="29" t="s">
        <v>51</v>
      </c>
      <c r="AE100" s="42" t="s">
        <v>395</v>
      </c>
      <c r="AF100" s="40">
        <v>45772</v>
      </c>
      <c r="AG100" s="40">
        <v>45791</v>
      </c>
      <c r="AH100" s="41">
        <v>45860</v>
      </c>
      <c r="AI100" s="40" t="s">
        <v>56</v>
      </c>
    </row>
    <row r="101" spans="1:35" s="1" customFormat="1" ht="11.15" customHeight="1">
      <c r="A101" s="27"/>
      <c r="B101" s="87"/>
      <c r="C101" s="24"/>
      <c r="D101" s="136"/>
      <c r="E101" s="27"/>
      <c r="F101" s="55"/>
      <c r="G101" s="24"/>
      <c r="H101" s="24"/>
      <c r="I101" s="24"/>
      <c r="J101" s="29"/>
      <c r="K101" s="24"/>
      <c r="L101" s="24"/>
      <c r="M101" s="29"/>
      <c r="N101" s="27"/>
      <c r="O101" s="45"/>
      <c r="P101" s="30"/>
      <c r="Q101" s="30"/>
      <c r="R101" s="38"/>
      <c r="S101" s="30"/>
      <c r="T101" s="129"/>
      <c r="U101" s="93"/>
      <c r="V101" s="102"/>
      <c r="W101" s="95" t="s">
        <v>396</v>
      </c>
      <c r="X101" s="95" t="s">
        <v>397</v>
      </c>
      <c r="Y101" s="36" t="s">
        <v>50</v>
      </c>
      <c r="Z101" s="27" t="s">
        <v>51</v>
      </c>
      <c r="AA101" s="27" t="s">
        <v>52</v>
      </c>
      <c r="AB101" s="29" t="s">
        <v>51</v>
      </c>
      <c r="AC101" s="24" t="s">
        <v>373</v>
      </c>
      <c r="AD101" s="42" t="s">
        <v>54</v>
      </c>
      <c r="AE101" s="40">
        <v>45106</v>
      </c>
      <c r="AF101" s="41">
        <v>45470</v>
      </c>
      <c r="AG101" s="41">
        <v>45919</v>
      </c>
      <c r="AH101" s="41">
        <v>45937</v>
      </c>
      <c r="AI101" s="40" t="s">
        <v>56</v>
      </c>
    </row>
    <row r="102" spans="1:35" s="1" customFormat="1" ht="11.5" customHeight="1">
      <c r="A102" s="27"/>
      <c r="B102" s="87"/>
      <c r="C102" s="24"/>
      <c r="D102" s="136"/>
      <c r="E102" s="27"/>
      <c r="F102" s="55"/>
      <c r="G102" s="24"/>
      <c r="H102" s="24"/>
      <c r="I102" s="24"/>
      <c r="J102" s="29"/>
      <c r="K102" s="24"/>
      <c r="L102" s="24"/>
      <c r="M102" s="29"/>
      <c r="N102" s="27"/>
      <c r="O102" s="45"/>
      <c r="P102" s="30"/>
      <c r="Q102" s="30"/>
      <c r="R102" s="38"/>
      <c r="S102" s="30"/>
      <c r="T102" s="129"/>
      <c r="U102" s="93"/>
      <c r="V102" s="102"/>
      <c r="W102" s="95" t="s">
        <v>381</v>
      </c>
      <c r="X102" s="95" t="s">
        <v>65</v>
      </c>
      <c r="Y102" s="36" t="s">
        <v>50</v>
      </c>
      <c r="Z102" s="27" t="s">
        <v>51</v>
      </c>
      <c r="AA102" s="29" t="s">
        <v>63</v>
      </c>
      <c r="AB102" s="29" t="s">
        <v>51</v>
      </c>
      <c r="AC102" s="24" t="s">
        <v>398</v>
      </c>
      <c r="AD102" s="29" t="s">
        <v>51</v>
      </c>
      <c r="AE102" s="40">
        <v>45379</v>
      </c>
      <c r="AF102" s="40">
        <v>45433</v>
      </c>
      <c r="AG102" s="40">
        <v>45947</v>
      </c>
      <c r="AH102" s="41">
        <v>45993</v>
      </c>
      <c r="AI102" s="40">
        <v>46010</v>
      </c>
    </row>
    <row r="103" spans="1:35" s="1" customFormat="1" ht="11.5" customHeight="1">
      <c r="A103" s="27"/>
      <c r="B103" s="87"/>
      <c r="C103" s="24"/>
      <c r="D103" s="136"/>
      <c r="E103" s="27"/>
      <c r="F103" s="24"/>
      <c r="G103" s="24"/>
      <c r="H103" s="24"/>
      <c r="I103" s="24"/>
      <c r="J103" s="27"/>
      <c r="K103" s="24"/>
      <c r="L103" s="24"/>
      <c r="M103" s="29"/>
      <c r="N103" s="27"/>
      <c r="O103" s="36"/>
      <c r="P103" s="30"/>
      <c r="Q103" s="30"/>
      <c r="R103" s="38"/>
      <c r="S103" s="30"/>
      <c r="T103" s="118"/>
      <c r="U103" s="93"/>
      <c r="V103" s="94"/>
      <c r="W103" s="95" t="s">
        <v>399</v>
      </c>
      <c r="X103" s="95" t="s">
        <v>399</v>
      </c>
      <c r="Y103" s="36" t="s">
        <v>50</v>
      </c>
      <c r="Z103" s="29" t="s">
        <v>51</v>
      </c>
      <c r="AA103" s="29" t="s">
        <v>63</v>
      </c>
      <c r="AB103" s="29" t="s">
        <v>54</v>
      </c>
      <c r="AC103" s="24" t="s">
        <v>400</v>
      </c>
      <c r="AD103" s="29" t="s">
        <v>54</v>
      </c>
      <c r="AE103" s="40">
        <v>44833</v>
      </c>
      <c r="AF103" s="40">
        <v>44952</v>
      </c>
      <c r="AG103" s="40">
        <v>45009</v>
      </c>
      <c r="AH103" s="41">
        <v>45153</v>
      </c>
      <c r="AI103" s="40" t="s">
        <v>56</v>
      </c>
    </row>
    <row r="104" spans="1:35" s="1" customFormat="1" ht="11.5" customHeight="1">
      <c r="A104" s="27"/>
      <c r="B104" s="87"/>
      <c r="C104" s="24"/>
      <c r="D104" s="136"/>
      <c r="E104" s="27"/>
      <c r="F104" s="24"/>
      <c r="G104" s="24"/>
      <c r="H104" s="24"/>
      <c r="I104" s="24"/>
      <c r="J104" s="27"/>
      <c r="K104" s="24"/>
      <c r="L104" s="24"/>
      <c r="M104" s="29"/>
      <c r="N104" s="27"/>
      <c r="O104" s="36"/>
      <c r="P104" s="30"/>
      <c r="Q104" s="30"/>
      <c r="R104" s="38"/>
      <c r="S104" s="30"/>
      <c r="T104" s="116"/>
      <c r="U104" s="93"/>
      <c r="V104" s="94"/>
      <c r="W104" s="95" t="s">
        <v>399</v>
      </c>
      <c r="X104" s="95" t="s">
        <v>399</v>
      </c>
      <c r="Y104" s="36" t="s">
        <v>50</v>
      </c>
      <c r="Z104" s="29" t="s">
        <v>51</v>
      </c>
      <c r="AA104" s="29" t="s">
        <v>63</v>
      </c>
      <c r="AB104" s="29" t="s">
        <v>54</v>
      </c>
      <c r="AC104" s="24" t="s">
        <v>401</v>
      </c>
      <c r="AD104" s="29" t="s">
        <v>51</v>
      </c>
      <c r="AE104" s="41">
        <v>45225</v>
      </c>
      <c r="AF104" s="40">
        <v>45429</v>
      </c>
      <c r="AG104" s="40">
        <v>45344</v>
      </c>
      <c r="AH104" s="41">
        <v>45412</v>
      </c>
      <c r="AI104" s="40" t="s">
        <v>56</v>
      </c>
    </row>
    <row r="105" spans="1:35" s="1" customFormat="1" ht="11.5" customHeight="1">
      <c r="A105" s="27"/>
      <c r="B105" s="87"/>
      <c r="C105" s="24"/>
      <c r="D105" s="136"/>
      <c r="E105" s="27"/>
      <c r="F105" s="24"/>
      <c r="G105" s="24"/>
      <c r="H105" s="24"/>
      <c r="I105" s="24"/>
      <c r="J105" s="27"/>
      <c r="K105" s="24"/>
      <c r="L105" s="24"/>
      <c r="M105" s="29"/>
      <c r="N105" s="27"/>
      <c r="O105" s="36"/>
      <c r="P105" s="30"/>
      <c r="Q105" s="30"/>
      <c r="R105" s="38"/>
      <c r="S105" s="30"/>
      <c r="T105" s="116"/>
      <c r="U105" s="93"/>
      <c r="V105" s="94"/>
      <c r="W105" s="95" t="s">
        <v>399</v>
      </c>
      <c r="X105" s="95" t="s">
        <v>399</v>
      </c>
      <c r="Y105" s="36" t="s">
        <v>50</v>
      </c>
      <c r="Z105" s="29" t="s">
        <v>51</v>
      </c>
      <c r="AA105" s="29" t="s">
        <v>63</v>
      </c>
      <c r="AB105" s="29" t="s">
        <v>54</v>
      </c>
      <c r="AC105" s="24" t="s">
        <v>402</v>
      </c>
      <c r="AD105" s="29" t="s">
        <v>51</v>
      </c>
      <c r="AE105" s="41">
        <v>45407</v>
      </c>
      <c r="AF105" s="41">
        <v>45470</v>
      </c>
      <c r="AG105" s="41">
        <v>45408</v>
      </c>
      <c r="AH105" s="41">
        <v>45517</v>
      </c>
      <c r="AI105" s="40" t="s">
        <v>56</v>
      </c>
    </row>
    <row r="106" spans="1:35" s="1" customFormat="1" ht="11.5" customHeight="1">
      <c r="A106" s="27"/>
      <c r="B106" s="87"/>
      <c r="C106" s="24"/>
      <c r="D106" s="136"/>
      <c r="E106" s="27"/>
      <c r="F106" s="24"/>
      <c r="G106" s="24"/>
      <c r="H106" s="24"/>
      <c r="I106" s="24"/>
      <c r="J106" s="27"/>
      <c r="K106" s="24"/>
      <c r="L106" s="24"/>
      <c r="M106" s="29"/>
      <c r="N106" s="27"/>
      <c r="O106" s="36"/>
      <c r="P106" s="30"/>
      <c r="Q106" s="30"/>
      <c r="R106" s="38"/>
      <c r="S106" s="30"/>
      <c r="T106" s="116"/>
      <c r="U106" s="93"/>
      <c r="V106" s="94"/>
      <c r="W106" s="95" t="s">
        <v>399</v>
      </c>
      <c r="X106" s="95" t="s">
        <v>399</v>
      </c>
      <c r="Y106" s="36" t="s">
        <v>50</v>
      </c>
      <c r="Z106" s="29" t="s">
        <v>51</v>
      </c>
      <c r="AA106" s="29" t="s">
        <v>63</v>
      </c>
      <c r="AB106" s="29" t="s">
        <v>54</v>
      </c>
      <c r="AC106" s="24" t="s">
        <v>403</v>
      </c>
      <c r="AD106" s="29" t="s">
        <v>51</v>
      </c>
      <c r="AE106" s="41">
        <v>45533</v>
      </c>
      <c r="AF106" s="41">
        <v>45581</v>
      </c>
      <c r="AG106" s="41">
        <v>45534</v>
      </c>
      <c r="AH106" s="41">
        <v>45601</v>
      </c>
      <c r="AI106" s="40" t="s">
        <v>56</v>
      </c>
    </row>
    <row r="107" spans="1:35" s="1" customFormat="1" ht="11.5" customHeight="1">
      <c r="A107" s="27"/>
      <c r="B107" s="87"/>
      <c r="C107" s="24"/>
      <c r="D107" s="136"/>
      <c r="E107" s="27"/>
      <c r="F107" s="24"/>
      <c r="G107" s="24"/>
      <c r="H107" s="24"/>
      <c r="I107" s="24"/>
      <c r="J107" s="27"/>
      <c r="K107" s="24"/>
      <c r="L107" s="24"/>
      <c r="M107" s="29"/>
      <c r="N107" s="27"/>
      <c r="O107" s="36"/>
      <c r="P107" s="30"/>
      <c r="Q107" s="30"/>
      <c r="R107" s="38"/>
      <c r="S107" s="30"/>
      <c r="T107" s="116"/>
      <c r="U107" s="93"/>
      <c r="V107" s="94"/>
      <c r="W107" s="95" t="s">
        <v>275</v>
      </c>
      <c r="X107" s="95" t="s">
        <v>275</v>
      </c>
      <c r="Y107" s="36" t="s">
        <v>50</v>
      </c>
      <c r="Z107" s="29" t="s">
        <v>51</v>
      </c>
      <c r="AA107" s="29" t="s">
        <v>63</v>
      </c>
      <c r="AB107" s="29" t="s">
        <v>54</v>
      </c>
      <c r="AC107" s="24" t="s">
        <v>275</v>
      </c>
      <c r="AD107" s="29" t="s">
        <v>51</v>
      </c>
      <c r="AE107" s="40" t="s">
        <v>276</v>
      </c>
      <c r="AF107" s="40" t="s">
        <v>276</v>
      </c>
      <c r="AG107" s="40" t="s">
        <v>276</v>
      </c>
      <c r="AH107" s="40" t="s">
        <v>65</v>
      </c>
      <c r="AI107" s="40">
        <v>45292</v>
      </c>
    </row>
    <row r="108" spans="1:35" s="1" customFormat="1" ht="11.15" customHeight="1">
      <c r="A108" s="27"/>
      <c r="B108" s="87"/>
      <c r="C108" s="24"/>
      <c r="D108" s="136"/>
      <c r="E108" s="27"/>
      <c r="F108" s="24"/>
      <c r="G108" s="24"/>
      <c r="H108" s="24"/>
      <c r="I108" s="24"/>
      <c r="J108" s="27"/>
      <c r="K108" s="24"/>
      <c r="L108" s="24"/>
      <c r="M108" s="29"/>
      <c r="N108" s="27"/>
      <c r="O108" s="36"/>
      <c r="P108" s="30"/>
      <c r="Q108" s="30"/>
      <c r="R108" s="38"/>
      <c r="S108" s="30"/>
      <c r="T108" s="116"/>
      <c r="U108" s="93"/>
      <c r="V108" s="94"/>
      <c r="W108" s="95" t="s">
        <v>404</v>
      </c>
      <c r="X108" s="95" t="s">
        <v>405</v>
      </c>
      <c r="Y108" s="36" t="s">
        <v>50</v>
      </c>
      <c r="Z108" s="29" t="s">
        <v>51</v>
      </c>
      <c r="AA108" s="29" t="s">
        <v>63</v>
      </c>
      <c r="AB108" s="29" t="s">
        <v>54</v>
      </c>
      <c r="AC108" s="24" t="s">
        <v>406</v>
      </c>
      <c r="AD108" s="29" t="s">
        <v>51</v>
      </c>
      <c r="AE108" s="40">
        <v>45498</v>
      </c>
      <c r="AF108" s="41">
        <v>45625</v>
      </c>
      <c r="AG108" s="40">
        <v>45583</v>
      </c>
      <c r="AH108" s="40">
        <v>45685</v>
      </c>
      <c r="AI108" s="40" t="s">
        <v>56</v>
      </c>
    </row>
    <row r="109" spans="1:35" s="1" customFormat="1" ht="11.5" customHeight="1">
      <c r="A109" s="27"/>
      <c r="B109" s="87"/>
      <c r="C109" s="24"/>
      <c r="D109" s="136"/>
      <c r="E109" s="27"/>
      <c r="F109" s="24"/>
      <c r="G109" s="24"/>
      <c r="H109" s="24"/>
      <c r="I109" s="24"/>
      <c r="J109" s="27"/>
      <c r="K109" s="24"/>
      <c r="L109" s="24"/>
      <c r="M109" s="29"/>
      <c r="N109" s="27"/>
      <c r="O109" s="36"/>
      <c r="P109" s="30"/>
      <c r="Q109" s="30"/>
      <c r="R109" s="38"/>
      <c r="S109" s="30"/>
      <c r="T109" s="116"/>
      <c r="U109" s="93"/>
      <c r="V109" s="94"/>
      <c r="W109" s="95" t="s">
        <v>404</v>
      </c>
      <c r="X109" s="95" t="s">
        <v>405</v>
      </c>
      <c r="Y109" s="36" t="s">
        <v>71</v>
      </c>
      <c r="Z109" s="29" t="s">
        <v>51</v>
      </c>
      <c r="AA109" s="29" t="s">
        <v>63</v>
      </c>
      <c r="AB109" s="29" t="s">
        <v>54</v>
      </c>
      <c r="AC109" s="24" t="s">
        <v>407</v>
      </c>
      <c r="AD109" s="29" t="s">
        <v>51</v>
      </c>
      <c r="AE109" s="40">
        <v>45533</v>
      </c>
      <c r="AF109" s="41">
        <v>45595</v>
      </c>
      <c r="AG109" s="40">
        <v>45581</v>
      </c>
      <c r="AH109" s="41">
        <v>45664</v>
      </c>
      <c r="AI109" s="40">
        <v>45698</v>
      </c>
    </row>
    <row r="110" spans="1:35" s="1" customFormat="1" ht="11.5" customHeight="1">
      <c r="A110" s="27"/>
      <c r="B110" s="87"/>
      <c r="C110" s="24"/>
      <c r="D110" s="136"/>
      <c r="E110" s="27"/>
      <c r="F110" s="24"/>
      <c r="G110" s="24"/>
      <c r="H110" s="24"/>
      <c r="I110" s="24"/>
      <c r="J110" s="27"/>
      <c r="K110" s="24"/>
      <c r="L110" s="24"/>
      <c r="M110" s="29"/>
      <c r="N110" s="27"/>
      <c r="O110" s="36"/>
      <c r="P110" s="30"/>
      <c r="Q110" s="30"/>
      <c r="R110" s="38"/>
      <c r="S110" s="30"/>
      <c r="T110" s="116"/>
      <c r="U110" s="93"/>
      <c r="V110" s="94"/>
      <c r="W110" s="95" t="s">
        <v>408</v>
      </c>
      <c r="X110" s="95" t="s">
        <v>409</v>
      </c>
      <c r="Y110" s="45" t="s">
        <v>50</v>
      </c>
      <c r="Z110" s="29" t="s">
        <v>51</v>
      </c>
      <c r="AA110" s="29" t="s">
        <v>52</v>
      </c>
      <c r="AB110" s="29" t="s">
        <v>51</v>
      </c>
      <c r="AC110" s="24" t="s">
        <v>410</v>
      </c>
      <c r="AD110" s="29" t="s">
        <v>51</v>
      </c>
      <c r="AE110" s="40">
        <v>45533</v>
      </c>
      <c r="AF110" s="40">
        <v>45581</v>
      </c>
      <c r="AG110" s="40">
        <v>45560</v>
      </c>
      <c r="AH110" s="41">
        <v>45622</v>
      </c>
      <c r="AI110" s="40">
        <v>45749</v>
      </c>
    </row>
    <row r="111" spans="1:35" s="1" customFormat="1" ht="11.5" customHeight="1">
      <c r="A111" s="27"/>
      <c r="B111" s="87"/>
      <c r="C111" s="24"/>
      <c r="D111" s="136"/>
      <c r="E111" s="27"/>
      <c r="F111" s="24"/>
      <c r="G111" s="24"/>
      <c r="H111" s="24"/>
      <c r="I111" s="24"/>
      <c r="J111" s="27"/>
      <c r="K111" s="24"/>
      <c r="L111" s="24"/>
      <c r="M111" s="29"/>
      <c r="N111" s="27"/>
      <c r="O111" s="36"/>
      <c r="P111" s="30"/>
      <c r="Q111" s="30"/>
      <c r="R111" s="38"/>
      <c r="S111" s="30"/>
      <c r="T111" s="116"/>
      <c r="U111" s="93"/>
      <c r="V111" s="94"/>
      <c r="W111" s="95" t="s">
        <v>411</v>
      </c>
      <c r="X111" s="95" t="s">
        <v>412</v>
      </c>
      <c r="Y111" s="45" t="s">
        <v>50</v>
      </c>
      <c r="Z111" s="29" t="s">
        <v>51</v>
      </c>
      <c r="AA111" s="29" t="s">
        <v>52</v>
      </c>
      <c r="AB111" s="29" t="s">
        <v>51</v>
      </c>
      <c r="AC111" s="24" t="s">
        <v>413</v>
      </c>
      <c r="AD111" s="29" t="s">
        <v>51</v>
      </c>
      <c r="AE111" s="40">
        <v>45533</v>
      </c>
      <c r="AF111" s="40">
        <v>45581</v>
      </c>
      <c r="AG111" s="40">
        <v>45560</v>
      </c>
      <c r="AH111" s="41">
        <v>45622</v>
      </c>
      <c r="AI111" s="40" t="s">
        <v>56</v>
      </c>
    </row>
    <row r="112" spans="1:35" s="1" customFormat="1" ht="11.5" customHeight="1">
      <c r="A112" s="27"/>
      <c r="B112" s="87"/>
      <c r="C112" s="24"/>
      <c r="D112" s="136"/>
      <c r="E112" s="87"/>
      <c r="F112" s="24"/>
      <c r="G112" s="24"/>
      <c r="H112" s="24"/>
      <c r="I112" s="24"/>
      <c r="J112" s="27"/>
      <c r="K112" s="24"/>
      <c r="L112" s="24"/>
      <c r="M112" s="29"/>
      <c r="N112" s="27"/>
      <c r="O112" s="36"/>
      <c r="P112" s="30"/>
      <c r="Q112" s="30"/>
      <c r="R112" s="38"/>
      <c r="S112" s="30"/>
      <c r="T112" s="116"/>
      <c r="U112" s="93"/>
      <c r="V112" s="94"/>
      <c r="W112" s="95" t="s">
        <v>414</v>
      </c>
      <c r="X112" s="95" t="s">
        <v>65</v>
      </c>
      <c r="Y112" s="45" t="s">
        <v>50</v>
      </c>
      <c r="Z112" s="29" t="s">
        <v>51</v>
      </c>
      <c r="AA112" s="29" t="s">
        <v>52</v>
      </c>
      <c r="AB112" s="29" t="s">
        <v>51</v>
      </c>
      <c r="AC112" s="24" t="s">
        <v>415</v>
      </c>
      <c r="AD112" s="29" t="s">
        <v>51</v>
      </c>
      <c r="AE112" s="40">
        <v>44959</v>
      </c>
      <c r="AF112" s="40">
        <v>45086</v>
      </c>
      <c r="AG112" s="40">
        <v>45009</v>
      </c>
      <c r="AH112" s="41">
        <v>45153</v>
      </c>
      <c r="AI112" s="40" t="s">
        <v>56</v>
      </c>
    </row>
    <row r="113" spans="1:35" s="1" customFormat="1" ht="11.5" customHeight="1">
      <c r="A113" s="27"/>
      <c r="B113" s="87"/>
      <c r="C113" s="24"/>
      <c r="D113" s="136"/>
      <c r="E113" s="87"/>
      <c r="F113" s="24"/>
      <c r="G113" s="24"/>
      <c r="H113" s="24"/>
      <c r="I113" s="24"/>
      <c r="J113" s="27"/>
      <c r="K113" s="24"/>
      <c r="L113" s="24"/>
      <c r="M113" s="29"/>
      <c r="N113" s="27"/>
      <c r="O113" s="36"/>
      <c r="P113" s="30"/>
      <c r="Q113" s="30"/>
      <c r="R113" s="38"/>
      <c r="S113" s="30"/>
      <c r="T113" s="116"/>
      <c r="U113" s="93"/>
      <c r="V113" s="94"/>
      <c r="W113" s="95" t="s">
        <v>416</v>
      </c>
      <c r="X113" s="95" t="s">
        <v>417</v>
      </c>
      <c r="Y113" s="45" t="s">
        <v>50</v>
      </c>
      <c r="Z113" s="29" t="s">
        <v>51</v>
      </c>
      <c r="AA113" s="27" t="s">
        <v>52</v>
      </c>
      <c r="AB113" s="29" t="s">
        <v>51</v>
      </c>
      <c r="AC113" s="24" t="s">
        <v>418</v>
      </c>
      <c r="AD113" s="29" t="s">
        <v>51</v>
      </c>
      <c r="AE113" s="40">
        <v>44833</v>
      </c>
      <c r="AF113" s="40">
        <v>44952</v>
      </c>
      <c r="AG113" s="41">
        <v>45112</v>
      </c>
      <c r="AH113" s="41">
        <v>45258</v>
      </c>
      <c r="AI113" s="40" t="s">
        <v>56</v>
      </c>
    </row>
    <row r="114" spans="1:35" s="1" customFormat="1" ht="11.5" customHeight="1">
      <c r="A114" s="27"/>
      <c r="B114" s="87"/>
      <c r="C114" s="24"/>
      <c r="D114" s="136"/>
      <c r="E114" s="87"/>
      <c r="F114" s="24"/>
      <c r="G114" s="24"/>
      <c r="H114" s="24"/>
      <c r="I114" s="24"/>
      <c r="J114" s="27"/>
      <c r="K114" s="24"/>
      <c r="L114" s="24"/>
      <c r="M114" s="29"/>
      <c r="N114" s="27"/>
      <c r="O114" s="36"/>
      <c r="P114" s="30"/>
      <c r="Q114" s="30"/>
      <c r="R114" s="38"/>
      <c r="S114" s="30"/>
      <c r="T114" s="116"/>
      <c r="U114" s="93"/>
      <c r="V114" s="94"/>
      <c r="W114" s="95" t="s">
        <v>419</v>
      </c>
      <c r="X114" s="95" t="s">
        <v>420</v>
      </c>
      <c r="Y114" s="36" t="s">
        <v>50</v>
      </c>
      <c r="Z114" s="29" t="s">
        <v>51</v>
      </c>
      <c r="AA114" s="27" t="s">
        <v>52</v>
      </c>
      <c r="AB114" s="29" t="s">
        <v>51</v>
      </c>
      <c r="AC114" s="24" t="s">
        <v>421</v>
      </c>
      <c r="AD114" s="29" t="s">
        <v>51</v>
      </c>
      <c r="AE114" s="40">
        <v>45071</v>
      </c>
      <c r="AF114" s="40">
        <v>45111</v>
      </c>
      <c r="AG114" s="40">
        <v>45107</v>
      </c>
      <c r="AH114" s="41">
        <v>45482</v>
      </c>
      <c r="AI114" s="40" t="s">
        <v>56</v>
      </c>
    </row>
    <row r="115" spans="1:35" s="1" customFormat="1" ht="11.5" customHeight="1">
      <c r="A115" s="27"/>
      <c r="B115" s="87"/>
      <c r="C115" s="24"/>
      <c r="D115" s="136"/>
      <c r="E115" s="87"/>
      <c r="F115" s="24"/>
      <c r="G115" s="24"/>
      <c r="H115" s="24"/>
      <c r="I115" s="24"/>
      <c r="J115" s="27"/>
      <c r="K115" s="24"/>
      <c r="L115" s="24"/>
      <c r="M115" s="29"/>
      <c r="N115" s="27"/>
      <c r="O115" s="36"/>
      <c r="P115" s="30"/>
      <c r="Q115" s="30"/>
      <c r="R115" s="38"/>
      <c r="S115" s="30"/>
      <c r="T115" s="116"/>
      <c r="U115" s="93"/>
      <c r="V115" s="94"/>
      <c r="W115" s="95" t="s">
        <v>422</v>
      </c>
      <c r="X115" s="95" t="s">
        <v>423</v>
      </c>
      <c r="Y115" s="45" t="s">
        <v>50</v>
      </c>
      <c r="Z115" s="29" t="s">
        <v>51</v>
      </c>
      <c r="AA115" s="27" t="s">
        <v>52</v>
      </c>
      <c r="AB115" s="29" t="s">
        <v>51</v>
      </c>
      <c r="AC115" s="24" t="s">
        <v>424</v>
      </c>
      <c r="AD115" s="29" t="s">
        <v>51</v>
      </c>
      <c r="AE115" s="40">
        <v>45281</v>
      </c>
      <c r="AF115" s="41">
        <v>45320</v>
      </c>
      <c r="AG115" s="41">
        <v>45252</v>
      </c>
      <c r="AH115" s="41">
        <v>45517</v>
      </c>
      <c r="AI115" s="40" t="s">
        <v>56</v>
      </c>
    </row>
    <row r="116" spans="1:35" s="1" customFormat="1" ht="11.15" customHeight="1">
      <c r="A116" s="27"/>
      <c r="B116" s="87"/>
      <c r="C116" s="24"/>
      <c r="D116" s="136"/>
      <c r="E116" s="87"/>
      <c r="F116" s="24"/>
      <c r="G116" s="24"/>
      <c r="H116" s="24"/>
      <c r="I116" s="24"/>
      <c r="J116" s="27"/>
      <c r="K116" s="24"/>
      <c r="L116" s="24"/>
      <c r="M116" s="29"/>
      <c r="N116" s="27"/>
      <c r="O116" s="36"/>
      <c r="P116" s="30"/>
      <c r="Q116" s="30"/>
      <c r="R116" s="38"/>
      <c r="S116" s="30"/>
      <c r="T116" s="117"/>
      <c r="U116" s="93"/>
      <c r="V116" s="94"/>
      <c r="W116" s="95" t="s">
        <v>425</v>
      </c>
      <c r="X116" s="95" t="s">
        <v>426</v>
      </c>
      <c r="Y116" s="36" t="s">
        <v>50</v>
      </c>
      <c r="Z116" s="27" t="s">
        <v>51</v>
      </c>
      <c r="AA116" s="27" t="s">
        <v>52</v>
      </c>
      <c r="AB116" s="29" t="s">
        <v>51</v>
      </c>
      <c r="AC116" s="24" t="s">
        <v>427</v>
      </c>
      <c r="AD116" s="29" t="s">
        <v>51</v>
      </c>
      <c r="AE116" s="41">
        <v>45351</v>
      </c>
      <c r="AF116" s="40">
        <v>45384</v>
      </c>
      <c r="AG116" s="41">
        <v>45352</v>
      </c>
      <c r="AH116" s="41">
        <v>45447</v>
      </c>
      <c r="AI116" s="40" t="s">
        <v>56</v>
      </c>
    </row>
    <row r="117" spans="1:35" s="1" customFormat="1" ht="11.5" customHeight="1">
      <c r="A117" s="27"/>
      <c r="B117" s="87"/>
      <c r="C117" s="24"/>
      <c r="D117" s="136"/>
      <c r="E117" s="87"/>
      <c r="F117" s="24"/>
      <c r="G117" s="24"/>
      <c r="H117" s="24"/>
      <c r="I117" s="24"/>
      <c r="J117" s="27"/>
      <c r="K117" s="24"/>
      <c r="L117" s="24"/>
      <c r="M117" s="29"/>
      <c r="N117" s="27"/>
      <c r="O117" s="36"/>
      <c r="P117" s="30"/>
      <c r="Q117" s="30"/>
      <c r="R117" s="38"/>
      <c r="S117" s="30"/>
      <c r="T117" s="116"/>
      <c r="U117" s="93"/>
      <c r="V117" s="94"/>
      <c r="W117" s="95" t="s">
        <v>423</v>
      </c>
      <c r="X117" s="95" t="s">
        <v>428</v>
      </c>
      <c r="Y117" s="45" t="s">
        <v>50</v>
      </c>
      <c r="Z117" s="29" t="s">
        <v>51</v>
      </c>
      <c r="AA117" s="29" t="s">
        <v>63</v>
      </c>
      <c r="AB117" s="29" t="s">
        <v>54</v>
      </c>
      <c r="AC117" s="24" t="s">
        <v>429</v>
      </c>
      <c r="AD117" s="42" t="s">
        <v>54</v>
      </c>
      <c r="AE117" s="40">
        <v>45071</v>
      </c>
      <c r="AF117" s="40">
        <v>45111</v>
      </c>
      <c r="AG117" s="40">
        <v>45042</v>
      </c>
      <c r="AH117" s="41">
        <v>45153</v>
      </c>
      <c r="AI117" s="40" t="s">
        <v>56</v>
      </c>
    </row>
    <row r="118" spans="1:35" s="1" customFormat="1" ht="11.5" customHeight="1">
      <c r="A118" s="27"/>
      <c r="B118" s="87"/>
      <c r="C118" s="24"/>
      <c r="D118" s="136"/>
      <c r="E118" s="87"/>
      <c r="F118" s="24"/>
      <c r="G118" s="24"/>
      <c r="H118" s="24"/>
      <c r="I118" s="24"/>
      <c r="J118" s="27"/>
      <c r="K118" s="24"/>
      <c r="L118" s="24"/>
      <c r="M118" s="29"/>
      <c r="N118" s="27"/>
      <c r="O118" s="36"/>
      <c r="P118" s="30"/>
      <c r="Q118" s="30"/>
      <c r="R118" s="38"/>
      <c r="S118" s="30"/>
      <c r="T118" s="116"/>
      <c r="U118" s="93"/>
      <c r="V118" s="94"/>
      <c r="W118" s="95" t="s">
        <v>423</v>
      </c>
      <c r="X118" s="95" t="s">
        <v>430</v>
      </c>
      <c r="Y118" s="45" t="s">
        <v>50</v>
      </c>
      <c r="Z118" s="29" t="s">
        <v>51</v>
      </c>
      <c r="AA118" s="27" t="s">
        <v>52</v>
      </c>
      <c r="AB118" s="29" t="s">
        <v>51</v>
      </c>
      <c r="AC118" s="24" t="s">
        <v>431</v>
      </c>
      <c r="AD118" s="29" t="s">
        <v>51</v>
      </c>
      <c r="AE118" s="41">
        <v>45197</v>
      </c>
      <c r="AF118" s="41">
        <v>45232</v>
      </c>
      <c r="AG118" s="41">
        <v>45174</v>
      </c>
      <c r="AH118" s="41">
        <v>45279</v>
      </c>
      <c r="AI118" s="40" t="s">
        <v>56</v>
      </c>
    </row>
    <row r="119" spans="1:35" s="1" customFormat="1" ht="11.5" customHeight="1">
      <c r="A119" s="27"/>
      <c r="B119" s="87"/>
      <c r="C119" s="24"/>
      <c r="D119" s="136"/>
      <c r="E119" s="87"/>
      <c r="F119" s="24"/>
      <c r="G119" s="24"/>
      <c r="H119" s="24"/>
      <c r="I119" s="24"/>
      <c r="J119" s="27"/>
      <c r="K119" s="24"/>
      <c r="L119" s="24"/>
      <c r="M119" s="29"/>
      <c r="N119" s="27"/>
      <c r="O119" s="36"/>
      <c r="P119" s="30"/>
      <c r="Q119" s="30"/>
      <c r="R119" s="38"/>
      <c r="S119" s="30"/>
      <c r="T119" s="116"/>
      <c r="U119" s="93"/>
      <c r="V119" s="94"/>
      <c r="W119" s="95" t="s">
        <v>432</v>
      </c>
      <c r="X119" s="95" t="s">
        <v>433</v>
      </c>
      <c r="Y119" s="45" t="s">
        <v>50</v>
      </c>
      <c r="Z119" s="29" t="s">
        <v>51</v>
      </c>
      <c r="AA119" s="27" t="s">
        <v>52</v>
      </c>
      <c r="AB119" s="29" t="s">
        <v>51</v>
      </c>
      <c r="AC119" s="24" t="s">
        <v>434</v>
      </c>
      <c r="AD119" s="29" t="s">
        <v>51</v>
      </c>
      <c r="AE119" s="41">
        <v>45197</v>
      </c>
      <c r="AF119" s="41">
        <v>45232</v>
      </c>
      <c r="AG119" s="41">
        <v>45188</v>
      </c>
      <c r="AH119" s="41">
        <v>45279</v>
      </c>
      <c r="AI119" s="40" t="s">
        <v>56</v>
      </c>
    </row>
    <row r="120" spans="1:35" s="1" customFormat="1" ht="11.15" customHeight="1">
      <c r="A120" s="27"/>
      <c r="B120" s="87"/>
      <c r="C120" s="24"/>
      <c r="D120" s="136"/>
      <c r="E120" s="87"/>
      <c r="F120" s="24"/>
      <c r="G120" s="24"/>
      <c r="H120" s="24"/>
      <c r="I120" s="24"/>
      <c r="J120" s="27"/>
      <c r="K120" s="24"/>
      <c r="L120" s="24"/>
      <c r="M120" s="29"/>
      <c r="N120" s="27"/>
      <c r="O120" s="36"/>
      <c r="P120" s="30"/>
      <c r="Q120" s="30"/>
      <c r="R120" s="38"/>
      <c r="S120" s="30"/>
      <c r="T120" s="116"/>
      <c r="U120" s="93"/>
      <c r="V120" s="94"/>
      <c r="W120" s="95" t="s">
        <v>435</v>
      </c>
      <c r="X120" s="95" t="s">
        <v>436</v>
      </c>
      <c r="Y120" s="45" t="s">
        <v>71</v>
      </c>
      <c r="Z120" s="29" t="s">
        <v>51</v>
      </c>
      <c r="AA120" s="27" t="s">
        <v>52</v>
      </c>
      <c r="AB120" s="29" t="s">
        <v>51</v>
      </c>
      <c r="AC120" s="24" t="s">
        <v>437</v>
      </c>
      <c r="AD120" s="29" t="s">
        <v>51</v>
      </c>
      <c r="AE120" s="41">
        <v>45624</v>
      </c>
      <c r="AF120" s="41">
        <v>45677</v>
      </c>
      <c r="AG120" s="41">
        <v>45590</v>
      </c>
      <c r="AH120" s="41">
        <v>45664</v>
      </c>
      <c r="AI120" s="40">
        <v>45702</v>
      </c>
    </row>
    <row r="121" spans="1:35" s="1" customFormat="1" ht="11.15" customHeight="1">
      <c r="A121" s="27"/>
      <c r="B121" s="87"/>
      <c r="C121" s="24"/>
      <c r="D121" s="136"/>
      <c r="E121" s="87"/>
      <c r="F121" s="24"/>
      <c r="G121" s="24"/>
      <c r="H121" s="24"/>
      <c r="I121" s="24"/>
      <c r="J121" s="27"/>
      <c r="K121" s="24"/>
      <c r="L121" s="24"/>
      <c r="M121" s="29"/>
      <c r="N121" s="27"/>
      <c r="O121" s="36"/>
      <c r="P121" s="30"/>
      <c r="Q121" s="30"/>
      <c r="R121" s="38"/>
      <c r="S121" s="30"/>
      <c r="T121" s="116"/>
      <c r="U121" s="93"/>
      <c r="V121" s="94"/>
      <c r="W121" s="95" t="s">
        <v>438</v>
      </c>
      <c r="X121" s="95" t="s">
        <v>439</v>
      </c>
      <c r="Y121" s="36" t="s">
        <v>50</v>
      </c>
      <c r="Z121" s="27" t="s">
        <v>51</v>
      </c>
      <c r="AA121" s="27" t="s">
        <v>52</v>
      </c>
      <c r="AB121" s="29" t="s">
        <v>51</v>
      </c>
      <c r="AC121" s="24" t="s">
        <v>440</v>
      </c>
      <c r="AD121" s="29" t="s">
        <v>51</v>
      </c>
      <c r="AE121" s="33" t="s">
        <v>324</v>
      </c>
      <c r="AF121" s="33" t="s">
        <v>324</v>
      </c>
      <c r="AG121" s="41">
        <v>45944</v>
      </c>
      <c r="AH121" s="41">
        <v>46091</v>
      </c>
      <c r="AI121" s="40">
        <v>46113</v>
      </c>
    </row>
    <row r="122" spans="1:35" s="1" customFormat="1" ht="11.5" customHeight="1">
      <c r="A122" s="27"/>
      <c r="B122" s="87"/>
      <c r="C122" s="24"/>
      <c r="D122" s="136"/>
      <c r="E122" s="87"/>
      <c r="F122" s="24"/>
      <c r="G122" s="24"/>
      <c r="H122" s="24"/>
      <c r="I122" s="24"/>
      <c r="J122" s="27"/>
      <c r="K122" s="24"/>
      <c r="L122" s="24"/>
      <c r="M122" s="29"/>
      <c r="N122" s="27"/>
      <c r="O122" s="36"/>
      <c r="P122" s="30"/>
      <c r="Q122" s="30"/>
      <c r="R122" s="38"/>
      <c r="S122" s="30"/>
      <c r="T122" s="109"/>
      <c r="U122" s="93"/>
      <c r="V122" s="94"/>
      <c r="W122" s="95" t="s">
        <v>288</v>
      </c>
      <c r="X122" s="88" t="s">
        <v>441</v>
      </c>
      <c r="Y122" s="36" t="s">
        <v>50</v>
      </c>
      <c r="Z122" s="27" t="s">
        <v>51</v>
      </c>
      <c r="AA122" s="29" t="s">
        <v>52</v>
      </c>
      <c r="AB122" s="29" t="s">
        <v>51</v>
      </c>
      <c r="AC122" s="24" t="s">
        <v>442</v>
      </c>
      <c r="AD122" s="29" t="s">
        <v>51</v>
      </c>
      <c r="AE122" s="42" t="s">
        <v>291</v>
      </c>
      <c r="AF122" s="42" t="s">
        <v>291</v>
      </c>
      <c r="AG122" s="40">
        <v>45644</v>
      </c>
      <c r="AH122" s="41">
        <v>45755</v>
      </c>
      <c r="AI122" s="40" t="s">
        <v>56</v>
      </c>
    </row>
    <row r="123" spans="1:35" s="1" customFormat="1" ht="11.5" customHeight="1">
      <c r="A123" s="27"/>
      <c r="B123" s="87"/>
      <c r="C123" s="24"/>
      <c r="D123" s="136"/>
      <c r="E123" s="87"/>
      <c r="F123" s="24"/>
      <c r="G123" s="24"/>
      <c r="H123" s="24"/>
      <c r="I123" s="24"/>
      <c r="J123" s="27"/>
      <c r="K123" s="24"/>
      <c r="L123" s="24"/>
      <c r="M123" s="29"/>
      <c r="N123" s="27"/>
      <c r="O123" s="36"/>
      <c r="P123" s="30"/>
      <c r="Q123" s="30"/>
      <c r="R123" s="38"/>
      <c r="S123" s="30"/>
      <c r="T123" s="109"/>
      <c r="U123" s="100"/>
      <c r="V123" s="94"/>
      <c r="W123" s="96" t="s">
        <v>443</v>
      </c>
      <c r="X123" s="95" t="s">
        <v>65</v>
      </c>
      <c r="Y123" s="36" t="s">
        <v>50</v>
      </c>
      <c r="Z123" s="29" t="s">
        <v>51</v>
      </c>
      <c r="AA123" s="29" t="s">
        <v>52</v>
      </c>
      <c r="AB123" s="29" t="s">
        <v>51</v>
      </c>
      <c r="AC123" s="24" t="s">
        <v>444</v>
      </c>
      <c r="AD123" s="29" t="s">
        <v>51</v>
      </c>
      <c r="AE123" s="40">
        <v>45106</v>
      </c>
      <c r="AF123" s="40">
        <v>45156</v>
      </c>
      <c r="AG123" s="40">
        <v>45098</v>
      </c>
      <c r="AH123" s="41">
        <v>45244</v>
      </c>
      <c r="AI123" s="40" t="s">
        <v>56</v>
      </c>
    </row>
    <row r="124" spans="1:35" s="1" customFormat="1" ht="11.5" customHeight="1">
      <c r="A124" s="27"/>
      <c r="B124" s="87"/>
      <c r="C124" s="24"/>
      <c r="D124" s="136"/>
      <c r="E124" s="87"/>
      <c r="F124" s="24"/>
      <c r="G124" s="24"/>
      <c r="H124" s="24"/>
      <c r="I124" s="24"/>
      <c r="J124" s="27"/>
      <c r="K124" s="24"/>
      <c r="L124" s="24"/>
      <c r="M124" s="29"/>
      <c r="N124" s="27"/>
      <c r="O124" s="45"/>
      <c r="P124" s="30"/>
      <c r="Q124" s="30"/>
      <c r="R124" s="38"/>
      <c r="S124" s="30"/>
      <c r="T124" s="116"/>
      <c r="U124" s="100"/>
      <c r="V124" s="102"/>
      <c r="W124" s="95" t="s">
        <v>46</v>
      </c>
      <c r="X124" s="95" t="s">
        <v>445</v>
      </c>
      <c r="Y124" s="45" t="s">
        <v>50</v>
      </c>
      <c r="Z124" s="29" t="s">
        <v>51</v>
      </c>
      <c r="AA124" s="29" t="s">
        <v>52</v>
      </c>
      <c r="AB124" s="29" t="s">
        <v>51</v>
      </c>
      <c r="AC124" s="24" t="s">
        <v>446</v>
      </c>
      <c r="AD124" s="29" t="s">
        <v>51</v>
      </c>
      <c r="AE124" s="40">
        <v>45281</v>
      </c>
      <c r="AF124" s="41">
        <v>45341</v>
      </c>
      <c r="AG124" s="41">
        <v>45267</v>
      </c>
      <c r="AH124" s="41">
        <v>45461</v>
      </c>
      <c r="AI124" s="40" t="s">
        <v>56</v>
      </c>
    </row>
    <row r="125" spans="1:35" s="1" customFormat="1" ht="11.5" customHeight="1">
      <c r="A125" s="27"/>
      <c r="B125" s="87"/>
      <c r="C125" s="24"/>
      <c r="D125" s="136"/>
      <c r="E125" s="87"/>
      <c r="F125" s="24"/>
      <c r="G125" s="24"/>
      <c r="H125" s="24"/>
      <c r="I125" s="24"/>
      <c r="J125" s="27"/>
      <c r="K125" s="24"/>
      <c r="L125" s="24"/>
      <c r="M125" s="29"/>
      <c r="N125" s="27"/>
      <c r="O125" s="45"/>
      <c r="P125" s="30"/>
      <c r="Q125" s="30"/>
      <c r="R125" s="38"/>
      <c r="S125" s="30"/>
      <c r="T125" s="116"/>
      <c r="U125" s="100"/>
      <c r="V125" s="102"/>
      <c r="W125" s="95" t="s">
        <v>447</v>
      </c>
      <c r="X125" s="95" t="s">
        <v>65</v>
      </c>
      <c r="Y125" s="45" t="s">
        <v>50</v>
      </c>
      <c r="Z125" s="29" t="s">
        <v>51</v>
      </c>
      <c r="AA125" s="29" t="s">
        <v>52</v>
      </c>
      <c r="AB125" s="29" t="s">
        <v>51</v>
      </c>
      <c r="AC125" s="24" t="s">
        <v>448</v>
      </c>
      <c r="AD125" s="29" t="s">
        <v>51</v>
      </c>
      <c r="AE125" s="40">
        <v>45533</v>
      </c>
      <c r="AF125" s="40">
        <v>45638</v>
      </c>
      <c r="AG125" s="40">
        <v>45504</v>
      </c>
      <c r="AH125" s="41">
        <v>45685</v>
      </c>
      <c r="AI125" s="41">
        <v>45838</v>
      </c>
    </row>
    <row r="126" spans="1:35" s="1" customFormat="1" ht="11.5" customHeight="1">
      <c r="A126" s="27"/>
      <c r="B126" s="87"/>
      <c r="C126" s="24"/>
      <c r="D126" s="136"/>
      <c r="E126" s="87"/>
      <c r="F126" s="24"/>
      <c r="G126" s="24"/>
      <c r="H126" s="24"/>
      <c r="I126" s="24"/>
      <c r="J126" s="27"/>
      <c r="K126" s="24"/>
      <c r="L126" s="24"/>
      <c r="M126" s="29"/>
      <c r="N126" s="27"/>
      <c r="O126" s="45"/>
      <c r="P126" s="30"/>
      <c r="Q126" s="30"/>
      <c r="R126" s="38"/>
      <c r="S126" s="30"/>
      <c r="T126" s="116"/>
      <c r="U126" s="100"/>
      <c r="V126" s="102"/>
      <c r="W126" s="95" t="s">
        <v>449</v>
      </c>
      <c r="X126" s="95" t="s">
        <v>65</v>
      </c>
      <c r="Y126" s="45" t="s">
        <v>50</v>
      </c>
      <c r="Z126" s="29" t="s">
        <v>51</v>
      </c>
      <c r="AA126" s="29" t="s">
        <v>52</v>
      </c>
      <c r="AB126" s="29" t="s">
        <v>65</v>
      </c>
      <c r="AC126" s="91" t="s">
        <v>448</v>
      </c>
      <c r="AD126" s="29" t="s">
        <v>51</v>
      </c>
      <c r="AE126" s="42" t="s">
        <v>291</v>
      </c>
      <c r="AF126" s="42" t="s">
        <v>291</v>
      </c>
      <c r="AG126" s="40">
        <v>45874</v>
      </c>
      <c r="AH126" s="41">
        <v>46007</v>
      </c>
      <c r="AI126" s="41">
        <v>46043</v>
      </c>
    </row>
    <row r="127" spans="1:35" s="1" customFormat="1" ht="11.5" customHeight="1">
      <c r="A127" s="27"/>
      <c r="B127" s="87"/>
      <c r="C127" s="24"/>
      <c r="D127" s="136"/>
      <c r="E127" s="87"/>
      <c r="F127" s="24"/>
      <c r="G127" s="24"/>
      <c r="H127" s="24"/>
      <c r="I127" s="24"/>
      <c r="J127" s="27"/>
      <c r="K127" s="24"/>
      <c r="L127" s="24"/>
      <c r="M127" s="29"/>
      <c r="N127" s="27"/>
      <c r="O127" s="45"/>
      <c r="P127" s="30"/>
      <c r="Q127" s="30"/>
      <c r="R127" s="38"/>
      <c r="S127" s="30"/>
      <c r="T127" s="116"/>
      <c r="U127" s="100"/>
      <c r="V127" s="102"/>
      <c r="W127" s="95" t="s">
        <v>450</v>
      </c>
      <c r="X127" s="95" t="s">
        <v>451</v>
      </c>
      <c r="Y127" s="45" t="s">
        <v>50</v>
      </c>
      <c r="Z127" s="29" t="s">
        <v>51</v>
      </c>
      <c r="AA127" s="29" t="s">
        <v>52</v>
      </c>
      <c r="AB127" s="29" t="s">
        <v>51</v>
      </c>
      <c r="AC127" s="24" t="s">
        <v>452</v>
      </c>
      <c r="AD127" s="29" t="s">
        <v>51</v>
      </c>
      <c r="AE127" s="42" t="s">
        <v>291</v>
      </c>
      <c r="AF127" s="42" t="s">
        <v>291</v>
      </c>
      <c r="AG127" s="41">
        <v>45378</v>
      </c>
      <c r="AH127" s="41">
        <v>45461</v>
      </c>
      <c r="AI127" s="40" t="s">
        <v>56</v>
      </c>
    </row>
    <row r="128" spans="1:35" s="1" customFormat="1" ht="11.5" customHeight="1">
      <c r="A128" s="27"/>
      <c r="B128" s="87"/>
      <c r="C128" s="24"/>
      <c r="D128" s="136"/>
      <c r="E128" s="87"/>
      <c r="F128" s="24"/>
      <c r="G128" s="24"/>
      <c r="H128" s="24"/>
      <c r="I128" s="24"/>
      <c r="J128" s="27"/>
      <c r="K128" s="24"/>
      <c r="L128" s="24"/>
      <c r="M128" s="29"/>
      <c r="N128" s="27"/>
      <c r="O128" s="45"/>
      <c r="P128" s="30"/>
      <c r="Q128" s="30"/>
      <c r="R128" s="38"/>
      <c r="S128" s="30"/>
      <c r="T128" s="116"/>
      <c r="U128" s="100"/>
      <c r="V128" s="102"/>
      <c r="W128" s="95" t="s">
        <v>453</v>
      </c>
      <c r="X128" s="95" t="s">
        <v>65</v>
      </c>
      <c r="Y128" s="45" t="s">
        <v>50</v>
      </c>
      <c r="Z128" s="29" t="s">
        <v>51</v>
      </c>
      <c r="AA128" s="29" t="s">
        <v>52</v>
      </c>
      <c r="AB128" s="29" t="s">
        <v>51</v>
      </c>
      <c r="AC128" s="24" t="s">
        <v>454</v>
      </c>
      <c r="AD128" s="29" t="s">
        <v>51</v>
      </c>
      <c r="AE128" s="42" t="s">
        <v>291</v>
      </c>
      <c r="AF128" s="42" t="s">
        <v>291</v>
      </c>
      <c r="AG128" s="41">
        <v>45378</v>
      </c>
      <c r="AH128" s="41">
        <v>45461</v>
      </c>
      <c r="AI128" s="40" t="s">
        <v>56</v>
      </c>
    </row>
    <row r="129" spans="1:35" s="1" customFormat="1" ht="11.5" customHeight="1">
      <c r="A129" s="27"/>
      <c r="B129" s="87"/>
      <c r="C129" s="24"/>
      <c r="D129" s="136"/>
      <c r="E129" s="87"/>
      <c r="F129" s="24"/>
      <c r="G129" s="24"/>
      <c r="H129" s="24"/>
      <c r="I129" s="24"/>
      <c r="J129" s="27"/>
      <c r="K129" s="24"/>
      <c r="L129" s="24"/>
      <c r="M129" s="29"/>
      <c r="N129" s="27"/>
      <c r="O129" s="45"/>
      <c r="P129" s="30"/>
      <c r="Q129" s="30"/>
      <c r="R129" s="38"/>
      <c r="S129" s="30"/>
      <c r="T129" s="116"/>
      <c r="U129" s="100"/>
      <c r="V129" s="102"/>
      <c r="W129" s="95" t="s">
        <v>455</v>
      </c>
      <c r="X129" s="95" t="s">
        <v>65</v>
      </c>
      <c r="Y129" s="45" t="s">
        <v>50</v>
      </c>
      <c r="Z129" s="29" t="s">
        <v>51</v>
      </c>
      <c r="AA129" s="29" t="s">
        <v>52</v>
      </c>
      <c r="AB129" s="29" t="s">
        <v>51</v>
      </c>
      <c r="AC129" s="24" t="s">
        <v>456</v>
      </c>
      <c r="AD129" s="29" t="s">
        <v>51</v>
      </c>
      <c r="AE129" s="42" t="s">
        <v>291</v>
      </c>
      <c r="AF129" s="42" t="s">
        <v>291</v>
      </c>
      <c r="AG129" s="41">
        <v>45378</v>
      </c>
      <c r="AH129" s="41">
        <v>45461</v>
      </c>
      <c r="AI129" s="40" t="s">
        <v>56</v>
      </c>
    </row>
    <row r="130" spans="1:35" s="1" customFormat="1" ht="11.5" customHeight="1">
      <c r="A130" s="27"/>
      <c r="B130" s="87"/>
      <c r="C130" s="24"/>
      <c r="D130" s="136"/>
      <c r="E130" s="87"/>
      <c r="F130" s="24"/>
      <c r="G130" s="24"/>
      <c r="H130" s="24"/>
      <c r="I130" s="24"/>
      <c r="J130" s="27"/>
      <c r="K130" s="24"/>
      <c r="L130" s="24"/>
      <c r="M130" s="29"/>
      <c r="N130" s="27"/>
      <c r="O130" s="45"/>
      <c r="P130" s="30"/>
      <c r="Q130" s="30"/>
      <c r="R130" s="38"/>
      <c r="S130" s="30"/>
      <c r="T130" s="116"/>
      <c r="U130" s="100"/>
      <c r="V130" s="102"/>
      <c r="W130" s="95" t="s">
        <v>457</v>
      </c>
      <c r="X130" s="95" t="s">
        <v>451</v>
      </c>
      <c r="Y130" s="45" t="s">
        <v>50</v>
      </c>
      <c r="Z130" s="29" t="s">
        <v>51</v>
      </c>
      <c r="AA130" s="29" t="s">
        <v>52</v>
      </c>
      <c r="AB130" s="29" t="s">
        <v>51</v>
      </c>
      <c r="AC130" s="24" t="s">
        <v>458</v>
      </c>
      <c r="AD130" s="29" t="s">
        <v>51</v>
      </c>
      <c r="AE130" s="40" t="s">
        <v>276</v>
      </c>
      <c r="AF130" s="40" t="s">
        <v>276</v>
      </c>
      <c r="AG130" s="40" t="s">
        <v>276</v>
      </c>
      <c r="AH130" s="40" t="s">
        <v>65</v>
      </c>
      <c r="AI130" s="40">
        <v>45292</v>
      </c>
    </row>
    <row r="131" spans="1:35" s="1" customFormat="1" ht="11.5" customHeight="1">
      <c r="A131" s="27"/>
      <c r="B131" s="87"/>
      <c r="C131" s="24"/>
      <c r="D131" s="136"/>
      <c r="E131" s="87"/>
      <c r="F131" s="24"/>
      <c r="G131" s="24"/>
      <c r="H131" s="24"/>
      <c r="I131" s="24"/>
      <c r="J131" s="138"/>
      <c r="K131" s="24"/>
      <c r="L131" s="24"/>
      <c r="M131" s="29"/>
      <c r="N131" s="27"/>
      <c r="O131" s="137"/>
      <c r="P131" s="30"/>
      <c r="Q131" s="30"/>
      <c r="R131" s="38"/>
      <c r="S131" s="30"/>
      <c r="T131" s="116"/>
      <c r="U131" s="100"/>
      <c r="V131" s="99"/>
      <c r="W131" s="95" t="s">
        <v>459</v>
      </c>
      <c r="X131" s="95" t="s">
        <v>65</v>
      </c>
      <c r="Y131" s="36" t="s">
        <v>71</v>
      </c>
      <c r="Z131" s="27" t="s">
        <v>51</v>
      </c>
      <c r="AA131" s="27" t="s">
        <v>52</v>
      </c>
      <c r="AB131" s="29" t="s">
        <v>51</v>
      </c>
      <c r="AC131" s="24" t="s">
        <v>460</v>
      </c>
      <c r="AD131" s="29" t="s">
        <v>51</v>
      </c>
      <c r="AE131" s="40">
        <v>44959</v>
      </c>
      <c r="AF131" s="40">
        <v>45027</v>
      </c>
      <c r="AG131" s="41">
        <v>44942</v>
      </c>
      <c r="AH131" s="41">
        <v>45083</v>
      </c>
      <c r="AI131" s="40" t="s">
        <v>56</v>
      </c>
    </row>
    <row r="132" spans="1:35" s="1" customFormat="1" ht="11.5" customHeight="1">
      <c r="A132" s="27"/>
      <c r="B132" s="87"/>
      <c r="C132" s="24"/>
      <c r="D132" s="136"/>
      <c r="E132" s="87"/>
      <c r="F132" s="24"/>
      <c r="G132" s="24"/>
      <c r="H132" s="24"/>
      <c r="I132" s="24"/>
      <c r="J132" s="138"/>
      <c r="K132" s="24"/>
      <c r="L132" s="24"/>
      <c r="M132" s="29"/>
      <c r="N132" s="27"/>
      <c r="O132" s="45"/>
      <c r="P132" s="30"/>
      <c r="Q132" s="30"/>
      <c r="R132" s="38"/>
      <c r="S132" s="30"/>
      <c r="T132" s="116"/>
      <c r="U132" s="100"/>
      <c r="V132" s="102"/>
      <c r="W132" s="89" t="s">
        <v>275</v>
      </c>
      <c r="X132" s="89" t="s">
        <v>275</v>
      </c>
      <c r="Y132" s="36" t="s">
        <v>50</v>
      </c>
      <c r="Z132" s="27" t="s">
        <v>51</v>
      </c>
      <c r="AA132" s="27" t="s">
        <v>52</v>
      </c>
      <c r="AB132" s="29" t="s">
        <v>51</v>
      </c>
      <c r="AC132" s="24" t="s">
        <v>461</v>
      </c>
      <c r="AD132" s="29" t="s">
        <v>51</v>
      </c>
      <c r="AE132" s="40" t="s">
        <v>276</v>
      </c>
      <c r="AF132" s="40" t="s">
        <v>276</v>
      </c>
      <c r="AG132" s="40" t="s">
        <v>276</v>
      </c>
      <c r="AH132" s="40" t="s">
        <v>65</v>
      </c>
      <c r="AI132" s="40">
        <v>45292</v>
      </c>
    </row>
    <row r="133" spans="1:35" s="1" customFormat="1" ht="11.5" customHeight="1">
      <c r="A133" s="27"/>
      <c r="B133" s="87"/>
      <c r="C133" s="24"/>
      <c r="D133" s="136"/>
      <c r="E133" s="87"/>
      <c r="F133" s="24"/>
      <c r="G133" s="24"/>
      <c r="H133" s="24"/>
      <c r="I133" s="24"/>
      <c r="J133" s="138"/>
      <c r="K133" s="24"/>
      <c r="L133" s="24"/>
      <c r="M133" s="29"/>
      <c r="N133" s="27"/>
      <c r="O133" s="45"/>
      <c r="P133" s="30"/>
      <c r="Q133" s="30"/>
      <c r="R133" s="38"/>
      <c r="S133" s="30"/>
      <c r="T133" s="116"/>
      <c r="U133" s="100"/>
      <c r="V133" s="102"/>
      <c r="W133" s="95" t="s">
        <v>462</v>
      </c>
      <c r="X133" s="95" t="s">
        <v>463</v>
      </c>
      <c r="Y133" s="36" t="s">
        <v>50</v>
      </c>
      <c r="Z133" s="27" t="s">
        <v>51</v>
      </c>
      <c r="AA133" s="27" t="s">
        <v>52</v>
      </c>
      <c r="AB133" s="29" t="s">
        <v>51</v>
      </c>
      <c r="AC133" s="24" t="s">
        <v>461</v>
      </c>
      <c r="AD133" s="29" t="s">
        <v>51</v>
      </c>
      <c r="AE133" s="40">
        <v>45533</v>
      </c>
      <c r="AF133" s="40">
        <v>45677</v>
      </c>
      <c r="AG133" s="41">
        <v>45463</v>
      </c>
      <c r="AH133" s="41">
        <v>45664</v>
      </c>
      <c r="AI133" s="40" t="s">
        <v>56</v>
      </c>
    </row>
    <row r="134" spans="1:35" s="1" customFormat="1" ht="11.5" customHeight="1">
      <c r="A134" s="27"/>
      <c r="B134" s="87"/>
      <c r="C134" s="24"/>
      <c r="D134" s="136"/>
      <c r="E134" s="87"/>
      <c r="F134" s="24"/>
      <c r="G134" s="24"/>
      <c r="H134" s="24"/>
      <c r="I134" s="24"/>
      <c r="J134" s="138"/>
      <c r="K134" s="24"/>
      <c r="L134" s="24"/>
      <c r="M134" s="29"/>
      <c r="N134" s="27"/>
      <c r="O134" s="45"/>
      <c r="P134" s="30"/>
      <c r="Q134" s="30"/>
      <c r="R134" s="38"/>
      <c r="S134" s="30"/>
      <c r="T134" s="116"/>
      <c r="U134" s="100"/>
      <c r="V134" s="102"/>
      <c r="W134" s="95" t="s">
        <v>462</v>
      </c>
      <c r="X134" s="95" t="s">
        <v>463</v>
      </c>
      <c r="Y134" s="36" t="s">
        <v>50</v>
      </c>
      <c r="Z134" s="27" t="s">
        <v>51</v>
      </c>
      <c r="AA134" s="27" t="s">
        <v>52</v>
      </c>
      <c r="AB134" s="29" t="s">
        <v>51</v>
      </c>
      <c r="AC134" s="24" t="s">
        <v>461</v>
      </c>
      <c r="AD134" s="29" t="s">
        <v>51</v>
      </c>
      <c r="AE134" s="56" t="s">
        <v>464</v>
      </c>
      <c r="AF134" s="40">
        <v>45677</v>
      </c>
      <c r="AG134" s="41">
        <v>45463</v>
      </c>
      <c r="AH134" s="41">
        <v>45664</v>
      </c>
      <c r="AI134" s="40" t="s">
        <v>56</v>
      </c>
    </row>
    <row r="135" spans="1:35" s="1" customFormat="1" ht="11.15" customHeight="1">
      <c r="A135" s="27"/>
      <c r="B135" s="87"/>
      <c r="C135" s="24"/>
      <c r="D135" s="136"/>
      <c r="E135" s="87"/>
      <c r="F135" s="24"/>
      <c r="G135" s="24"/>
      <c r="H135" s="24"/>
      <c r="I135" s="24"/>
      <c r="J135" s="27"/>
      <c r="K135" s="24"/>
      <c r="L135" s="24"/>
      <c r="M135" s="29"/>
      <c r="N135" s="27"/>
      <c r="O135" s="45"/>
      <c r="P135" s="30"/>
      <c r="Q135" s="30"/>
      <c r="R135" s="38"/>
      <c r="S135" s="30"/>
      <c r="T135" s="116"/>
      <c r="U135" s="100"/>
      <c r="V135" s="102"/>
      <c r="W135" s="95" t="s">
        <v>465</v>
      </c>
      <c r="X135" s="95" t="s">
        <v>466</v>
      </c>
      <c r="Y135" s="45" t="s">
        <v>50</v>
      </c>
      <c r="Z135" s="29" t="s">
        <v>51</v>
      </c>
      <c r="AA135" s="29" t="s">
        <v>52</v>
      </c>
      <c r="AB135" s="29" t="s">
        <v>51</v>
      </c>
      <c r="AC135" s="24" t="s">
        <v>467</v>
      </c>
      <c r="AD135" s="29" t="s">
        <v>51</v>
      </c>
      <c r="AE135" s="42" t="s">
        <v>291</v>
      </c>
      <c r="AF135" s="42" t="s">
        <v>291</v>
      </c>
      <c r="AG135" s="41">
        <v>45567</v>
      </c>
      <c r="AH135" s="41">
        <v>45643</v>
      </c>
      <c r="AI135" s="40" t="s">
        <v>56</v>
      </c>
    </row>
    <row r="136" spans="1:35" s="1" customFormat="1" ht="11.5" customHeight="1">
      <c r="A136" s="27"/>
      <c r="B136" s="27"/>
      <c r="C136" s="27"/>
      <c r="D136" s="27"/>
      <c r="E136" s="27"/>
      <c r="F136" s="27"/>
      <c r="G136" s="27"/>
      <c r="H136" s="27"/>
      <c r="I136" s="27"/>
      <c r="J136" s="27"/>
      <c r="K136" s="24"/>
      <c r="L136" s="24"/>
      <c r="M136" s="29"/>
      <c r="N136" s="27"/>
      <c r="O136" s="45"/>
      <c r="P136" s="30"/>
      <c r="Q136" s="30"/>
      <c r="R136" s="38"/>
      <c r="S136" s="30"/>
      <c r="T136" s="116"/>
      <c r="U136" s="100"/>
      <c r="V136" s="102"/>
      <c r="W136" s="95" t="s">
        <v>465</v>
      </c>
      <c r="X136" s="95" t="s">
        <v>468</v>
      </c>
      <c r="Y136" s="45" t="s">
        <v>50</v>
      </c>
      <c r="Z136" s="29" t="s">
        <v>51</v>
      </c>
      <c r="AA136" s="29" t="s">
        <v>52</v>
      </c>
      <c r="AB136" s="29" t="s">
        <v>51</v>
      </c>
      <c r="AC136" s="105" t="s">
        <v>469</v>
      </c>
      <c r="AD136" s="29" t="s">
        <v>51</v>
      </c>
      <c r="AE136" s="40">
        <v>45260</v>
      </c>
      <c r="AF136" s="40">
        <v>45296</v>
      </c>
      <c r="AG136" s="41">
        <v>45237</v>
      </c>
      <c r="AH136" s="41">
        <v>45454</v>
      </c>
      <c r="AI136" s="40" t="s">
        <v>56</v>
      </c>
    </row>
    <row r="137" spans="1:35" s="1" customFormat="1" ht="11.5" customHeight="1">
      <c r="A137" s="27"/>
      <c r="B137" s="87"/>
      <c r="C137" s="24"/>
      <c r="D137" s="136"/>
      <c r="E137" s="87"/>
      <c r="F137" s="24"/>
      <c r="G137" s="24"/>
      <c r="H137" s="24"/>
      <c r="I137" s="24"/>
      <c r="J137" s="27"/>
      <c r="K137" s="24"/>
      <c r="L137" s="24"/>
      <c r="M137" s="29"/>
      <c r="N137" s="27"/>
      <c r="O137" s="45"/>
      <c r="P137" s="30"/>
      <c r="Q137" s="30"/>
      <c r="R137" s="38"/>
      <c r="S137" s="30"/>
      <c r="T137" s="116"/>
      <c r="U137" s="100"/>
      <c r="V137" s="102"/>
      <c r="W137" s="95" t="s">
        <v>46</v>
      </c>
      <c r="X137" s="95" t="s">
        <v>470</v>
      </c>
      <c r="Y137" s="45" t="s">
        <v>50</v>
      </c>
      <c r="Z137" s="29" t="s">
        <v>51</v>
      </c>
      <c r="AA137" s="29" t="s">
        <v>52</v>
      </c>
      <c r="AB137" s="29" t="s">
        <v>51</v>
      </c>
      <c r="AC137" s="24" t="s">
        <v>471</v>
      </c>
      <c r="AD137" s="29" t="s">
        <v>51</v>
      </c>
      <c r="AE137" s="40">
        <v>45351</v>
      </c>
      <c r="AF137" s="40">
        <v>45390</v>
      </c>
      <c r="AG137" s="41">
        <v>45338</v>
      </c>
      <c r="AH137" s="41">
        <v>45622</v>
      </c>
      <c r="AI137" s="40" t="s">
        <v>56</v>
      </c>
    </row>
    <row r="138" spans="1:35" s="1" customFormat="1" ht="11.5" customHeight="1">
      <c r="A138" s="27"/>
      <c r="B138" s="87"/>
      <c r="C138" s="24"/>
      <c r="D138" s="136"/>
      <c r="E138" s="87"/>
      <c r="F138" s="24"/>
      <c r="G138" s="24"/>
      <c r="H138" s="24"/>
      <c r="I138" s="24"/>
      <c r="J138" s="27"/>
      <c r="K138" s="24"/>
      <c r="L138" s="24"/>
      <c r="M138" s="29"/>
      <c r="N138" s="27"/>
      <c r="O138" s="45"/>
      <c r="P138" s="30"/>
      <c r="Q138" s="30"/>
      <c r="R138" s="38"/>
      <c r="S138" s="30"/>
      <c r="T138" s="116"/>
      <c r="U138" s="100"/>
      <c r="V138" s="102"/>
      <c r="W138" s="95" t="s">
        <v>46</v>
      </c>
      <c r="X138" s="95" t="s">
        <v>472</v>
      </c>
      <c r="Y138" s="45" t="s">
        <v>50</v>
      </c>
      <c r="Z138" s="29" t="s">
        <v>51</v>
      </c>
      <c r="AA138" s="29" t="s">
        <v>52</v>
      </c>
      <c r="AB138" s="29" t="s">
        <v>51</v>
      </c>
      <c r="AC138" s="24" t="s">
        <v>473</v>
      </c>
      <c r="AD138" s="29" t="s">
        <v>51</v>
      </c>
      <c r="AE138" s="40">
        <v>44630</v>
      </c>
      <c r="AF138" s="40">
        <v>44952</v>
      </c>
      <c r="AG138" s="40">
        <v>44924</v>
      </c>
      <c r="AH138" s="41">
        <v>45111</v>
      </c>
      <c r="AI138" s="40" t="s">
        <v>56</v>
      </c>
    </row>
    <row r="139" spans="1:35" s="1" customFormat="1" ht="11.5" customHeight="1">
      <c r="A139" s="27"/>
      <c r="B139" s="87"/>
      <c r="C139" s="24"/>
      <c r="D139" s="136"/>
      <c r="E139" s="87"/>
      <c r="F139" s="24"/>
      <c r="G139" s="24"/>
      <c r="H139" s="24"/>
      <c r="I139" s="24"/>
      <c r="J139" s="27"/>
      <c r="K139" s="24"/>
      <c r="L139" s="24"/>
      <c r="M139" s="29"/>
      <c r="N139" s="27"/>
      <c r="O139" s="45"/>
      <c r="P139" s="30"/>
      <c r="Q139" s="30"/>
      <c r="R139" s="38"/>
      <c r="S139" s="30"/>
      <c r="T139" s="116"/>
      <c r="U139" s="100"/>
      <c r="V139" s="102"/>
      <c r="W139" s="95" t="s">
        <v>474</v>
      </c>
      <c r="X139" s="95" t="s">
        <v>65</v>
      </c>
      <c r="Y139" s="45" t="s">
        <v>50</v>
      </c>
      <c r="Z139" s="29" t="s">
        <v>51</v>
      </c>
      <c r="AA139" s="29" t="s">
        <v>52</v>
      </c>
      <c r="AB139" s="29" t="s">
        <v>51</v>
      </c>
      <c r="AC139" s="24" t="s">
        <v>475</v>
      </c>
      <c r="AD139" s="29" t="s">
        <v>51</v>
      </c>
      <c r="AE139" s="42" t="s">
        <v>291</v>
      </c>
      <c r="AF139" s="42" t="s">
        <v>291</v>
      </c>
      <c r="AG139" s="41">
        <v>45432</v>
      </c>
      <c r="AH139" s="41">
        <v>45671</v>
      </c>
      <c r="AI139" s="40" t="s">
        <v>56</v>
      </c>
    </row>
    <row r="140" spans="1:35" s="1" customFormat="1" ht="11.5" customHeight="1">
      <c r="A140" s="27"/>
      <c r="B140" s="87"/>
      <c r="C140" s="24"/>
      <c r="D140" s="136"/>
      <c r="E140" s="87"/>
      <c r="F140" s="24"/>
      <c r="G140" s="24"/>
      <c r="H140" s="24"/>
      <c r="I140" s="24"/>
      <c r="J140" s="27"/>
      <c r="K140" s="24"/>
      <c r="L140" s="24"/>
      <c r="M140" s="29"/>
      <c r="N140" s="27"/>
      <c r="O140" s="45"/>
      <c r="P140" s="30"/>
      <c r="Q140" s="30"/>
      <c r="R140" s="38"/>
      <c r="S140" s="30"/>
      <c r="T140" s="116"/>
      <c r="U140" s="100"/>
      <c r="V140" s="102"/>
      <c r="W140" s="95" t="s">
        <v>103</v>
      </c>
      <c r="X140" s="95" t="s">
        <v>103</v>
      </c>
      <c r="Y140" s="45" t="s">
        <v>50</v>
      </c>
      <c r="Z140" s="29" t="s">
        <v>51</v>
      </c>
      <c r="AA140" s="29" t="s">
        <v>52</v>
      </c>
      <c r="AB140" s="29" t="s">
        <v>51</v>
      </c>
      <c r="AC140" s="24" t="s">
        <v>476</v>
      </c>
      <c r="AD140" s="29" t="s">
        <v>51</v>
      </c>
      <c r="AE140" s="40">
        <v>44858</v>
      </c>
      <c r="AF140" s="40">
        <v>44952</v>
      </c>
      <c r="AG140" s="40">
        <v>44837</v>
      </c>
      <c r="AH140" s="40">
        <v>45120</v>
      </c>
      <c r="AI140" s="40" t="s">
        <v>56</v>
      </c>
    </row>
    <row r="141" spans="1:35" s="1" customFormat="1" ht="11.5" customHeight="1">
      <c r="A141" s="27"/>
      <c r="B141" s="87"/>
      <c r="C141" s="24"/>
      <c r="D141" s="136"/>
      <c r="E141" s="87"/>
      <c r="F141" s="24"/>
      <c r="G141" s="24"/>
      <c r="H141" s="24"/>
      <c r="I141" s="24"/>
      <c r="J141" s="27"/>
      <c r="K141" s="24"/>
      <c r="L141" s="24"/>
      <c r="M141" s="29"/>
      <c r="N141" s="27"/>
      <c r="O141" s="45"/>
      <c r="P141" s="30"/>
      <c r="Q141" s="30"/>
      <c r="R141" s="38"/>
      <c r="S141" s="30"/>
      <c r="T141" s="116"/>
      <c r="U141" s="100"/>
      <c r="V141" s="102"/>
      <c r="W141" s="95" t="s">
        <v>103</v>
      </c>
      <c r="X141" s="95" t="s">
        <v>477</v>
      </c>
      <c r="Y141" s="45" t="s">
        <v>71</v>
      </c>
      <c r="Z141" s="29" t="s">
        <v>51</v>
      </c>
      <c r="AA141" s="29" t="s">
        <v>52</v>
      </c>
      <c r="AB141" s="29" t="s">
        <v>51</v>
      </c>
      <c r="AC141" s="24" t="s">
        <v>478</v>
      </c>
      <c r="AD141" s="29" t="s">
        <v>51</v>
      </c>
      <c r="AE141" s="40">
        <v>45072</v>
      </c>
      <c r="AF141" s="40">
        <v>45107</v>
      </c>
      <c r="AG141" s="40">
        <v>45049</v>
      </c>
      <c r="AH141" s="41">
        <v>45461</v>
      </c>
      <c r="AI141" s="40" t="s">
        <v>56</v>
      </c>
    </row>
    <row r="142" spans="1:35" s="1" customFormat="1" ht="11.5" customHeight="1">
      <c r="A142" s="27"/>
      <c r="B142" s="87"/>
      <c r="C142" s="24"/>
      <c r="D142" s="136"/>
      <c r="E142" s="87"/>
      <c r="F142" s="24"/>
      <c r="G142" s="24"/>
      <c r="H142" s="24"/>
      <c r="I142" s="24"/>
      <c r="J142" s="27"/>
      <c r="K142" s="24"/>
      <c r="L142" s="24"/>
      <c r="M142" s="29"/>
      <c r="N142" s="27"/>
      <c r="O142" s="45"/>
      <c r="P142" s="30"/>
      <c r="Q142" s="30"/>
      <c r="R142" s="38"/>
      <c r="S142" s="30"/>
      <c r="T142" s="116"/>
      <c r="U142" s="100"/>
      <c r="V142" s="102"/>
      <c r="W142" s="95" t="s">
        <v>479</v>
      </c>
      <c r="X142" s="95" t="s">
        <v>480</v>
      </c>
      <c r="Y142" s="36" t="s">
        <v>50</v>
      </c>
      <c r="Z142" s="29" t="s">
        <v>51</v>
      </c>
      <c r="AA142" s="29" t="s">
        <v>52</v>
      </c>
      <c r="AB142" s="29" t="s">
        <v>51</v>
      </c>
      <c r="AC142" s="24" t="s">
        <v>481</v>
      </c>
      <c r="AD142" s="29" t="s">
        <v>51</v>
      </c>
      <c r="AE142" s="40">
        <v>44924</v>
      </c>
      <c r="AF142" s="40">
        <v>44952</v>
      </c>
      <c r="AG142" s="41">
        <v>44956</v>
      </c>
      <c r="AH142" s="40">
        <v>45279</v>
      </c>
      <c r="AI142" s="40" t="s">
        <v>56</v>
      </c>
    </row>
    <row r="143" spans="1:35" s="1" customFormat="1" ht="11.5" customHeight="1">
      <c r="A143" s="27"/>
      <c r="B143" s="87"/>
      <c r="C143" s="24"/>
      <c r="D143" s="136"/>
      <c r="E143" s="87"/>
      <c r="F143" s="24"/>
      <c r="G143" s="24"/>
      <c r="H143" s="24"/>
      <c r="I143" s="24"/>
      <c r="J143" s="27"/>
      <c r="K143" s="24"/>
      <c r="L143" s="24"/>
      <c r="M143" s="29"/>
      <c r="N143" s="27"/>
      <c r="O143" s="45"/>
      <c r="P143" s="30"/>
      <c r="Q143" s="30"/>
      <c r="R143" s="38"/>
      <c r="S143" s="30"/>
      <c r="T143" s="116"/>
      <c r="U143" s="100"/>
      <c r="V143" s="102"/>
      <c r="W143" s="95" t="s">
        <v>451</v>
      </c>
      <c r="X143" s="95" t="s">
        <v>65</v>
      </c>
      <c r="Y143" s="36" t="s">
        <v>50</v>
      </c>
      <c r="Z143" s="29" t="s">
        <v>51</v>
      </c>
      <c r="AA143" s="29" t="s">
        <v>52</v>
      </c>
      <c r="AB143" s="29" t="s">
        <v>51</v>
      </c>
      <c r="AC143" s="24" t="s">
        <v>482</v>
      </c>
      <c r="AD143" s="29" t="s">
        <v>51</v>
      </c>
      <c r="AE143" s="40">
        <v>45021</v>
      </c>
      <c r="AF143" s="40">
        <v>45107</v>
      </c>
      <c r="AG143" s="41">
        <v>45030</v>
      </c>
      <c r="AH143" s="41">
        <v>45209</v>
      </c>
      <c r="AI143" s="40" t="s">
        <v>56</v>
      </c>
    </row>
    <row r="144" spans="1:35" s="1" customFormat="1" ht="11.5" customHeight="1">
      <c r="A144" s="27"/>
      <c r="B144" s="87"/>
      <c r="C144" s="24"/>
      <c r="D144" s="136"/>
      <c r="E144" s="87"/>
      <c r="F144" s="24"/>
      <c r="G144" s="24"/>
      <c r="H144" s="24"/>
      <c r="I144" s="24"/>
      <c r="J144" s="27"/>
      <c r="K144" s="24"/>
      <c r="L144" s="24"/>
      <c r="M144" s="29"/>
      <c r="N144" s="27"/>
      <c r="O144" s="45"/>
      <c r="P144" s="30"/>
      <c r="Q144" s="30"/>
      <c r="R144" s="38"/>
      <c r="S144" s="30"/>
      <c r="T144" s="116"/>
      <c r="U144" s="100"/>
      <c r="V144" s="102"/>
      <c r="W144" s="95" t="s">
        <v>103</v>
      </c>
      <c r="X144" s="95" t="s">
        <v>483</v>
      </c>
      <c r="Y144" s="45" t="s">
        <v>50</v>
      </c>
      <c r="Z144" s="29" t="s">
        <v>51</v>
      </c>
      <c r="AA144" s="29" t="s">
        <v>52</v>
      </c>
      <c r="AB144" s="29" t="s">
        <v>51</v>
      </c>
      <c r="AC144" s="24" t="s">
        <v>484</v>
      </c>
      <c r="AD144" s="29" t="s">
        <v>51</v>
      </c>
      <c r="AE144" s="40">
        <v>45715</v>
      </c>
      <c r="AF144" s="40">
        <v>45756</v>
      </c>
      <c r="AG144" s="41">
        <v>45502</v>
      </c>
      <c r="AH144" s="41">
        <v>45804</v>
      </c>
      <c r="AI144" s="40">
        <v>45834</v>
      </c>
    </row>
    <row r="145" spans="1:35" s="1" customFormat="1" ht="11.5" customHeight="1">
      <c r="A145" s="27"/>
      <c r="B145" s="87"/>
      <c r="C145" s="24"/>
      <c r="D145" s="136"/>
      <c r="E145" s="87"/>
      <c r="F145" s="24"/>
      <c r="G145" s="24"/>
      <c r="H145" s="24"/>
      <c r="I145" s="24"/>
      <c r="J145" s="27"/>
      <c r="K145" s="24"/>
      <c r="L145" s="24"/>
      <c r="M145" s="29"/>
      <c r="N145" s="27"/>
      <c r="O145" s="45"/>
      <c r="P145" s="30"/>
      <c r="Q145" s="30"/>
      <c r="R145" s="38"/>
      <c r="S145" s="30"/>
      <c r="T145" s="116"/>
      <c r="U145" s="100"/>
      <c r="V145" s="102"/>
      <c r="W145" s="95" t="s">
        <v>90</v>
      </c>
      <c r="X145" s="95" t="s">
        <v>485</v>
      </c>
      <c r="Y145" s="45" t="s">
        <v>71</v>
      </c>
      <c r="Z145" s="29" t="s">
        <v>51</v>
      </c>
      <c r="AA145" s="29" t="s">
        <v>52</v>
      </c>
      <c r="AB145" s="29" t="s">
        <v>51</v>
      </c>
      <c r="AC145" s="24" t="s">
        <v>486</v>
      </c>
      <c r="AD145" s="29" t="s">
        <v>51</v>
      </c>
      <c r="AE145" s="29" t="s">
        <v>92</v>
      </c>
      <c r="AF145" s="27" t="s">
        <v>92</v>
      </c>
      <c r="AG145" s="41">
        <v>45502</v>
      </c>
      <c r="AH145" s="41">
        <v>45804</v>
      </c>
      <c r="AI145" s="29" t="s">
        <v>274</v>
      </c>
    </row>
    <row r="146" spans="1:35" s="1" customFormat="1" ht="11.5" customHeight="1">
      <c r="A146" s="27"/>
      <c r="B146" s="87"/>
      <c r="C146" s="24"/>
      <c r="D146" s="136"/>
      <c r="E146" s="87"/>
      <c r="F146" s="24"/>
      <c r="G146" s="24"/>
      <c r="H146" s="24"/>
      <c r="I146" s="24"/>
      <c r="J146" s="27"/>
      <c r="K146" s="24"/>
      <c r="L146" s="24"/>
      <c r="M146" s="29"/>
      <c r="N146" s="27"/>
      <c r="O146" s="36"/>
      <c r="P146" s="142"/>
      <c r="Q146" s="30"/>
      <c r="R146" s="38"/>
      <c r="S146" s="30"/>
      <c r="T146" s="116"/>
      <c r="U146" s="100"/>
      <c r="V146" s="94"/>
      <c r="W146" s="95" t="s">
        <v>288</v>
      </c>
      <c r="X146" s="108" t="s">
        <v>487</v>
      </c>
      <c r="Y146" s="36" t="s">
        <v>50</v>
      </c>
      <c r="Z146" s="27" t="s">
        <v>51</v>
      </c>
      <c r="AA146" s="27" t="s">
        <v>52</v>
      </c>
      <c r="AB146" s="29" t="s">
        <v>51</v>
      </c>
      <c r="AC146" s="24" t="s">
        <v>488</v>
      </c>
      <c r="AD146" s="42" t="s">
        <v>54</v>
      </c>
      <c r="AE146" s="40">
        <v>45316</v>
      </c>
      <c r="AF146" s="40">
        <v>45366</v>
      </c>
      <c r="AG146" s="40">
        <v>45288</v>
      </c>
      <c r="AH146" s="41">
        <v>45489</v>
      </c>
      <c r="AI146" s="40" t="s">
        <v>56</v>
      </c>
    </row>
    <row r="147" spans="1:35" s="1" customFormat="1" ht="11.5" customHeight="1">
      <c r="A147" s="27"/>
      <c r="B147" s="87"/>
      <c r="C147" s="24"/>
      <c r="D147" s="136"/>
      <c r="E147" s="87"/>
      <c r="F147" s="24"/>
      <c r="G147" s="24"/>
      <c r="H147" s="24"/>
      <c r="I147" s="24"/>
      <c r="J147" s="29"/>
      <c r="K147" s="24"/>
      <c r="L147" s="24"/>
      <c r="M147" s="29"/>
      <c r="N147" s="27"/>
      <c r="O147" s="45"/>
      <c r="P147" s="30"/>
      <c r="Q147" s="30"/>
      <c r="R147" s="38"/>
      <c r="S147" s="30"/>
      <c r="T147" s="116"/>
      <c r="U147" s="100"/>
      <c r="V147" s="102"/>
      <c r="W147" s="95" t="s">
        <v>489</v>
      </c>
      <c r="X147" s="95" t="s">
        <v>65</v>
      </c>
      <c r="Y147" s="45" t="s">
        <v>50</v>
      </c>
      <c r="Z147" s="29" t="s">
        <v>51</v>
      </c>
      <c r="AA147" s="29" t="s">
        <v>52</v>
      </c>
      <c r="AB147" s="29" t="s">
        <v>51</v>
      </c>
      <c r="AC147" s="24" t="s">
        <v>490</v>
      </c>
      <c r="AD147" s="29" t="s">
        <v>51</v>
      </c>
      <c r="AE147" s="42" t="s">
        <v>291</v>
      </c>
      <c r="AF147" s="42" t="s">
        <v>291</v>
      </c>
      <c r="AG147" s="40">
        <v>45631</v>
      </c>
      <c r="AH147" s="41">
        <v>45790</v>
      </c>
      <c r="AI147" s="40" t="s">
        <v>56</v>
      </c>
    </row>
    <row r="148" spans="1:35" s="1" customFormat="1" ht="11.5" customHeight="1">
      <c r="A148" s="27"/>
      <c r="B148" s="87"/>
      <c r="C148" s="24"/>
      <c r="D148" s="136"/>
      <c r="E148" s="87"/>
      <c r="F148" s="24"/>
      <c r="G148" s="24"/>
      <c r="H148" s="24"/>
      <c r="I148" s="24"/>
      <c r="J148" s="27"/>
      <c r="K148" s="24"/>
      <c r="L148" s="24"/>
      <c r="M148" s="29"/>
      <c r="N148" s="27"/>
      <c r="O148" s="36"/>
      <c r="P148" s="30"/>
      <c r="Q148" s="30"/>
      <c r="R148" s="38"/>
      <c r="S148" s="30"/>
      <c r="T148" s="116"/>
      <c r="U148" s="100"/>
      <c r="V148" s="94"/>
      <c r="W148" s="95" t="s">
        <v>491</v>
      </c>
      <c r="X148" s="96" t="s">
        <v>492</v>
      </c>
      <c r="Y148" s="36" t="s">
        <v>50</v>
      </c>
      <c r="Z148" s="27" t="s">
        <v>51</v>
      </c>
      <c r="AA148" s="27" t="s">
        <v>52</v>
      </c>
      <c r="AB148" s="29" t="s">
        <v>51</v>
      </c>
      <c r="AC148" s="24" t="s">
        <v>493</v>
      </c>
      <c r="AD148" s="29" t="s">
        <v>51</v>
      </c>
      <c r="AE148" s="40">
        <v>45072</v>
      </c>
      <c r="AF148" s="40">
        <v>45107</v>
      </c>
      <c r="AG148" s="41">
        <v>45084</v>
      </c>
      <c r="AH148" s="41">
        <v>45265</v>
      </c>
      <c r="AI148" s="40" t="s">
        <v>56</v>
      </c>
    </row>
    <row r="149" spans="1:35" s="1" customFormat="1" ht="11.5" customHeight="1">
      <c r="A149" s="27"/>
      <c r="B149" s="87"/>
      <c r="C149" s="24"/>
      <c r="D149" s="136"/>
      <c r="E149" s="87"/>
      <c r="F149" s="24"/>
      <c r="G149" s="24"/>
      <c r="H149" s="24"/>
      <c r="I149" s="24"/>
      <c r="J149" s="27"/>
      <c r="K149" s="24"/>
      <c r="L149" s="24"/>
      <c r="M149" s="29"/>
      <c r="N149" s="27"/>
      <c r="O149" s="143"/>
      <c r="P149" s="30"/>
      <c r="Q149" s="30"/>
      <c r="R149" s="38"/>
      <c r="S149" s="30"/>
      <c r="T149" s="116"/>
      <c r="U149" s="100"/>
      <c r="V149" s="103"/>
      <c r="W149" s="92" t="s">
        <v>435</v>
      </c>
      <c r="X149" s="95" t="s">
        <v>158</v>
      </c>
      <c r="Y149" s="36" t="s">
        <v>71</v>
      </c>
      <c r="Z149" s="39" t="s">
        <v>51</v>
      </c>
      <c r="AA149" s="39" t="s">
        <v>63</v>
      </c>
      <c r="AB149" s="39" t="s">
        <v>51</v>
      </c>
      <c r="AC149" s="24" t="s">
        <v>494</v>
      </c>
      <c r="AD149" s="29" t="s">
        <v>51</v>
      </c>
      <c r="AE149" s="41">
        <v>45351</v>
      </c>
      <c r="AF149" s="40">
        <v>45488</v>
      </c>
      <c r="AG149" s="41">
        <v>45128</v>
      </c>
      <c r="AH149" s="41">
        <v>45468</v>
      </c>
      <c r="AI149" s="40" t="s">
        <v>56</v>
      </c>
    </row>
    <row r="150" spans="1:35" s="1" customFormat="1" ht="11.5" customHeight="1">
      <c r="A150" s="27"/>
      <c r="B150" s="87"/>
      <c r="C150" s="24"/>
      <c r="D150" s="136"/>
      <c r="E150" s="87"/>
      <c r="F150" s="24"/>
      <c r="G150" s="24"/>
      <c r="H150" s="24"/>
      <c r="I150" s="24"/>
      <c r="J150" s="27"/>
      <c r="K150" s="24"/>
      <c r="L150" s="24"/>
      <c r="M150" s="29"/>
      <c r="N150" s="27"/>
      <c r="O150" s="143"/>
      <c r="P150" s="30"/>
      <c r="Q150" s="30"/>
      <c r="R150" s="38"/>
      <c r="S150" s="30"/>
      <c r="T150" s="116"/>
      <c r="U150" s="100"/>
      <c r="V150" s="103"/>
      <c r="W150" s="92" t="s">
        <v>495</v>
      </c>
      <c r="X150" s="95" t="s">
        <v>158</v>
      </c>
      <c r="Y150" s="36" t="s">
        <v>71</v>
      </c>
      <c r="Z150" s="39" t="s">
        <v>51</v>
      </c>
      <c r="AA150" s="39" t="s">
        <v>52</v>
      </c>
      <c r="AB150" s="29" t="s">
        <v>51</v>
      </c>
      <c r="AC150" s="24" t="s">
        <v>496</v>
      </c>
      <c r="AD150" s="29" t="s">
        <v>51</v>
      </c>
      <c r="AE150" s="40">
        <v>45645</v>
      </c>
      <c r="AF150" s="41">
        <v>45764</v>
      </c>
      <c r="AG150" s="40">
        <v>45628</v>
      </c>
      <c r="AH150" s="41">
        <v>45839</v>
      </c>
      <c r="AI150" s="40">
        <v>45916</v>
      </c>
    </row>
    <row r="151" spans="1:35" s="1" customFormat="1" ht="11.5" customHeight="1">
      <c r="A151" s="29"/>
      <c r="B151" s="24"/>
      <c r="C151" s="24"/>
      <c r="D151" s="24"/>
      <c r="E151" s="132"/>
      <c r="F151" s="24"/>
      <c r="G151" s="24"/>
      <c r="H151" s="24"/>
      <c r="I151" s="24"/>
      <c r="J151" s="29"/>
      <c r="K151" s="24"/>
      <c r="L151" s="24"/>
      <c r="M151" s="29"/>
      <c r="N151" s="27"/>
      <c r="O151" s="143"/>
      <c r="P151" s="142"/>
      <c r="Q151" s="30"/>
      <c r="R151" s="38"/>
      <c r="S151" s="30"/>
      <c r="T151" s="116"/>
      <c r="U151" s="100"/>
      <c r="V151" s="103"/>
      <c r="W151" s="92" t="s">
        <v>497</v>
      </c>
      <c r="X151" s="95" t="s">
        <v>498</v>
      </c>
      <c r="Y151" s="143" t="s">
        <v>50</v>
      </c>
      <c r="Z151" s="39" t="s">
        <v>51</v>
      </c>
      <c r="AA151" s="39" t="s">
        <v>52</v>
      </c>
      <c r="AB151" s="29" t="s">
        <v>51</v>
      </c>
      <c r="AC151" s="24" t="s">
        <v>499</v>
      </c>
      <c r="AD151" s="42" t="s">
        <v>54</v>
      </c>
      <c r="AE151" s="41">
        <v>45225</v>
      </c>
      <c r="AF151" s="40">
        <v>45265</v>
      </c>
      <c r="AG151" s="40">
        <v>45245</v>
      </c>
      <c r="AH151" s="41">
        <v>45419</v>
      </c>
      <c r="AI151" s="40" t="s">
        <v>56</v>
      </c>
    </row>
    <row r="152" spans="1:35" s="1" customFormat="1" ht="11.15" customHeight="1">
      <c r="A152" s="27"/>
      <c r="B152" s="87"/>
      <c r="C152" s="24"/>
      <c r="D152" s="136"/>
      <c r="E152" s="87"/>
      <c r="F152" s="24"/>
      <c r="G152" s="24"/>
      <c r="H152" s="24"/>
      <c r="I152" s="24"/>
      <c r="J152" s="138"/>
      <c r="K152" s="24"/>
      <c r="L152" s="24"/>
      <c r="M152" s="29"/>
      <c r="N152" s="27"/>
      <c r="O152" s="137"/>
      <c r="P152" s="30"/>
      <c r="Q152" s="30"/>
      <c r="R152" s="38"/>
      <c r="S152" s="30"/>
      <c r="T152" s="116"/>
      <c r="U152" s="100"/>
      <c r="V152" s="99"/>
      <c r="W152" s="100" t="s">
        <v>500</v>
      </c>
      <c r="X152" s="100" t="s">
        <v>501</v>
      </c>
      <c r="Y152" s="36" t="s">
        <v>50</v>
      </c>
      <c r="Z152" s="27" t="s">
        <v>51</v>
      </c>
      <c r="AA152" s="27" t="s">
        <v>52</v>
      </c>
      <c r="AB152" s="29" t="s">
        <v>51</v>
      </c>
      <c r="AC152" s="57" t="s">
        <v>502</v>
      </c>
      <c r="AD152" s="29" t="s">
        <v>51</v>
      </c>
      <c r="AE152" s="41">
        <v>45463</v>
      </c>
      <c r="AF152" s="40">
        <v>45517</v>
      </c>
      <c r="AG152" s="41">
        <v>45439</v>
      </c>
      <c r="AH152" s="40">
        <v>45762</v>
      </c>
      <c r="AI152" s="40" t="s">
        <v>56</v>
      </c>
    </row>
    <row r="153" spans="1:35" s="1" customFormat="1" ht="11.5" customHeight="1">
      <c r="A153" s="27"/>
      <c r="B153" s="87"/>
      <c r="C153" s="24"/>
      <c r="D153" s="136"/>
      <c r="E153" s="87"/>
      <c r="F153" s="24"/>
      <c r="G153" s="24"/>
      <c r="H153" s="24"/>
      <c r="I153" s="24"/>
      <c r="J153" s="27"/>
      <c r="K153" s="24"/>
      <c r="L153" s="24"/>
      <c r="M153" s="29"/>
      <c r="N153" s="27"/>
      <c r="O153" s="36"/>
      <c r="P153" s="30"/>
      <c r="Q153" s="30"/>
      <c r="R153" s="38"/>
      <c r="S153" s="30"/>
      <c r="T153" s="109"/>
      <c r="U153" s="93"/>
      <c r="V153" s="94"/>
      <c r="W153" s="95" t="s">
        <v>504</v>
      </c>
      <c r="X153" s="95" t="s">
        <v>505</v>
      </c>
      <c r="Y153" s="36" t="s">
        <v>50</v>
      </c>
      <c r="Z153" s="27" t="s">
        <v>51</v>
      </c>
      <c r="AA153" s="27" t="s">
        <v>52</v>
      </c>
      <c r="AB153" s="29" t="s">
        <v>51</v>
      </c>
      <c r="AC153" s="24" t="s">
        <v>506</v>
      </c>
      <c r="AD153" s="29" t="s">
        <v>51</v>
      </c>
      <c r="AE153" s="40">
        <v>44497</v>
      </c>
      <c r="AF153" s="40">
        <v>44952</v>
      </c>
      <c r="AG153" s="41">
        <v>45133</v>
      </c>
      <c r="AH153" s="40">
        <v>45258</v>
      </c>
      <c r="AI153" s="40" t="s">
        <v>56</v>
      </c>
    </row>
    <row r="154" spans="1:35" s="1" customFormat="1" ht="11.15" customHeight="1">
      <c r="A154" s="27"/>
      <c r="B154" s="87"/>
      <c r="C154" s="24"/>
      <c r="D154" s="136"/>
      <c r="E154" s="87"/>
      <c r="F154" s="24"/>
      <c r="G154" s="24"/>
      <c r="H154" s="24"/>
      <c r="I154" s="24"/>
      <c r="J154" s="27"/>
      <c r="K154" s="24"/>
      <c r="L154" s="24"/>
      <c r="M154" s="27"/>
      <c r="N154" s="27"/>
      <c r="O154" s="36"/>
      <c r="P154" s="30"/>
      <c r="Q154" s="30"/>
      <c r="R154" s="38"/>
      <c r="S154" s="30"/>
      <c r="T154" s="109"/>
      <c r="U154" s="93"/>
      <c r="V154" s="94"/>
      <c r="W154" s="95" t="s">
        <v>339</v>
      </c>
      <c r="X154" s="95" t="s">
        <v>65</v>
      </c>
      <c r="Y154" s="36" t="s">
        <v>71</v>
      </c>
      <c r="Z154" s="27" t="s">
        <v>51</v>
      </c>
      <c r="AA154" s="27" t="s">
        <v>52</v>
      </c>
      <c r="AB154" s="29" t="s">
        <v>51</v>
      </c>
      <c r="AC154" s="24" t="s">
        <v>507</v>
      </c>
      <c r="AD154" s="29" t="s">
        <v>51</v>
      </c>
      <c r="AE154" s="40">
        <v>45021</v>
      </c>
      <c r="AF154" s="41">
        <v>45205</v>
      </c>
      <c r="AG154" s="41">
        <v>44999</v>
      </c>
      <c r="AH154" s="40">
        <v>45188</v>
      </c>
      <c r="AI154" s="40" t="s">
        <v>56</v>
      </c>
    </row>
    <row r="155" spans="1:35" s="1" customFormat="1" ht="11.5" customHeight="1">
      <c r="A155" s="27"/>
      <c r="B155" s="87"/>
      <c r="C155" s="24"/>
      <c r="D155" s="136"/>
      <c r="E155" s="87"/>
      <c r="F155" s="24"/>
      <c r="G155" s="24"/>
      <c r="H155" s="24"/>
      <c r="I155" s="24"/>
      <c r="J155" s="27"/>
      <c r="K155" s="24"/>
      <c r="L155" s="24"/>
      <c r="M155" s="27"/>
      <c r="N155" s="27"/>
      <c r="O155" s="36"/>
      <c r="P155" s="30"/>
      <c r="Q155" s="30"/>
      <c r="R155" s="38"/>
      <c r="S155" s="30"/>
      <c r="T155" s="109"/>
      <c r="U155" s="93"/>
      <c r="V155" s="94"/>
      <c r="W155" s="95" t="s">
        <v>339</v>
      </c>
      <c r="X155" s="95" t="s">
        <v>65</v>
      </c>
      <c r="Y155" s="36" t="s">
        <v>71</v>
      </c>
      <c r="Z155" s="27" t="s">
        <v>51</v>
      </c>
      <c r="AA155" s="27" t="s">
        <v>52</v>
      </c>
      <c r="AB155" s="29" t="s">
        <v>51</v>
      </c>
      <c r="AC155" s="24" t="s">
        <v>508</v>
      </c>
      <c r="AD155" s="29" t="s">
        <v>51</v>
      </c>
      <c r="AE155" s="40">
        <v>45021</v>
      </c>
      <c r="AF155" s="41">
        <v>45205</v>
      </c>
      <c r="AG155" s="41">
        <v>44999</v>
      </c>
      <c r="AH155" s="40">
        <v>45188</v>
      </c>
      <c r="AI155" s="40" t="s">
        <v>56</v>
      </c>
    </row>
    <row r="156" spans="1:35" s="1" customFormat="1" ht="11.15" customHeight="1">
      <c r="A156" s="27"/>
      <c r="B156" s="87"/>
      <c r="C156" s="24"/>
      <c r="D156" s="136"/>
      <c r="E156" s="87"/>
      <c r="F156" s="24"/>
      <c r="G156" s="24"/>
      <c r="H156" s="24"/>
      <c r="I156" s="24"/>
      <c r="J156" s="27"/>
      <c r="K156" s="24"/>
      <c r="L156" s="24"/>
      <c r="M156" s="27"/>
      <c r="N156" s="27"/>
      <c r="O156" s="36"/>
      <c r="P156" s="30"/>
      <c r="Q156" s="30"/>
      <c r="R156" s="38"/>
      <c r="S156" s="30"/>
      <c r="T156" s="109"/>
      <c r="U156" s="93"/>
      <c r="V156" s="94"/>
      <c r="W156" s="95" t="s">
        <v>509</v>
      </c>
      <c r="X156" s="95" t="s">
        <v>65</v>
      </c>
      <c r="Y156" s="36" t="s">
        <v>50</v>
      </c>
      <c r="Z156" s="27" t="s">
        <v>51</v>
      </c>
      <c r="AA156" s="27" t="s">
        <v>52</v>
      </c>
      <c r="AB156" s="29" t="s">
        <v>51</v>
      </c>
      <c r="AC156" s="24" t="s">
        <v>510</v>
      </c>
      <c r="AD156" s="29" t="s">
        <v>51</v>
      </c>
      <c r="AE156" s="41">
        <v>45225</v>
      </c>
      <c r="AF156" s="40">
        <v>45265</v>
      </c>
      <c r="AG156" s="41">
        <v>45239</v>
      </c>
      <c r="AH156" s="40">
        <v>45335</v>
      </c>
      <c r="AI156" s="40" t="s">
        <v>56</v>
      </c>
    </row>
    <row r="157" spans="1:35" s="1" customFormat="1" ht="11.5" customHeight="1">
      <c r="A157" s="27"/>
      <c r="B157" s="87"/>
      <c r="C157" s="24"/>
      <c r="D157" s="136"/>
      <c r="E157" s="87"/>
      <c r="F157" s="24"/>
      <c r="G157" s="24"/>
      <c r="H157" s="24"/>
      <c r="I157" s="24"/>
      <c r="J157" s="29"/>
      <c r="K157" s="24"/>
      <c r="L157" s="24"/>
      <c r="M157" s="29"/>
      <c r="N157" s="27"/>
      <c r="O157" s="36"/>
      <c r="P157" s="30"/>
      <c r="Q157" s="30"/>
      <c r="R157" s="38"/>
      <c r="S157" s="30"/>
      <c r="T157" s="109"/>
      <c r="U157" s="93"/>
      <c r="V157" s="94"/>
      <c r="W157" s="95" t="s">
        <v>511</v>
      </c>
      <c r="X157" s="95" t="s">
        <v>512</v>
      </c>
      <c r="Y157" s="36" t="s">
        <v>71</v>
      </c>
      <c r="Z157" s="27" t="s">
        <v>51</v>
      </c>
      <c r="AA157" s="27" t="s">
        <v>63</v>
      </c>
      <c r="AB157" s="29" t="s">
        <v>51</v>
      </c>
      <c r="AC157" s="24" t="s">
        <v>513</v>
      </c>
      <c r="AD157" s="29" t="s">
        <v>51</v>
      </c>
      <c r="AE157" s="41">
        <v>45463</v>
      </c>
      <c r="AF157" s="41">
        <v>45569</v>
      </c>
      <c r="AG157" s="58">
        <v>45490</v>
      </c>
      <c r="AH157" s="40">
        <v>45643</v>
      </c>
      <c r="AI157" s="40" t="s">
        <v>56</v>
      </c>
    </row>
    <row r="158" spans="1:35" s="1" customFormat="1" ht="11.5" customHeight="1">
      <c r="A158" s="27"/>
      <c r="B158" s="87"/>
      <c r="C158" s="24"/>
      <c r="D158" s="136"/>
      <c r="E158" s="87"/>
      <c r="F158" s="24"/>
      <c r="G158" s="55"/>
      <c r="H158" s="24"/>
      <c r="I158" s="24"/>
      <c r="J158" s="27"/>
      <c r="K158" s="24"/>
      <c r="L158" s="24"/>
      <c r="M158" s="29"/>
      <c r="N158" s="27"/>
      <c r="O158" s="36"/>
      <c r="P158" s="30"/>
      <c r="Q158" s="30"/>
      <c r="R158" s="38"/>
      <c r="S158" s="30"/>
      <c r="T158" s="124"/>
      <c r="U158" s="93"/>
      <c r="V158" s="94"/>
      <c r="W158" s="95" t="s">
        <v>514</v>
      </c>
      <c r="X158" s="95" t="s">
        <v>515</v>
      </c>
      <c r="Y158" s="36" t="s">
        <v>50</v>
      </c>
      <c r="Z158" s="27" t="s">
        <v>51</v>
      </c>
      <c r="AA158" s="29" t="s">
        <v>63</v>
      </c>
      <c r="AB158" s="27" t="s">
        <v>54</v>
      </c>
      <c r="AC158" s="24" t="s">
        <v>516</v>
      </c>
      <c r="AD158" s="29" t="s">
        <v>51</v>
      </c>
      <c r="AE158" s="40">
        <v>45645</v>
      </c>
      <c r="AF158" s="41">
        <v>45700</v>
      </c>
      <c r="AG158" s="41">
        <v>45863</v>
      </c>
      <c r="AH158" s="40">
        <v>46013</v>
      </c>
      <c r="AI158" s="40">
        <v>46044</v>
      </c>
    </row>
    <row r="159" spans="1:35" s="1" customFormat="1" ht="11.5" customHeight="1">
      <c r="A159" s="27"/>
      <c r="B159" s="87"/>
      <c r="C159" s="24"/>
      <c r="D159" s="136"/>
      <c r="E159" s="87"/>
      <c r="F159" s="24"/>
      <c r="G159" s="55"/>
      <c r="H159" s="24"/>
      <c r="I159" s="24"/>
      <c r="J159" s="27"/>
      <c r="K159" s="24"/>
      <c r="L159" s="24"/>
      <c r="M159" s="29"/>
      <c r="N159" s="27"/>
      <c r="O159" s="36"/>
      <c r="P159" s="30"/>
      <c r="Q159" s="30"/>
      <c r="R159" s="38"/>
      <c r="S159" s="30"/>
      <c r="T159" s="119"/>
      <c r="U159" s="93"/>
      <c r="V159" s="94"/>
      <c r="W159" s="95" t="s">
        <v>514</v>
      </c>
      <c r="X159" s="95" t="s">
        <v>65</v>
      </c>
      <c r="Y159" s="36" t="s">
        <v>50</v>
      </c>
      <c r="Z159" s="27" t="s">
        <v>51</v>
      </c>
      <c r="AA159" s="29" t="s">
        <v>63</v>
      </c>
      <c r="AB159" s="27" t="s">
        <v>54</v>
      </c>
      <c r="AC159" s="24" t="s">
        <v>517</v>
      </c>
      <c r="AD159" s="29" t="s">
        <v>51</v>
      </c>
      <c r="AE159" s="40">
        <v>45043</v>
      </c>
      <c r="AF159" s="40">
        <v>45086</v>
      </c>
      <c r="AG159" s="41">
        <v>45037</v>
      </c>
      <c r="AH159" s="41">
        <v>45258</v>
      </c>
      <c r="AI159" s="40" t="s">
        <v>56</v>
      </c>
    </row>
    <row r="160" spans="1:35" s="1" customFormat="1" ht="11.5" customHeight="1">
      <c r="A160" s="27"/>
      <c r="B160" s="87"/>
      <c r="C160" s="24"/>
      <c r="D160" s="136"/>
      <c r="E160" s="87"/>
      <c r="F160" s="24"/>
      <c r="G160" s="55"/>
      <c r="H160" s="24"/>
      <c r="I160" s="24"/>
      <c r="J160" s="27"/>
      <c r="K160" s="144"/>
      <c r="L160" s="24"/>
      <c r="M160" s="29"/>
      <c r="N160" s="27"/>
      <c r="O160" s="36"/>
      <c r="P160" s="30"/>
      <c r="Q160" s="30"/>
      <c r="R160" s="38"/>
      <c r="S160" s="30"/>
      <c r="T160" s="119"/>
      <c r="U160" s="93"/>
      <c r="V160" s="94"/>
      <c r="W160" s="96" t="s">
        <v>503</v>
      </c>
      <c r="X160" s="95" t="s">
        <v>659</v>
      </c>
      <c r="Y160" s="36" t="s">
        <v>50</v>
      </c>
      <c r="Z160" s="27" t="s">
        <v>51</v>
      </c>
      <c r="AA160" s="29" t="s">
        <v>63</v>
      </c>
      <c r="AB160" s="27" t="s">
        <v>54</v>
      </c>
      <c r="AC160" s="24" t="s">
        <v>518</v>
      </c>
      <c r="AD160" s="42" t="s">
        <v>54</v>
      </c>
      <c r="AE160" s="40">
        <v>45071</v>
      </c>
      <c r="AF160" s="40">
        <v>45107</v>
      </c>
      <c r="AG160" s="41">
        <v>45093</v>
      </c>
      <c r="AH160" s="41">
        <v>45279</v>
      </c>
      <c r="AI160" s="40" t="s">
        <v>56</v>
      </c>
    </row>
    <row r="161" spans="1:35" s="1" customFormat="1" ht="11.5" customHeight="1">
      <c r="A161" s="27"/>
      <c r="B161" s="87"/>
      <c r="C161" s="24"/>
      <c r="D161" s="136"/>
      <c r="E161" s="87"/>
      <c r="F161" s="24"/>
      <c r="G161" s="55"/>
      <c r="H161" s="24"/>
      <c r="I161" s="24"/>
      <c r="J161" s="27"/>
      <c r="K161" s="24"/>
      <c r="L161" s="24"/>
      <c r="M161" s="29"/>
      <c r="N161" s="27"/>
      <c r="O161" s="36"/>
      <c r="P161" s="30"/>
      <c r="Q161" s="30"/>
      <c r="R161" s="38"/>
      <c r="S161" s="30"/>
      <c r="T161" s="119"/>
      <c r="U161" s="93"/>
      <c r="V161" s="94"/>
      <c r="W161" s="95" t="s">
        <v>514</v>
      </c>
      <c r="X161" s="95" t="s">
        <v>65</v>
      </c>
      <c r="Y161" s="36" t="s">
        <v>50</v>
      </c>
      <c r="Z161" s="27" t="s">
        <v>51</v>
      </c>
      <c r="AA161" s="27" t="s">
        <v>519</v>
      </c>
      <c r="AB161" s="29" t="s">
        <v>51</v>
      </c>
      <c r="AC161" s="24" t="s">
        <v>520</v>
      </c>
      <c r="AD161" s="29" t="s">
        <v>51</v>
      </c>
      <c r="AE161" s="40">
        <v>45107</v>
      </c>
      <c r="AF161" s="40">
        <v>45156</v>
      </c>
      <c r="AG161" s="41">
        <v>45128</v>
      </c>
      <c r="AH161" s="41">
        <v>45258</v>
      </c>
      <c r="AI161" s="40" t="s">
        <v>56</v>
      </c>
    </row>
    <row r="162" spans="1:35" s="1" customFormat="1" ht="11.5" customHeight="1">
      <c r="A162" s="27"/>
      <c r="B162" s="87"/>
      <c r="C162" s="24"/>
      <c r="D162" s="136"/>
      <c r="E162" s="87"/>
      <c r="F162" s="24"/>
      <c r="G162" s="55"/>
      <c r="H162" s="24"/>
      <c r="I162" s="24"/>
      <c r="J162" s="27"/>
      <c r="K162" s="24"/>
      <c r="L162" s="24"/>
      <c r="M162" s="29"/>
      <c r="N162" s="27"/>
      <c r="O162" s="36"/>
      <c r="P162" s="30"/>
      <c r="Q162" s="30"/>
      <c r="R162" s="38"/>
      <c r="S162" s="30"/>
      <c r="T162" s="119"/>
      <c r="U162" s="93"/>
      <c r="V162" s="94"/>
      <c r="W162" s="95" t="s">
        <v>514</v>
      </c>
      <c r="X162" s="95" t="s">
        <v>521</v>
      </c>
      <c r="Y162" s="36" t="s">
        <v>50</v>
      </c>
      <c r="Z162" s="27" t="s">
        <v>51</v>
      </c>
      <c r="AA162" s="29" t="s">
        <v>63</v>
      </c>
      <c r="AB162" s="27" t="s">
        <v>54</v>
      </c>
      <c r="AC162" s="24" t="s">
        <v>522</v>
      </c>
      <c r="AD162" s="29" t="s">
        <v>51</v>
      </c>
      <c r="AE162" s="41">
        <v>45225</v>
      </c>
      <c r="AF162" s="40">
        <v>45265</v>
      </c>
      <c r="AG162" s="41">
        <v>45338</v>
      </c>
      <c r="AH162" s="40">
        <v>45475</v>
      </c>
      <c r="AI162" s="40" t="s">
        <v>56</v>
      </c>
    </row>
    <row r="163" spans="1:35" s="1" customFormat="1" ht="11.5" customHeight="1">
      <c r="A163" s="27"/>
      <c r="B163" s="87"/>
      <c r="C163" s="24"/>
      <c r="D163" s="136"/>
      <c r="E163" s="87"/>
      <c r="F163" s="24"/>
      <c r="G163" s="55"/>
      <c r="H163" s="24"/>
      <c r="I163" s="24"/>
      <c r="J163" s="27"/>
      <c r="K163" s="24"/>
      <c r="L163" s="24"/>
      <c r="M163" s="29"/>
      <c r="N163" s="27"/>
      <c r="O163" s="36"/>
      <c r="P163" s="30"/>
      <c r="Q163" s="30"/>
      <c r="R163" s="38"/>
      <c r="S163" s="30"/>
      <c r="T163" s="120"/>
      <c r="U163" s="93"/>
      <c r="V163" s="94"/>
      <c r="W163" s="95" t="s">
        <v>514</v>
      </c>
      <c r="X163" s="95" t="s">
        <v>65</v>
      </c>
      <c r="Y163" s="36" t="s">
        <v>50</v>
      </c>
      <c r="Z163" s="27" t="s">
        <v>51</v>
      </c>
      <c r="AA163" s="27" t="s">
        <v>519</v>
      </c>
      <c r="AB163" s="29" t="s">
        <v>51</v>
      </c>
      <c r="AC163" s="24" t="s">
        <v>523</v>
      </c>
      <c r="AD163" s="29" t="s">
        <v>51</v>
      </c>
      <c r="AE163" s="40">
        <v>45071</v>
      </c>
      <c r="AF163" s="40">
        <v>45107</v>
      </c>
      <c r="AG163" s="41">
        <v>45092</v>
      </c>
      <c r="AH163" s="41">
        <v>45265</v>
      </c>
      <c r="AI163" s="40" t="s">
        <v>56</v>
      </c>
    </row>
    <row r="164" spans="1:35" s="1" customFormat="1" ht="11.5" customHeight="1">
      <c r="A164" s="27"/>
      <c r="B164" s="87"/>
      <c r="C164" s="24"/>
      <c r="D164" s="136"/>
      <c r="E164" s="87"/>
      <c r="F164" s="24"/>
      <c r="G164" s="55"/>
      <c r="H164" s="24"/>
      <c r="I164" s="24"/>
      <c r="J164" s="27"/>
      <c r="K164" s="24"/>
      <c r="L164" s="24"/>
      <c r="M164" s="29"/>
      <c r="N164" s="27"/>
      <c r="O164" s="36"/>
      <c r="P164" s="30"/>
      <c r="Q164" s="30"/>
      <c r="R164" s="38"/>
      <c r="S164" s="30"/>
      <c r="T164" s="121"/>
      <c r="U164" s="93"/>
      <c r="V164" s="94"/>
      <c r="W164" s="96" t="s">
        <v>524</v>
      </c>
      <c r="X164" s="95" t="s">
        <v>65</v>
      </c>
      <c r="Y164" s="36" t="s">
        <v>50</v>
      </c>
      <c r="Z164" s="27" t="s">
        <v>51</v>
      </c>
      <c r="AA164" s="27" t="s">
        <v>519</v>
      </c>
      <c r="AB164" s="29" t="s">
        <v>51</v>
      </c>
      <c r="AC164" s="24" t="s">
        <v>525</v>
      </c>
      <c r="AD164" s="29" t="s">
        <v>51</v>
      </c>
      <c r="AE164" s="41">
        <v>45260</v>
      </c>
      <c r="AF164" s="40">
        <v>45296</v>
      </c>
      <c r="AG164" s="41">
        <v>45271</v>
      </c>
      <c r="AH164" s="40">
        <v>45412</v>
      </c>
      <c r="AI164" s="40" t="s">
        <v>56</v>
      </c>
    </row>
    <row r="165" spans="1:35" s="1" customFormat="1" ht="11.5" customHeight="1">
      <c r="A165" s="27"/>
      <c r="B165" s="87"/>
      <c r="C165" s="24"/>
      <c r="D165" s="136"/>
      <c r="E165" s="87"/>
      <c r="F165" s="24"/>
      <c r="G165" s="55"/>
      <c r="H165" s="24"/>
      <c r="I165" s="24"/>
      <c r="J165" s="27"/>
      <c r="K165" s="24"/>
      <c r="L165" s="24"/>
      <c r="M165" s="29"/>
      <c r="N165" s="27"/>
      <c r="O165" s="36"/>
      <c r="P165" s="30"/>
      <c r="Q165" s="30"/>
      <c r="R165" s="38"/>
      <c r="S165" s="30"/>
      <c r="T165" s="125"/>
      <c r="U165" s="100"/>
      <c r="V165" s="94"/>
      <c r="W165" s="96" t="s">
        <v>503</v>
      </c>
      <c r="X165" s="95" t="s">
        <v>526</v>
      </c>
      <c r="Y165" s="36" t="s">
        <v>50</v>
      </c>
      <c r="Z165" s="27" t="s">
        <v>51</v>
      </c>
      <c r="AA165" s="27" t="s">
        <v>52</v>
      </c>
      <c r="AB165" s="29" t="s">
        <v>51</v>
      </c>
      <c r="AC165" s="24" t="s">
        <v>527</v>
      </c>
      <c r="AD165" s="29" t="s">
        <v>51</v>
      </c>
      <c r="AE165" s="40">
        <v>44959</v>
      </c>
      <c r="AF165" s="40">
        <v>45007</v>
      </c>
      <c r="AG165" s="41">
        <v>44908</v>
      </c>
      <c r="AH165" s="41">
        <v>45120</v>
      </c>
      <c r="AI165" s="40" t="s">
        <v>56</v>
      </c>
    </row>
    <row r="166" spans="1:35" s="1" customFormat="1" ht="12.25" customHeight="1">
      <c r="A166" s="27"/>
      <c r="B166" s="87"/>
      <c r="C166" s="24"/>
      <c r="D166" s="136"/>
      <c r="E166" s="87"/>
      <c r="F166" s="24"/>
      <c r="G166" s="55"/>
      <c r="H166" s="24"/>
      <c r="I166" s="24"/>
      <c r="J166" s="27"/>
      <c r="K166" s="24"/>
      <c r="L166" s="24"/>
      <c r="M166" s="29"/>
      <c r="N166" s="27"/>
      <c r="O166" s="36"/>
      <c r="P166" s="30"/>
      <c r="Q166" s="30"/>
      <c r="R166" s="38"/>
      <c r="S166" s="30"/>
      <c r="T166" s="122"/>
      <c r="U166" s="100"/>
      <c r="V166" s="94"/>
      <c r="W166" s="95" t="s">
        <v>435</v>
      </c>
      <c r="X166" s="95" t="s">
        <v>65</v>
      </c>
      <c r="Y166" s="36" t="s">
        <v>71</v>
      </c>
      <c r="Z166" s="27" t="s">
        <v>51</v>
      </c>
      <c r="AA166" s="27" t="s">
        <v>52</v>
      </c>
      <c r="AB166" s="29" t="s">
        <v>51</v>
      </c>
      <c r="AC166" s="24" t="s">
        <v>528</v>
      </c>
      <c r="AD166" s="29" t="s">
        <v>51</v>
      </c>
      <c r="AE166" s="41">
        <v>45260</v>
      </c>
      <c r="AF166" s="41">
        <v>45320</v>
      </c>
      <c r="AG166" s="41">
        <v>45257</v>
      </c>
      <c r="AH166" s="41">
        <v>45384</v>
      </c>
      <c r="AI166" s="40" t="s">
        <v>56</v>
      </c>
    </row>
    <row r="167" spans="1:35" s="1" customFormat="1" ht="11.5" customHeight="1">
      <c r="A167" s="27"/>
      <c r="B167" s="87"/>
      <c r="C167" s="24"/>
      <c r="D167" s="136"/>
      <c r="E167" s="87"/>
      <c r="F167" s="24"/>
      <c r="G167" s="55"/>
      <c r="H167" s="24"/>
      <c r="I167" s="24"/>
      <c r="J167" s="27"/>
      <c r="K167" s="24"/>
      <c r="L167" s="24"/>
      <c r="M167" s="29"/>
      <c r="N167" s="27"/>
      <c r="O167" s="36"/>
      <c r="P167" s="30"/>
      <c r="Q167" s="30"/>
      <c r="R167" s="38"/>
      <c r="S167" s="30"/>
      <c r="T167" s="122"/>
      <c r="U167" s="100"/>
      <c r="V167" s="94"/>
      <c r="W167" s="95" t="s">
        <v>435</v>
      </c>
      <c r="X167" s="95" t="s">
        <v>65</v>
      </c>
      <c r="Y167" s="36" t="s">
        <v>71</v>
      </c>
      <c r="Z167" s="27" t="s">
        <v>51</v>
      </c>
      <c r="AA167" s="27" t="s">
        <v>52</v>
      </c>
      <c r="AB167" s="29" t="s">
        <v>51</v>
      </c>
      <c r="AC167" s="24" t="s">
        <v>528</v>
      </c>
      <c r="AD167" s="29" t="s">
        <v>51</v>
      </c>
      <c r="AE167" s="41">
        <v>45260</v>
      </c>
      <c r="AF167" s="41">
        <v>45320</v>
      </c>
      <c r="AG167" s="41">
        <v>45257</v>
      </c>
      <c r="AH167" s="41">
        <v>45384</v>
      </c>
      <c r="AI167" s="132" t="s">
        <v>274</v>
      </c>
    </row>
    <row r="168" spans="1:35" s="1" customFormat="1" ht="11.5" customHeight="1">
      <c r="A168" s="27"/>
      <c r="B168" s="87"/>
      <c r="C168" s="24"/>
      <c r="D168" s="136"/>
      <c r="E168" s="87"/>
      <c r="F168" s="24"/>
      <c r="G168" s="55"/>
      <c r="H168" s="24"/>
      <c r="I168" s="24"/>
      <c r="J168" s="27"/>
      <c r="K168" s="24"/>
      <c r="L168" s="24"/>
      <c r="M168" s="29"/>
      <c r="N168" s="27"/>
      <c r="O168" s="36"/>
      <c r="P168" s="30"/>
      <c r="Q168" s="30"/>
      <c r="R168" s="38"/>
      <c r="S168" s="30"/>
      <c r="T168" s="123"/>
      <c r="U168" s="100"/>
      <c r="V168" s="94"/>
      <c r="W168" s="96" t="s">
        <v>503</v>
      </c>
      <c r="X168" s="95" t="s">
        <v>65</v>
      </c>
      <c r="Y168" s="36" t="s">
        <v>50</v>
      </c>
      <c r="Z168" s="27" t="s">
        <v>51</v>
      </c>
      <c r="AA168" s="27" t="s">
        <v>52</v>
      </c>
      <c r="AB168" s="29" t="s">
        <v>51</v>
      </c>
      <c r="AC168" s="24" t="s">
        <v>529</v>
      </c>
      <c r="AD168" s="29" t="s">
        <v>51</v>
      </c>
      <c r="AE168" s="40">
        <v>45043</v>
      </c>
      <c r="AF168" s="40">
        <v>45086</v>
      </c>
      <c r="AG168" s="41">
        <v>45063</v>
      </c>
      <c r="AH168" s="40">
        <v>45174</v>
      </c>
      <c r="AI168" s="40" t="s">
        <v>56</v>
      </c>
    </row>
    <row r="169" spans="1:35" s="1" customFormat="1" ht="11.15" customHeight="1">
      <c r="A169" s="27"/>
      <c r="B169" s="87"/>
      <c r="C169" s="24"/>
      <c r="D169" s="136"/>
      <c r="E169" s="87"/>
      <c r="F169" s="24"/>
      <c r="G169" s="55"/>
      <c r="H169" s="24"/>
      <c r="I169" s="24"/>
      <c r="J169" s="29"/>
      <c r="K169" s="24"/>
      <c r="L169" s="24"/>
      <c r="M169" s="29"/>
      <c r="N169" s="27"/>
      <c r="O169" s="45"/>
      <c r="P169" s="30"/>
      <c r="Q169" s="30"/>
      <c r="R169" s="38"/>
      <c r="S169" s="30"/>
      <c r="T169" s="109"/>
      <c r="U169" s="93"/>
      <c r="V169" s="102"/>
      <c r="W169" s="95" t="s">
        <v>530</v>
      </c>
      <c r="X169" s="95" t="s">
        <v>65</v>
      </c>
      <c r="Y169" s="45" t="s">
        <v>50</v>
      </c>
      <c r="Z169" s="29" t="s">
        <v>51</v>
      </c>
      <c r="AA169" s="29" t="s">
        <v>52</v>
      </c>
      <c r="AB169" s="29" t="s">
        <v>51</v>
      </c>
      <c r="AC169" s="24" t="s">
        <v>531</v>
      </c>
      <c r="AD169" s="29" t="s">
        <v>51</v>
      </c>
      <c r="AE169" s="40">
        <v>45043</v>
      </c>
      <c r="AF169" s="40">
        <v>45086</v>
      </c>
      <c r="AG169" s="41">
        <v>45041</v>
      </c>
      <c r="AH169" s="40">
        <v>45174</v>
      </c>
      <c r="AI169" s="40" t="s">
        <v>56</v>
      </c>
    </row>
    <row r="170" spans="1:35" s="1" customFormat="1" ht="11.5" customHeight="1">
      <c r="A170" s="27"/>
      <c r="B170" s="87"/>
      <c r="C170" s="24"/>
      <c r="D170" s="136"/>
      <c r="E170" s="87"/>
      <c r="F170" s="24"/>
      <c r="G170" s="55"/>
      <c r="H170" s="24"/>
      <c r="I170" s="24"/>
      <c r="J170" s="29"/>
      <c r="K170" s="24"/>
      <c r="L170" s="24"/>
      <c r="M170" s="29"/>
      <c r="N170" s="27"/>
      <c r="O170" s="45"/>
      <c r="P170" s="30"/>
      <c r="Q170" s="30"/>
      <c r="R170" s="38"/>
      <c r="S170" s="30"/>
      <c r="T170" s="109"/>
      <c r="U170" s="93"/>
      <c r="V170" s="102"/>
      <c r="W170" s="95" t="s">
        <v>532</v>
      </c>
      <c r="X170" s="95" t="s">
        <v>533</v>
      </c>
      <c r="Y170" s="36" t="s">
        <v>50</v>
      </c>
      <c r="Z170" s="29" t="s">
        <v>51</v>
      </c>
      <c r="AA170" s="29" t="s">
        <v>52</v>
      </c>
      <c r="AB170" s="29" t="s">
        <v>51</v>
      </c>
      <c r="AC170" s="24" t="s">
        <v>534</v>
      </c>
      <c r="AD170" s="29" t="s">
        <v>51</v>
      </c>
      <c r="AE170" s="40">
        <v>45043</v>
      </c>
      <c r="AF170" s="40">
        <v>45086</v>
      </c>
      <c r="AG170" s="41">
        <v>45043</v>
      </c>
      <c r="AH170" s="40">
        <v>45195</v>
      </c>
      <c r="AI170" s="40" t="s">
        <v>56</v>
      </c>
    </row>
    <row r="171" spans="1:35" s="1" customFormat="1" ht="11.5" customHeight="1">
      <c r="A171" s="27"/>
      <c r="B171" s="87"/>
      <c r="C171" s="24"/>
      <c r="D171" s="136"/>
      <c r="E171" s="87"/>
      <c r="F171" s="24"/>
      <c r="G171" s="55"/>
      <c r="H171" s="24"/>
      <c r="I171" s="24"/>
      <c r="J171" s="29"/>
      <c r="K171" s="24"/>
      <c r="L171" s="24"/>
      <c r="M171" s="29"/>
      <c r="N171" s="27"/>
      <c r="O171" s="45"/>
      <c r="P171" s="30"/>
      <c r="Q171" s="30"/>
      <c r="R171" s="38"/>
      <c r="S171" s="30"/>
      <c r="T171" s="123"/>
      <c r="U171" s="93"/>
      <c r="V171" s="102"/>
      <c r="W171" s="95" t="s">
        <v>535</v>
      </c>
      <c r="X171" s="95" t="s">
        <v>65</v>
      </c>
      <c r="Y171" s="45" t="s">
        <v>50</v>
      </c>
      <c r="Z171" s="29" t="s">
        <v>51</v>
      </c>
      <c r="AA171" s="29" t="s">
        <v>52</v>
      </c>
      <c r="AB171" s="29" t="s">
        <v>51</v>
      </c>
      <c r="AC171" s="24" t="s">
        <v>536</v>
      </c>
      <c r="AD171" s="29" t="s">
        <v>51</v>
      </c>
      <c r="AE171" s="40">
        <v>44861</v>
      </c>
      <c r="AF171" s="40">
        <v>44952</v>
      </c>
      <c r="AG171" s="41">
        <v>44980</v>
      </c>
      <c r="AH171" s="41">
        <v>45120</v>
      </c>
      <c r="AI171" s="40" t="s">
        <v>56</v>
      </c>
    </row>
    <row r="172" spans="1:35" s="1" customFormat="1" ht="11.15" customHeight="1">
      <c r="A172" s="27"/>
      <c r="B172" s="87"/>
      <c r="C172" s="24"/>
      <c r="D172" s="136"/>
      <c r="E172" s="87"/>
      <c r="F172" s="24"/>
      <c r="G172" s="55"/>
      <c r="H172" s="24"/>
      <c r="I172" s="24"/>
      <c r="J172" s="29"/>
      <c r="K172" s="24"/>
      <c r="L172" s="24"/>
      <c r="M172" s="29"/>
      <c r="N172" s="27"/>
      <c r="O172" s="45"/>
      <c r="P172" s="30"/>
      <c r="Q172" s="30"/>
      <c r="R172" s="38"/>
      <c r="S172" s="30"/>
      <c r="T172" s="123"/>
      <c r="U172" s="93"/>
      <c r="V172" s="102"/>
      <c r="W172" s="95" t="s">
        <v>537</v>
      </c>
      <c r="X172" s="95" t="s">
        <v>65</v>
      </c>
      <c r="Y172" s="45" t="s">
        <v>50</v>
      </c>
      <c r="Z172" s="29" t="s">
        <v>51</v>
      </c>
      <c r="AA172" s="29" t="s">
        <v>52</v>
      </c>
      <c r="AB172" s="29" t="s">
        <v>51</v>
      </c>
      <c r="AC172" s="24" t="s">
        <v>538</v>
      </c>
      <c r="AD172" s="29" t="s">
        <v>51</v>
      </c>
      <c r="AE172" s="40">
        <v>45043</v>
      </c>
      <c r="AF172" s="40">
        <v>45111</v>
      </c>
      <c r="AG172" s="41">
        <v>45089</v>
      </c>
      <c r="AH172" s="41">
        <v>45265</v>
      </c>
      <c r="AI172" s="40" t="s">
        <v>56</v>
      </c>
    </row>
    <row r="173" spans="1:35" s="1" customFormat="1" ht="11.5" customHeight="1">
      <c r="A173" s="27"/>
      <c r="B173" s="87"/>
      <c r="C173" s="24"/>
      <c r="D173" s="136"/>
      <c r="E173" s="87"/>
      <c r="F173" s="24"/>
      <c r="G173" s="55"/>
      <c r="H173" s="24"/>
      <c r="I173" s="24"/>
      <c r="J173" s="29"/>
      <c r="K173" s="24"/>
      <c r="L173" s="24"/>
      <c r="M173" s="29"/>
      <c r="N173" s="27"/>
      <c r="O173" s="36"/>
      <c r="P173" s="30"/>
      <c r="Q173" s="30"/>
      <c r="R173" s="38"/>
      <c r="S173" s="30"/>
      <c r="T173" s="123"/>
      <c r="U173" s="93"/>
      <c r="V173" s="94"/>
      <c r="W173" s="95" t="s">
        <v>539</v>
      </c>
      <c r="X173" s="96" t="s">
        <v>540</v>
      </c>
      <c r="Y173" s="36" t="s">
        <v>50</v>
      </c>
      <c r="Z173" s="27" t="s">
        <v>51</v>
      </c>
      <c r="AA173" s="27" t="s">
        <v>52</v>
      </c>
      <c r="AB173" s="29" t="s">
        <v>51</v>
      </c>
      <c r="AC173" s="24" t="s">
        <v>541</v>
      </c>
      <c r="AD173" s="29" t="s">
        <v>51</v>
      </c>
      <c r="AE173" s="40">
        <v>45043</v>
      </c>
      <c r="AF173" s="40">
        <v>45107</v>
      </c>
      <c r="AG173" s="41">
        <v>45083</v>
      </c>
      <c r="AH173" s="41">
        <v>45209</v>
      </c>
      <c r="AI173" s="40" t="s">
        <v>56</v>
      </c>
    </row>
    <row r="174" spans="1:35" s="1" customFormat="1" ht="11.5" customHeight="1">
      <c r="A174" s="27"/>
      <c r="B174" s="87"/>
      <c r="C174" s="24"/>
      <c r="D174" s="136"/>
      <c r="E174" s="87"/>
      <c r="F174" s="24"/>
      <c r="G174" s="55"/>
      <c r="H174" s="24"/>
      <c r="I174" s="24"/>
      <c r="J174" s="29"/>
      <c r="K174" s="24"/>
      <c r="L174" s="24"/>
      <c r="M174" s="29"/>
      <c r="N174" s="27"/>
      <c r="O174" s="45"/>
      <c r="P174" s="30"/>
      <c r="Q174" s="30"/>
      <c r="R174" s="38"/>
      <c r="S174" s="30"/>
      <c r="T174" s="123"/>
      <c r="U174" s="93"/>
      <c r="V174" s="102"/>
      <c r="W174" s="95" t="s">
        <v>542</v>
      </c>
      <c r="X174" s="95" t="s">
        <v>543</v>
      </c>
      <c r="Y174" s="36" t="s">
        <v>50</v>
      </c>
      <c r="Z174" s="27" t="s">
        <v>51</v>
      </c>
      <c r="AA174" s="27" t="s">
        <v>52</v>
      </c>
      <c r="AB174" s="29" t="s">
        <v>51</v>
      </c>
      <c r="AC174" s="24" t="s">
        <v>544</v>
      </c>
      <c r="AD174" s="29" t="s">
        <v>51</v>
      </c>
      <c r="AE174" s="41">
        <v>45463</v>
      </c>
      <c r="AF174" s="40">
        <v>45499</v>
      </c>
      <c r="AG174" s="58">
        <v>45516</v>
      </c>
      <c r="AH174" s="41">
        <v>45636</v>
      </c>
      <c r="AI174" s="40" t="s">
        <v>56</v>
      </c>
    </row>
    <row r="175" spans="1:35" s="1" customFormat="1" ht="11.5" customHeight="1">
      <c r="A175" s="27"/>
      <c r="B175" s="87"/>
      <c r="C175" s="24"/>
      <c r="D175" s="136"/>
      <c r="E175" s="87"/>
      <c r="F175" s="24"/>
      <c r="G175" s="55"/>
      <c r="H175" s="24"/>
      <c r="I175" s="24"/>
      <c r="J175" s="27"/>
      <c r="K175" s="24"/>
      <c r="L175" s="24"/>
      <c r="M175" s="29"/>
      <c r="N175" s="27"/>
      <c r="O175" s="36"/>
      <c r="P175" s="30"/>
      <c r="Q175" s="30"/>
      <c r="R175" s="38"/>
      <c r="S175" s="30"/>
      <c r="T175" s="123"/>
      <c r="U175" s="93"/>
      <c r="V175" s="94"/>
      <c r="W175" s="91" t="s">
        <v>545</v>
      </c>
      <c r="X175" s="95" t="s">
        <v>65</v>
      </c>
      <c r="Y175" s="36" t="s">
        <v>71</v>
      </c>
      <c r="Z175" s="27" t="s">
        <v>51</v>
      </c>
      <c r="AA175" s="27" t="s">
        <v>52</v>
      </c>
      <c r="AB175" s="29" t="s">
        <v>51</v>
      </c>
      <c r="AC175" s="24" t="s">
        <v>546</v>
      </c>
      <c r="AD175" s="42" t="s">
        <v>54</v>
      </c>
      <c r="AE175" s="41">
        <v>45134</v>
      </c>
      <c r="AF175" s="41">
        <v>45195</v>
      </c>
      <c r="AG175" s="41">
        <v>45247</v>
      </c>
      <c r="AH175" s="41">
        <v>45363</v>
      </c>
      <c r="AI175" s="40" t="s">
        <v>56</v>
      </c>
    </row>
    <row r="176" spans="1:35" s="1" customFormat="1" ht="11.5" customHeight="1">
      <c r="A176" s="27"/>
      <c r="B176" s="87"/>
      <c r="C176" s="24"/>
      <c r="D176" s="136"/>
      <c r="E176" s="87"/>
      <c r="F176" s="24"/>
      <c r="G176" s="55"/>
      <c r="H176" s="24"/>
      <c r="I176" s="24"/>
      <c r="J176" s="27"/>
      <c r="K176" s="24"/>
      <c r="L176" s="24"/>
      <c r="M176" s="29"/>
      <c r="N176" s="27"/>
      <c r="O176" s="36"/>
      <c r="P176" s="30"/>
      <c r="Q176" s="30"/>
      <c r="R176" s="38"/>
      <c r="S176" s="30"/>
      <c r="T176" s="123"/>
      <c r="U176" s="93"/>
      <c r="V176" s="94"/>
      <c r="W176" s="89" t="s">
        <v>545</v>
      </c>
      <c r="X176" s="95" t="s">
        <v>65</v>
      </c>
      <c r="Y176" s="36" t="s">
        <v>71</v>
      </c>
      <c r="Z176" s="27" t="s">
        <v>51</v>
      </c>
      <c r="AA176" s="27" t="s">
        <v>52</v>
      </c>
      <c r="AB176" s="29" t="s">
        <v>51</v>
      </c>
      <c r="AC176" s="24" t="s">
        <v>547</v>
      </c>
      <c r="AD176" s="42" t="s">
        <v>54</v>
      </c>
      <c r="AE176" s="40">
        <v>45407</v>
      </c>
      <c r="AF176" s="41">
        <v>45454</v>
      </c>
      <c r="AG176" s="58">
        <v>45426</v>
      </c>
      <c r="AH176" s="58">
        <v>45538</v>
      </c>
      <c r="AI176" s="40" t="s">
        <v>56</v>
      </c>
    </row>
    <row r="177" spans="1:35" s="1" customFormat="1" ht="11.5" customHeight="1">
      <c r="A177" s="27"/>
      <c r="B177" s="87"/>
      <c r="C177" s="24"/>
      <c r="D177" s="136"/>
      <c r="E177" s="87"/>
      <c r="F177" s="24"/>
      <c r="G177" s="55"/>
      <c r="H177" s="24"/>
      <c r="I177" s="24"/>
      <c r="J177" s="27"/>
      <c r="K177" s="24"/>
      <c r="L177" s="24"/>
      <c r="M177" s="29"/>
      <c r="N177" s="27"/>
      <c r="O177" s="36"/>
      <c r="P177" s="30"/>
      <c r="Q177" s="30"/>
      <c r="R177" s="38"/>
      <c r="S177" s="30"/>
      <c r="T177" s="123"/>
      <c r="U177" s="93"/>
      <c r="V177" s="94"/>
      <c r="W177" s="89" t="s">
        <v>548</v>
      </c>
      <c r="X177" s="95" t="s">
        <v>65</v>
      </c>
      <c r="Y177" s="36" t="s">
        <v>50</v>
      </c>
      <c r="Z177" s="27" t="s">
        <v>51</v>
      </c>
      <c r="AA177" s="27" t="s">
        <v>52</v>
      </c>
      <c r="AB177" s="29" t="s">
        <v>51</v>
      </c>
      <c r="AC177" s="24" t="s">
        <v>549</v>
      </c>
      <c r="AD177" s="42" t="s">
        <v>54</v>
      </c>
      <c r="AE177" s="40">
        <v>45645</v>
      </c>
      <c r="AF177" s="41">
        <v>45691</v>
      </c>
      <c r="AG177" s="40">
        <v>45769</v>
      </c>
      <c r="AH177" s="58">
        <v>45930</v>
      </c>
      <c r="AI177" s="29" t="s">
        <v>550</v>
      </c>
    </row>
    <row r="178" spans="1:35" s="1" customFormat="1" ht="11.5" customHeight="1">
      <c r="A178" s="27"/>
      <c r="B178" s="87"/>
      <c r="C178" s="24"/>
      <c r="D178" s="136"/>
      <c r="E178" s="87"/>
      <c r="F178" s="24"/>
      <c r="G178" s="55"/>
      <c r="H178" s="24"/>
      <c r="I178" s="24"/>
      <c r="J178" s="27"/>
      <c r="K178" s="24"/>
      <c r="L178" s="24"/>
      <c r="M178" s="29"/>
      <c r="N178" s="27"/>
      <c r="O178" s="36"/>
      <c r="P178" s="30"/>
      <c r="Q178" s="30"/>
      <c r="R178" s="38"/>
      <c r="S178" s="30"/>
      <c r="T178" s="123"/>
      <c r="U178" s="93"/>
      <c r="V178" s="94"/>
      <c r="W178" s="89" t="s">
        <v>545</v>
      </c>
      <c r="X178" s="95" t="s">
        <v>65</v>
      </c>
      <c r="Y178" s="36" t="s">
        <v>71</v>
      </c>
      <c r="Z178" s="27" t="s">
        <v>51</v>
      </c>
      <c r="AA178" s="27" t="s">
        <v>52</v>
      </c>
      <c r="AB178" s="29" t="s">
        <v>51</v>
      </c>
      <c r="AC178" s="24" t="s">
        <v>551</v>
      </c>
      <c r="AD178" s="42" t="s">
        <v>54</v>
      </c>
      <c r="AE178" s="41">
        <v>45624</v>
      </c>
      <c r="AF178" s="40">
        <v>45677</v>
      </c>
      <c r="AG178" s="58">
        <v>45638</v>
      </c>
      <c r="AH178" s="58">
        <v>45699</v>
      </c>
      <c r="AI178" s="40" t="s">
        <v>56</v>
      </c>
    </row>
    <row r="179" spans="1:35" s="1" customFormat="1" ht="11.5" customHeight="1">
      <c r="A179" s="27"/>
      <c r="B179" s="87"/>
      <c r="C179" s="24"/>
      <c r="D179" s="136"/>
      <c r="E179" s="87"/>
      <c r="F179" s="24"/>
      <c r="G179" s="55"/>
      <c r="H179" s="24"/>
      <c r="I179" s="24"/>
      <c r="J179" s="27"/>
      <c r="K179" s="24"/>
      <c r="L179" s="24"/>
      <c r="M179" s="29"/>
      <c r="N179" s="27"/>
      <c r="O179" s="36"/>
      <c r="P179" s="30"/>
      <c r="Q179" s="30"/>
      <c r="R179" s="38"/>
      <c r="S179" s="30"/>
      <c r="T179" s="123"/>
      <c r="U179" s="93"/>
      <c r="V179" s="94"/>
      <c r="W179" s="89" t="s">
        <v>509</v>
      </c>
      <c r="X179" s="95" t="s">
        <v>65</v>
      </c>
      <c r="Y179" s="36" t="s">
        <v>50</v>
      </c>
      <c r="Z179" s="27" t="s">
        <v>51</v>
      </c>
      <c r="AA179" s="27" t="s">
        <v>52</v>
      </c>
      <c r="AB179" s="29" t="s">
        <v>51</v>
      </c>
      <c r="AC179" s="59" t="s">
        <v>552</v>
      </c>
      <c r="AD179" s="42" t="s">
        <v>54</v>
      </c>
      <c r="AE179" s="41">
        <v>45624</v>
      </c>
      <c r="AF179" s="40">
        <v>45677</v>
      </c>
      <c r="AG179" s="58">
        <v>45630</v>
      </c>
      <c r="AH179" s="58">
        <v>45699</v>
      </c>
      <c r="AI179" s="40" t="s">
        <v>56</v>
      </c>
    </row>
    <row r="180" spans="1:35" s="1" customFormat="1" ht="11.5" customHeight="1">
      <c r="A180" s="27"/>
      <c r="B180" s="87"/>
      <c r="C180" s="24"/>
      <c r="D180" s="136"/>
      <c r="E180" s="87"/>
      <c r="F180" s="24"/>
      <c r="G180" s="55"/>
      <c r="H180" s="24"/>
      <c r="I180" s="24"/>
      <c r="J180" s="27"/>
      <c r="K180" s="24"/>
      <c r="L180" s="24"/>
      <c r="M180" s="29"/>
      <c r="N180" s="27"/>
      <c r="O180" s="36"/>
      <c r="P180" s="30"/>
      <c r="Q180" s="30"/>
      <c r="R180" s="38"/>
      <c r="S180" s="30"/>
      <c r="T180" s="123"/>
      <c r="U180" s="93"/>
      <c r="V180" s="94"/>
      <c r="W180" s="96" t="s">
        <v>503</v>
      </c>
      <c r="X180" s="95" t="s">
        <v>553</v>
      </c>
      <c r="Y180" s="36" t="s">
        <v>50</v>
      </c>
      <c r="Z180" s="27" t="s">
        <v>51</v>
      </c>
      <c r="AA180" s="27" t="s">
        <v>52</v>
      </c>
      <c r="AB180" s="29" t="s">
        <v>51</v>
      </c>
      <c r="AC180" s="24" t="s">
        <v>554</v>
      </c>
      <c r="AD180" s="29" t="s">
        <v>51</v>
      </c>
      <c r="AE180" s="42" t="s">
        <v>291</v>
      </c>
      <c r="AF180" s="42" t="s">
        <v>291</v>
      </c>
      <c r="AG180" s="58">
        <v>45639</v>
      </c>
      <c r="AH180" s="58">
        <v>45741</v>
      </c>
      <c r="AI180" s="40" t="s">
        <v>56</v>
      </c>
    </row>
    <row r="181" spans="1:35" s="1" customFormat="1" ht="11.5" customHeight="1">
      <c r="A181" s="27"/>
      <c r="B181" s="87"/>
      <c r="C181" s="24"/>
      <c r="D181" s="136"/>
      <c r="E181" s="87"/>
      <c r="F181" s="24"/>
      <c r="G181" s="55"/>
      <c r="H181" s="24"/>
      <c r="I181" s="24"/>
      <c r="J181" s="27"/>
      <c r="K181" s="48"/>
      <c r="L181" s="24"/>
      <c r="M181" s="29"/>
      <c r="N181" s="27"/>
      <c r="O181" s="36"/>
      <c r="P181" s="30"/>
      <c r="Q181" s="30"/>
      <c r="R181" s="38"/>
      <c r="S181" s="30"/>
      <c r="T181" s="123"/>
      <c r="U181" s="93"/>
      <c r="V181" s="94"/>
      <c r="W181" s="96" t="s">
        <v>503</v>
      </c>
      <c r="X181" s="95" t="s">
        <v>65</v>
      </c>
      <c r="Y181" s="36" t="s">
        <v>50</v>
      </c>
      <c r="Z181" s="27" t="s">
        <v>51</v>
      </c>
      <c r="AA181" s="27" t="s">
        <v>52</v>
      </c>
      <c r="AB181" s="29" t="s">
        <v>51</v>
      </c>
      <c r="AC181" s="24" t="s">
        <v>555</v>
      </c>
      <c r="AD181" s="29" t="s">
        <v>51</v>
      </c>
      <c r="AE181" s="40">
        <v>45260</v>
      </c>
      <c r="AF181" s="40">
        <v>45296</v>
      </c>
      <c r="AG181" s="40">
        <v>45341</v>
      </c>
      <c r="AH181" s="41">
        <v>45440</v>
      </c>
      <c r="AI181" s="40" t="s">
        <v>56</v>
      </c>
    </row>
    <row r="182" spans="1:35" s="1" customFormat="1" ht="11.5" customHeight="1">
      <c r="A182" s="27"/>
      <c r="B182" s="87"/>
      <c r="C182" s="24"/>
      <c r="D182" s="136"/>
      <c r="E182" s="87"/>
      <c r="F182" s="24"/>
      <c r="G182" s="55"/>
      <c r="H182" s="24"/>
      <c r="I182" s="24"/>
      <c r="J182" s="27"/>
      <c r="K182" s="48"/>
      <c r="L182" s="24"/>
      <c r="M182" s="29"/>
      <c r="N182" s="27"/>
      <c r="O182" s="36"/>
      <c r="P182" s="30"/>
      <c r="Q182" s="30"/>
      <c r="R182" s="38"/>
      <c r="S182" s="30"/>
      <c r="T182" s="122"/>
      <c r="U182" s="93"/>
      <c r="V182" s="94"/>
      <c r="W182" s="96" t="s">
        <v>503</v>
      </c>
      <c r="X182" s="95" t="s">
        <v>65</v>
      </c>
      <c r="Y182" s="36" t="s">
        <v>50</v>
      </c>
      <c r="Z182" s="27" t="s">
        <v>51</v>
      </c>
      <c r="AA182" s="27" t="s">
        <v>52</v>
      </c>
      <c r="AB182" s="29" t="s">
        <v>51</v>
      </c>
      <c r="AC182" s="24" t="s">
        <v>556</v>
      </c>
      <c r="AD182" s="29" t="s">
        <v>51</v>
      </c>
      <c r="AE182" s="40">
        <v>44679</v>
      </c>
      <c r="AF182" s="40">
        <v>44952</v>
      </c>
      <c r="AG182" s="40">
        <v>45090</v>
      </c>
      <c r="AH182" s="41">
        <v>45272</v>
      </c>
      <c r="AI182" s="40" t="s">
        <v>56</v>
      </c>
    </row>
    <row r="183" spans="1:35" s="1" customFormat="1" ht="11.5" customHeight="1">
      <c r="A183" s="27"/>
      <c r="B183" s="87"/>
      <c r="C183" s="24"/>
      <c r="D183" s="136"/>
      <c r="E183" s="87"/>
      <c r="F183" s="24"/>
      <c r="G183" s="55"/>
      <c r="H183" s="24"/>
      <c r="I183" s="24"/>
      <c r="J183" s="27"/>
      <c r="K183" s="48"/>
      <c r="L183" s="135"/>
      <c r="M183" s="29"/>
      <c r="N183" s="27"/>
      <c r="O183" s="36"/>
      <c r="P183" s="30"/>
      <c r="Q183" s="30"/>
      <c r="R183" s="38"/>
      <c r="S183" s="30"/>
      <c r="T183" s="123"/>
      <c r="U183" s="93"/>
      <c r="V183" s="94"/>
      <c r="W183" s="95" t="s">
        <v>557</v>
      </c>
      <c r="X183" s="95" t="s">
        <v>65</v>
      </c>
      <c r="Y183" s="36" t="s">
        <v>50</v>
      </c>
      <c r="Z183" s="27" t="s">
        <v>51</v>
      </c>
      <c r="AA183" s="27" t="s">
        <v>52</v>
      </c>
      <c r="AB183" s="29" t="s">
        <v>51</v>
      </c>
      <c r="AC183" s="24" t="s">
        <v>558</v>
      </c>
      <c r="AD183" s="29" t="s">
        <v>51</v>
      </c>
      <c r="AE183" s="40">
        <v>45071</v>
      </c>
      <c r="AF183" s="40">
        <v>45111</v>
      </c>
      <c r="AG183" s="41">
        <v>45126</v>
      </c>
      <c r="AH183" s="41">
        <v>45349</v>
      </c>
      <c r="AI183" s="40" t="s">
        <v>56</v>
      </c>
    </row>
    <row r="184" spans="1:35" s="1" customFormat="1" ht="11.5" customHeight="1">
      <c r="A184" s="27"/>
      <c r="B184" s="87"/>
      <c r="C184" s="24"/>
      <c r="D184" s="136"/>
      <c r="E184" s="87"/>
      <c r="F184" s="24"/>
      <c r="G184" s="24"/>
      <c r="H184" s="24"/>
      <c r="I184" s="24"/>
      <c r="J184" s="27"/>
      <c r="K184" s="48"/>
      <c r="L184" s="24"/>
      <c r="M184" s="29"/>
      <c r="N184" s="27"/>
      <c r="O184" s="36"/>
      <c r="P184" s="30"/>
      <c r="Q184" s="30"/>
      <c r="R184" s="38"/>
      <c r="S184" s="30"/>
      <c r="T184" s="123"/>
      <c r="U184" s="93"/>
      <c r="V184" s="94"/>
      <c r="W184" s="95" t="s">
        <v>559</v>
      </c>
      <c r="X184" s="88" t="s">
        <v>526</v>
      </c>
      <c r="Y184" s="36" t="s">
        <v>50</v>
      </c>
      <c r="Z184" s="27" t="s">
        <v>51</v>
      </c>
      <c r="AA184" s="27" t="s">
        <v>52</v>
      </c>
      <c r="AB184" s="29" t="s">
        <v>51</v>
      </c>
      <c r="AC184" s="24" t="s">
        <v>560</v>
      </c>
      <c r="AD184" s="29" t="s">
        <v>51</v>
      </c>
      <c r="AE184" s="40">
        <v>44707</v>
      </c>
      <c r="AF184" s="40">
        <v>44952</v>
      </c>
      <c r="AG184" s="40">
        <v>45082</v>
      </c>
      <c r="AH184" s="40">
        <v>45265</v>
      </c>
      <c r="AI184" s="40" t="s">
        <v>56</v>
      </c>
    </row>
    <row r="185" spans="1:35" s="1" customFormat="1" ht="11.5" customHeight="1">
      <c r="A185" s="27"/>
      <c r="B185" s="87"/>
      <c r="C185" s="24"/>
      <c r="D185" s="136"/>
      <c r="E185" s="87"/>
      <c r="F185" s="24"/>
      <c r="G185" s="24"/>
      <c r="H185" s="24"/>
      <c r="I185" s="24"/>
      <c r="J185" s="27"/>
      <c r="K185" s="48"/>
      <c r="L185" s="24"/>
      <c r="M185" s="29"/>
      <c r="N185" s="27"/>
      <c r="O185" s="36"/>
      <c r="P185" s="30"/>
      <c r="Q185" s="30"/>
      <c r="R185" s="38"/>
      <c r="S185" s="30"/>
      <c r="T185" s="123"/>
      <c r="U185" s="93"/>
      <c r="V185" s="94"/>
      <c r="W185" s="95" t="s">
        <v>561</v>
      </c>
      <c r="X185" s="95" t="s">
        <v>65</v>
      </c>
      <c r="Y185" s="36" t="s">
        <v>50</v>
      </c>
      <c r="Z185" s="27" t="s">
        <v>51</v>
      </c>
      <c r="AA185" s="27" t="s">
        <v>52</v>
      </c>
      <c r="AB185" s="29" t="s">
        <v>51</v>
      </c>
      <c r="AC185" s="24" t="s">
        <v>562</v>
      </c>
      <c r="AD185" s="29" t="s">
        <v>51</v>
      </c>
      <c r="AE185" s="40">
        <v>44616</v>
      </c>
      <c r="AF185" s="40">
        <v>44952</v>
      </c>
      <c r="AG185" s="40">
        <v>45012</v>
      </c>
      <c r="AH185" s="40">
        <v>45120</v>
      </c>
      <c r="AI185" s="40" t="s">
        <v>56</v>
      </c>
    </row>
    <row r="186" spans="1:35" s="1" customFormat="1" ht="11.5" customHeight="1">
      <c r="A186" s="27"/>
      <c r="B186" s="87"/>
      <c r="C186" s="24"/>
      <c r="D186" s="136"/>
      <c r="E186" s="87"/>
      <c r="F186" s="24"/>
      <c r="G186" s="24"/>
      <c r="H186" s="24"/>
      <c r="I186" s="24"/>
      <c r="J186" s="27"/>
      <c r="K186" s="48"/>
      <c r="L186" s="24"/>
      <c r="M186" s="29"/>
      <c r="N186" s="27"/>
      <c r="O186" s="36"/>
      <c r="P186" s="30"/>
      <c r="Q186" s="30"/>
      <c r="R186" s="38"/>
      <c r="S186" s="30"/>
      <c r="T186" s="123"/>
      <c r="U186" s="93"/>
      <c r="V186" s="94"/>
      <c r="W186" s="95" t="s">
        <v>563</v>
      </c>
      <c r="X186" s="95" t="s">
        <v>564</v>
      </c>
      <c r="Y186" s="36" t="s">
        <v>50</v>
      </c>
      <c r="Z186" s="27" t="s">
        <v>51</v>
      </c>
      <c r="AA186" s="27" t="s">
        <v>52</v>
      </c>
      <c r="AB186" s="29" t="s">
        <v>51</v>
      </c>
      <c r="AC186" s="24" t="s">
        <v>565</v>
      </c>
      <c r="AD186" s="29" t="s">
        <v>51</v>
      </c>
      <c r="AE186" s="40">
        <v>44526</v>
      </c>
      <c r="AF186" s="40">
        <v>44952</v>
      </c>
      <c r="AG186" s="40">
        <v>44973</v>
      </c>
      <c r="AH186" s="40">
        <v>45097</v>
      </c>
      <c r="AI186" s="40" t="s">
        <v>56</v>
      </c>
    </row>
    <row r="187" spans="1:35" s="1" customFormat="1" ht="11.5" customHeight="1">
      <c r="A187" s="27"/>
      <c r="B187" s="87"/>
      <c r="C187" s="24"/>
      <c r="D187" s="136"/>
      <c r="E187" s="87"/>
      <c r="F187" s="24"/>
      <c r="G187" s="24"/>
      <c r="H187" s="24"/>
      <c r="I187" s="24"/>
      <c r="J187" s="27"/>
      <c r="K187" s="48"/>
      <c r="L187" s="24"/>
      <c r="M187" s="37"/>
      <c r="N187" s="27"/>
      <c r="O187" s="36"/>
      <c r="P187" s="30"/>
      <c r="Q187" s="30"/>
      <c r="R187" s="38"/>
      <c r="S187" s="30"/>
      <c r="T187" s="123"/>
      <c r="U187" s="93"/>
      <c r="V187" s="94"/>
      <c r="W187" s="96" t="s">
        <v>503</v>
      </c>
      <c r="X187" s="95" t="s">
        <v>65</v>
      </c>
      <c r="Y187" s="36" t="s">
        <v>50</v>
      </c>
      <c r="Z187" s="27" t="s">
        <v>51</v>
      </c>
      <c r="AA187" s="27" t="s">
        <v>52</v>
      </c>
      <c r="AB187" s="29" t="s">
        <v>51</v>
      </c>
      <c r="AC187" s="24" t="s">
        <v>566</v>
      </c>
      <c r="AD187" s="29" t="s">
        <v>51</v>
      </c>
      <c r="AE187" s="40">
        <v>45281</v>
      </c>
      <c r="AF187" s="41">
        <v>45320</v>
      </c>
      <c r="AG187" s="41">
        <v>45273</v>
      </c>
      <c r="AH187" s="40">
        <v>45342</v>
      </c>
      <c r="AI187" s="40" t="s">
        <v>56</v>
      </c>
    </row>
    <row r="188" spans="1:35" s="1" customFormat="1" ht="11.15" customHeight="1">
      <c r="A188" s="27"/>
      <c r="B188" s="87"/>
      <c r="C188" s="24"/>
      <c r="D188" s="136"/>
      <c r="E188" s="87"/>
      <c r="F188" s="24"/>
      <c r="G188" s="24"/>
      <c r="H188" s="24"/>
      <c r="I188" s="24"/>
      <c r="J188" s="27"/>
      <c r="K188" s="24"/>
      <c r="L188" s="24"/>
      <c r="M188" s="37"/>
      <c r="N188" s="27"/>
      <c r="O188" s="36"/>
      <c r="P188" s="30"/>
      <c r="Q188" s="30"/>
      <c r="R188" s="38"/>
      <c r="S188" s="30"/>
      <c r="T188" s="123"/>
      <c r="U188" s="93"/>
      <c r="V188" s="94"/>
      <c r="W188" s="95" t="s">
        <v>567</v>
      </c>
      <c r="X188" s="95" t="s">
        <v>65</v>
      </c>
      <c r="Y188" s="36" t="s">
        <v>71</v>
      </c>
      <c r="Z188" s="27" t="s">
        <v>51</v>
      </c>
      <c r="AA188" s="27" t="s">
        <v>52</v>
      </c>
      <c r="AB188" s="29" t="s">
        <v>51</v>
      </c>
      <c r="AC188" s="24" t="s">
        <v>568</v>
      </c>
      <c r="AD188" s="29" t="s">
        <v>51</v>
      </c>
      <c r="AE188" s="40">
        <v>45379</v>
      </c>
      <c r="AF188" s="40">
        <v>45433</v>
      </c>
      <c r="AG188" s="41">
        <v>45426</v>
      </c>
      <c r="AH188" s="40">
        <v>45489</v>
      </c>
      <c r="AI188" s="40" t="s">
        <v>56</v>
      </c>
    </row>
    <row r="189" spans="1:35" s="1" customFormat="1" ht="11.5" customHeight="1">
      <c r="A189" s="27"/>
      <c r="B189" s="87"/>
      <c r="C189" s="24"/>
      <c r="D189" s="136"/>
      <c r="E189" s="87"/>
      <c r="F189" s="24"/>
      <c r="G189" s="24"/>
      <c r="H189" s="24"/>
      <c r="I189" s="24"/>
      <c r="J189" s="27"/>
      <c r="K189" s="24"/>
      <c r="L189" s="24"/>
      <c r="M189" s="29"/>
      <c r="N189" s="27"/>
      <c r="O189" s="36"/>
      <c r="P189" s="30"/>
      <c r="Q189" s="30"/>
      <c r="R189" s="38"/>
      <c r="S189" s="30"/>
      <c r="T189" s="123"/>
      <c r="U189" s="93"/>
      <c r="V189" s="94"/>
      <c r="W189" s="95" t="s">
        <v>559</v>
      </c>
      <c r="X189" s="95" t="s">
        <v>569</v>
      </c>
      <c r="Y189" s="36" t="s">
        <v>50</v>
      </c>
      <c r="Z189" s="27" t="s">
        <v>51</v>
      </c>
      <c r="AA189" s="27" t="s">
        <v>52</v>
      </c>
      <c r="AB189" s="29" t="s">
        <v>51</v>
      </c>
      <c r="AC189" s="24" t="s">
        <v>570</v>
      </c>
      <c r="AD189" s="29" t="s">
        <v>51</v>
      </c>
      <c r="AE189" s="40">
        <v>45106</v>
      </c>
      <c r="AF189" s="40">
        <v>45156</v>
      </c>
      <c r="AG189" s="40">
        <v>45090</v>
      </c>
      <c r="AH189" s="41">
        <v>45251</v>
      </c>
      <c r="AI189" s="40" t="s">
        <v>56</v>
      </c>
    </row>
    <row r="190" spans="1:35" s="1" customFormat="1" ht="11.15" customHeight="1">
      <c r="A190" s="27"/>
      <c r="B190" s="87"/>
      <c r="C190" s="24"/>
      <c r="D190" s="136"/>
      <c r="E190" s="87"/>
      <c r="F190" s="24"/>
      <c r="G190" s="24"/>
      <c r="H190" s="24"/>
      <c r="I190" s="24"/>
      <c r="J190" s="138"/>
      <c r="K190" s="24"/>
      <c r="L190" s="24"/>
      <c r="M190" s="29"/>
      <c r="N190" s="27"/>
      <c r="O190" s="137"/>
      <c r="P190" s="30"/>
      <c r="Q190" s="30"/>
      <c r="R190" s="38"/>
      <c r="S190" s="30"/>
      <c r="T190" s="116"/>
      <c r="U190" s="90"/>
      <c r="V190" s="99"/>
      <c r="W190" s="95" t="s">
        <v>339</v>
      </c>
      <c r="X190" s="95" t="s">
        <v>65</v>
      </c>
      <c r="Y190" s="36" t="s">
        <v>71</v>
      </c>
      <c r="Z190" s="27" t="s">
        <v>51</v>
      </c>
      <c r="AA190" s="27" t="s">
        <v>52</v>
      </c>
      <c r="AB190" s="29" t="s">
        <v>51</v>
      </c>
      <c r="AC190" s="24" t="s">
        <v>571</v>
      </c>
      <c r="AD190" s="29" t="s">
        <v>51</v>
      </c>
      <c r="AE190" s="40">
        <v>45106</v>
      </c>
      <c r="AF190" s="40">
        <v>45196</v>
      </c>
      <c r="AG190" s="40">
        <v>45058</v>
      </c>
      <c r="AH190" s="41">
        <v>45209</v>
      </c>
      <c r="AI190" s="40" t="s">
        <v>56</v>
      </c>
    </row>
    <row r="191" spans="1:35" s="1" customFormat="1" ht="11.5" customHeight="1">
      <c r="A191" s="27"/>
      <c r="B191" s="87"/>
      <c r="C191" s="24"/>
      <c r="D191" s="136"/>
      <c r="E191" s="87"/>
      <c r="F191" s="24"/>
      <c r="G191" s="24"/>
      <c r="H191" s="24"/>
      <c r="I191" s="24"/>
      <c r="J191" s="27"/>
      <c r="K191" s="24"/>
      <c r="L191" s="24"/>
      <c r="M191" s="29"/>
      <c r="N191" s="27"/>
      <c r="O191" s="36"/>
      <c r="P191" s="30"/>
      <c r="Q191" s="30"/>
      <c r="R191" s="38"/>
      <c r="S191" s="30"/>
      <c r="T191" s="123"/>
      <c r="U191" s="90"/>
      <c r="V191" s="94"/>
      <c r="W191" s="95" t="s">
        <v>572</v>
      </c>
      <c r="X191" s="95" t="s">
        <v>573</v>
      </c>
      <c r="Y191" s="36" t="s">
        <v>50</v>
      </c>
      <c r="Z191" s="27" t="s">
        <v>51</v>
      </c>
      <c r="AA191" s="27" t="s">
        <v>52</v>
      </c>
      <c r="AB191" s="29" t="s">
        <v>51</v>
      </c>
      <c r="AC191" s="48" t="s">
        <v>574</v>
      </c>
      <c r="AD191" s="29" t="s">
        <v>51</v>
      </c>
      <c r="AE191" s="40">
        <v>45071</v>
      </c>
      <c r="AF191" s="40">
        <v>45126</v>
      </c>
      <c r="AG191" s="40">
        <v>45096</v>
      </c>
      <c r="AH191" s="41">
        <v>45272</v>
      </c>
      <c r="AI191" s="40" t="s">
        <v>56</v>
      </c>
    </row>
    <row r="192" spans="1:35" s="1" customFormat="1" ht="11.5" customHeight="1">
      <c r="A192" s="27"/>
      <c r="B192" s="87"/>
      <c r="C192" s="24"/>
      <c r="D192" s="136"/>
      <c r="E192" s="87"/>
      <c r="F192" s="24"/>
      <c r="G192" s="24"/>
      <c r="H192" s="24"/>
      <c r="I192" s="24"/>
      <c r="J192" s="27"/>
      <c r="K192" s="24"/>
      <c r="L192" s="24"/>
      <c r="M192" s="29"/>
      <c r="N192" s="27"/>
      <c r="O192" s="36"/>
      <c r="P192" s="30"/>
      <c r="Q192" s="30"/>
      <c r="R192" s="38"/>
      <c r="S192" s="30"/>
      <c r="T192" s="123"/>
      <c r="U192" s="90"/>
      <c r="V192" s="94"/>
      <c r="W192" s="95" t="s">
        <v>572</v>
      </c>
      <c r="X192" s="95" t="s">
        <v>573</v>
      </c>
      <c r="Y192" s="36" t="s">
        <v>50</v>
      </c>
      <c r="Z192" s="27" t="s">
        <v>51</v>
      </c>
      <c r="AA192" s="27" t="s">
        <v>52</v>
      </c>
      <c r="AB192" s="29" t="s">
        <v>51</v>
      </c>
      <c r="AC192" s="48" t="s">
        <v>575</v>
      </c>
      <c r="AD192" s="29" t="s">
        <v>51</v>
      </c>
      <c r="AE192" s="33" t="s">
        <v>324</v>
      </c>
      <c r="AF192" s="33" t="s">
        <v>324</v>
      </c>
      <c r="AG192" s="40">
        <v>45096</v>
      </c>
      <c r="AH192" s="41">
        <v>45272</v>
      </c>
      <c r="AI192" s="41">
        <v>45987</v>
      </c>
    </row>
    <row r="193" spans="1:35" s="1" customFormat="1" ht="11.5" customHeight="1">
      <c r="A193" s="27"/>
      <c r="B193" s="87"/>
      <c r="C193" s="24"/>
      <c r="D193" s="136"/>
      <c r="E193" s="87"/>
      <c r="F193" s="24"/>
      <c r="G193" s="24"/>
      <c r="H193" s="24"/>
      <c r="I193" s="24"/>
      <c r="J193" s="27"/>
      <c r="K193" s="24"/>
      <c r="L193" s="24"/>
      <c r="M193" s="29"/>
      <c r="N193" s="27"/>
      <c r="O193" s="36"/>
      <c r="P193" s="30"/>
      <c r="Q193" s="30"/>
      <c r="R193" s="38"/>
      <c r="S193" s="30"/>
      <c r="T193" s="123"/>
      <c r="U193" s="90"/>
      <c r="V193" s="94"/>
      <c r="W193" s="95" t="s">
        <v>244</v>
      </c>
      <c r="X193" s="95" t="s">
        <v>576</v>
      </c>
      <c r="Y193" s="36" t="s">
        <v>50</v>
      </c>
      <c r="Z193" s="27" t="s">
        <v>51</v>
      </c>
      <c r="AA193" s="27" t="s">
        <v>52</v>
      </c>
      <c r="AB193" s="29" t="s">
        <v>51</v>
      </c>
      <c r="AC193" s="48" t="s">
        <v>577</v>
      </c>
      <c r="AD193" s="29" t="s">
        <v>51</v>
      </c>
      <c r="AE193" s="40">
        <v>45071</v>
      </c>
      <c r="AF193" s="40">
        <v>45111</v>
      </c>
      <c r="AG193" s="40">
        <v>45086</v>
      </c>
      <c r="AH193" s="40">
        <v>45181</v>
      </c>
      <c r="AI193" s="40" t="s">
        <v>56</v>
      </c>
    </row>
    <row r="194" spans="1:35" s="1" customFormat="1" ht="11.5" customHeight="1">
      <c r="A194" s="27"/>
      <c r="B194" s="87"/>
      <c r="C194" s="24"/>
      <c r="D194" s="136"/>
      <c r="E194" s="87"/>
      <c r="F194" s="24"/>
      <c r="G194" s="24"/>
      <c r="H194" s="24"/>
      <c r="I194" s="24"/>
      <c r="J194" s="27"/>
      <c r="K194" s="24"/>
      <c r="L194" s="24"/>
      <c r="M194" s="29"/>
      <c r="N194" s="27"/>
      <c r="O194" s="36"/>
      <c r="P194" s="30"/>
      <c r="Q194" s="30"/>
      <c r="R194" s="38"/>
      <c r="S194" s="30"/>
      <c r="T194" s="123"/>
      <c r="U194" s="90"/>
      <c r="V194" s="94"/>
      <c r="W194" s="95" t="s">
        <v>578</v>
      </c>
      <c r="X194" s="95" t="s">
        <v>579</v>
      </c>
      <c r="Y194" s="36" t="s">
        <v>50</v>
      </c>
      <c r="Z194" s="27" t="s">
        <v>51</v>
      </c>
      <c r="AA194" s="27" t="s">
        <v>52</v>
      </c>
      <c r="AB194" s="29" t="s">
        <v>51</v>
      </c>
      <c r="AC194" s="48" t="s">
        <v>580</v>
      </c>
      <c r="AD194" s="29" t="s">
        <v>51</v>
      </c>
      <c r="AE194" s="41">
        <v>45197</v>
      </c>
      <c r="AF194" s="41">
        <v>45252</v>
      </c>
      <c r="AG194" s="40">
        <v>45219</v>
      </c>
      <c r="AH194" s="40">
        <v>45405</v>
      </c>
      <c r="AI194" s="40" t="s">
        <v>56</v>
      </c>
    </row>
    <row r="195" spans="1:35" s="1" customFormat="1" ht="11.5" customHeight="1">
      <c r="A195" s="27"/>
      <c r="B195" s="87"/>
      <c r="C195" s="24"/>
      <c r="D195" s="136"/>
      <c r="E195" s="87"/>
      <c r="F195" s="24"/>
      <c r="G195" s="24"/>
      <c r="H195" s="24"/>
      <c r="I195" s="24"/>
      <c r="J195" s="27"/>
      <c r="K195" s="24"/>
      <c r="L195" s="24"/>
      <c r="M195" s="29"/>
      <c r="N195" s="27"/>
      <c r="O195" s="36"/>
      <c r="P195" s="30"/>
      <c r="Q195" s="30"/>
      <c r="R195" s="38"/>
      <c r="S195" s="30"/>
      <c r="T195" s="123"/>
      <c r="U195" s="90"/>
      <c r="V195" s="94"/>
      <c r="W195" s="95" t="s">
        <v>244</v>
      </c>
      <c r="X195" s="95" t="s">
        <v>579</v>
      </c>
      <c r="Y195" s="36" t="s">
        <v>50</v>
      </c>
      <c r="Z195" s="27" t="s">
        <v>51</v>
      </c>
      <c r="AA195" s="27" t="s">
        <v>52</v>
      </c>
      <c r="AB195" s="29" t="s">
        <v>51</v>
      </c>
      <c r="AC195" s="48" t="s">
        <v>581</v>
      </c>
      <c r="AD195" s="29" t="s">
        <v>51</v>
      </c>
      <c r="AE195" s="41">
        <v>45197</v>
      </c>
      <c r="AF195" s="41">
        <v>45252</v>
      </c>
      <c r="AG195" s="40">
        <v>45219</v>
      </c>
      <c r="AH195" s="40">
        <v>45405</v>
      </c>
      <c r="AI195" s="40" t="s">
        <v>56</v>
      </c>
    </row>
    <row r="196" spans="1:35" s="1" customFormat="1" ht="11.5" customHeight="1">
      <c r="A196" s="27"/>
      <c r="B196" s="87"/>
      <c r="C196" s="24"/>
      <c r="D196" s="136"/>
      <c r="E196" s="87"/>
      <c r="F196" s="24"/>
      <c r="G196" s="24"/>
      <c r="H196" s="24"/>
      <c r="I196" s="24"/>
      <c r="J196" s="27"/>
      <c r="K196" s="24"/>
      <c r="L196" s="24"/>
      <c r="M196" s="29"/>
      <c r="N196" s="27"/>
      <c r="O196" s="36"/>
      <c r="P196" s="30"/>
      <c r="Q196" s="30"/>
      <c r="R196" s="38"/>
      <c r="S196" s="30"/>
      <c r="T196" s="31"/>
      <c r="U196" s="90"/>
      <c r="V196" s="94"/>
      <c r="W196" s="95" t="s">
        <v>244</v>
      </c>
      <c r="X196" s="95" t="s">
        <v>65</v>
      </c>
      <c r="Y196" s="36" t="s">
        <v>50</v>
      </c>
      <c r="Z196" s="27" t="s">
        <v>51</v>
      </c>
      <c r="AA196" s="27" t="s">
        <v>52</v>
      </c>
      <c r="AB196" s="29" t="s">
        <v>51</v>
      </c>
      <c r="AC196" s="48" t="s">
        <v>582</v>
      </c>
      <c r="AD196" s="29" t="s">
        <v>51</v>
      </c>
      <c r="AE196" s="41" t="s">
        <v>273</v>
      </c>
      <c r="AF196" s="41" t="s">
        <v>273</v>
      </c>
      <c r="AG196" s="52" t="s">
        <v>327</v>
      </c>
      <c r="AH196" s="51" t="s">
        <v>327</v>
      </c>
      <c r="AI196" s="27" t="s">
        <v>550</v>
      </c>
    </row>
    <row r="197" spans="1:35" s="1" customFormat="1" ht="11.5" customHeight="1">
      <c r="A197" s="27"/>
      <c r="B197" s="87"/>
      <c r="C197" s="24"/>
      <c r="D197" s="136"/>
      <c r="E197" s="87"/>
      <c r="F197" s="24"/>
      <c r="G197" s="24"/>
      <c r="H197" s="55"/>
      <c r="I197" s="24"/>
      <c r="J197" s="27"/>
      <c r="K197" s="24"/>
      <c r="L197" s="24"/>
      <c r="M197" s="29"/>
      <c r="N197" s="27"/>
      <c r="O197" s="36"/>
      <c r="P197" s="30"/>
      <c r="Q197" s="30"/>
      <c r="R197" s="38"/>
      <c r="S197" s="30"/>
      <c r="T197" s="123"/>
      <c r="U197" s="93"/>
      <c r="V197" s="94"/>
      <c r="W197" s="95" t="s">
        <v>583</v>
      </c>
      <c r="X197" s="95" t="s">
        <v>65</v>
      </c>
      <c r="Y197" s="36" t="s">
        <v>50</v>
      </c>
      <c r="Z197" s="27" t="s">
        <v>51</v>
      </c>
      <c r="AA197" s="27" t="s">
        <v>52</v>
      </c>
      <c r="AB197" s="29" t="s">
        <v>51</v>
      </c>
      <c r="AC197" s="24" t="s">
        <v>584</v>
      </c>
      <c r="AD197" s="42" t="s">
        <v>54</v>
      </c>
      <c r="AE197" s="40">
        <v>45071</v>
      </c>
      <c r="AF197" s="40">
        <v>45112</v>
      </c>
      <c r="AG197" s="41">
        <v>45111</v>
      </c>
      <c r="AH197" s="40">
        <v>45279</v>
      </c>
      <c r="AI197" s="40" t="s">
        <v>56</v>
      </c>
    </row>
    <row r="198" spans="1:35" s="1" customFormat="1" ht="11.5" customHeight="1">
      <c r="A198" s="27"/>
      <c r="B198" s="87"/>
      <c r="C198" s="24"/>
      <c r="D198" s="136"/>
      <c r="E198" s="87"/>
      <c r="F198" s="24"/>
      <c r="G198" s="24"/>
      <c r="H198" s="24"/>
      <c r="I198" s="24"/>
      <c r="J198" s="138"/>
      <c r="K198" s="24"/>
      <c r="L198" s="24"/>
      <c r="M198" s="29"/>
      <c r="N198" s="27"/>
      <c r="O198" s="137"/>
      <c r="P198" s="30"/>
      <c r="Q198" s="30"/>
      <c r="R198" s="38"/>
      <c r="S198" s="30"/>
      <c r="T198" s="109"/>
      <c r="U198" s="90"/>
      <c r="V198" s="99"/>
      <c r="W198" s="88" t="s">
        <v>585</v>
      </c>
      <c r="X198" s="95" t="s">
        <v>586</v>
      </c>
      <c r="Y198" s="36" t="s">
        <v>50</v>
      </c>
      <c r="Z198" s="27" t="s">
        <v>51</v>
      </c>
      <c r="AA198" s="27" t="s">
        <v>63</v>
      </c>
      <c r="AB198" s="27" t="s">
        <v>51</v>
      </c>
      <c r="AC198" s="48" t="s">
        <v>587</v>
      </c>
      <c r="AD198" s="29" t="s">
        <v>51</v>
      </c>
      <c r="AE198" s="40">
        <v>45106</v>
      </c>
      <c r="AF198" s="40">
        <v>45140</v>
      </c>
      <c r="AG198" s="41">
        <v>45098</v>
      </c>
      <c r="AH198" s="40">
        <v>45307</v>
      </c>
      <c r="AI198" s="40">
        <v>45421</v>
      </c>
    </row>
    <row r="199" spans="1:35" s="1" customFormat="1" ht="11.15" customHeight="1">
      <c r="A199" s="27"/>
      <c r="B199" s="87"/>
      <c r="C199" s="24"/>
      <c r="D199" s="136"/>
      <c r="E199" s="87"/>
      <c r="F199" s="24"/>
      <c r="G199" s="24"/>
      <c r="H199" s="24"/>
      <c r="I199" s="24"/>
      <c r="J199" s="138"/>
      <c r="K199" s="24"/>
      <c r="L199" s="24"/>
      <c r="M199" s="29"/>
      <c r="N199" s="27"/>
      <c r="O199" s="137"/>
      <c r="P199" s="30"/>
      <c r="Q199" s="30"/>
      <c r="R199" s="38"/>
      <c r="S199" s="30"/>
      <c r="T199" s="109"/>
      <c r="U199" s="90"/>
      <c r="V199" s="99"/>
      <c r="W199" s="88" t="s">
        <v>585</v>
      </c>
      <c r="X199" s="95" t="s">
        <v>586</v>
      </c>
      <c r="Y199" s="36" t="s">
        <v>71</v>
      </c>
      <c r="Z199" s="27" t="s">
        <v>51</v>
      </c>
      <c r="AA199" s="27" t="s">
        <v>63</v>
      </c>
      <c r="AB199" s="27" t="s">
        <v>51</v>
      </c>
      <c r="AC199" s="48" t="s">
        <v>588</v>
      </c>
      <c r="AD199" s="29" t="s">
        <v>51</v>
      </c>
      <c r="AE199" s="40">
        <v>45106</v>
      </c>
      <c r="AF199" s="40">
        <v>45140</v>
      </c>
      <c r="AG199" s="41">
        <v>45098</v>
      </c>
      <c r="AH199" s="40">
        <v>45307</v>
      </c>
      <c r="AI199" s="40" t="s">
        <v>56</v>
      </c>
    </row>
    <row r="200" spans="1:35" s="1" customFormat="1" ht="11.5" customHeight="1">
      <c r="A200" s="27"/>
      <c r="B200" s="87"/>
      <c r="C200" s="24"/>
      <c r="D200" s="136"/>
      <c r="E200" s="87"/>
      <c r="F200" s="24"/>
      <c r="G200" s="24"/>
      <c r="H200" s="24"/>
      <c r="I200" s="24"/>
      <c r="J200" s="138"/>
      <c r="K200" s="24"/>
      <c r="L200" s="24"/>
      <c r="M200" s="29"/>
      <c r="N200" s="27"/>
      <c r="O200" s="137"/>
      <c r="P200" s="30"/>
      <c r="Q200" s="30"/>
      <c r="R200" s="38"/>
      <c r="S200" s="30"/>
      <c r="T200" s="109"/>
      <c r="U200" s="90"/>
      <c r="V200" s="99"/>
      <c r="W200" s="88" t="s">
        <v>585</v>
      </c>
      <c r="X200" s="95" t="s">
        <v>586</v>
      </c>
      <c r="Y200" s="36" t="s">
        <v>71</v>
      </c>
      <c r="Z200" s="27" t="s">
        <v>51</v>
      </c>
      <c r="AA200" s="27" t="s">
        <v>63</v>
      </c>
      <c r="AB200" s="27" t="s">
        <v>51</v>
      </c>
      <c r="AC200" s="48" t="s">
        <v>589</v>
      </c>
      <c r="AD200" s="29" t="s">
        <v>51</v>
      </c>
      <c r="AE200" s="40">
        <v>45106</v>
      </c>
      <c r="AF200" s="40">
        <v>45140</v>
      </c>
      <c r="AG200" s="41">
        <v>45098</v>
      </c>
      <c r="AH200" s="40">
        <v>45307</v>
      </c>
      <c r="AI200" s="40">
        <v>46045</v>
      </c>
    </row>
    <row r="201" spans="1:35" s="1" customFormat="1" ht="11.5" customHeight="1">
      <c r="A201" s="27"/>
      <c r="B201" s="87"/>
      <c r="C201" s="24"/>
      <c r="D201" s="136"/>
      <c r="E201" s="87"/>
      <c r="F201" s="24"/>
      <c r="G201" s="24"/>
      <c r="H201" s="24"/>
      <c r="I201" s="24"/>
      <c r="J201" s="138"/>
      <c r="K201" s="24"/>
      <c r="L201" s="24"/>
      <c r="M201" s="29"/>
      <c r="N201" s="27"/>
      <c r="O201" s="137"/>
      <c r="P201" s="30"/>
      <c r="Q201" s="30"/>
      <c r="R201" s="38"/>
      <c r="S201" s="30"/>
      <c r="T201" s="109"/>
      <c r="U201" s="90"/>
      <c r="V201" s="99"/>
      <c r="W201" s="95" t="s">
        <v>590</v>
      </c>
      <c r="X201" s="95" t="s">
        <v>591</v>
      </c>
      <c r="Y201" s="36" t="s">
        <v>50</v>
      </c>
      <c r="Z201" s="27" t="s">
        <v>51</v>
      </c>
      <c r="AA201" s="27" t="s">
        <v>52</v>
      </c>
      <c r="AB201" s="29" t="s">
        <v>51</v>
      </c>
      <c r="AC201" s="48" t="s">
        <v>592</v>
      </c>
      <c r="AD201" s="29" t="s">
        <v>51</v>
      </c>
      <c r="AE201" s="40">
        <v>44924</v>
      </c>
      <c r="AF201" s="40">
        <v>44952</v>
      </c>
      <c r="AG201" s="40">
        <v>44869</v>
      </c>
      <c r="AH201" s="41">
        <v>44957</v>
      </c>
      <c r="AI201" s="40" t="s">
        <v>56</v>
      </c>
    </row>
    <row r="202" spans="1:35" s="1" customFormat="1" ht="11.5" customHeight="1">
      <c r="A202" s="27"/>
      <c r="B202" s="87"/>
      <c r="C202" s="24"/>
      <c r="D202" s="136"/>
      <c r="E202" s="87"/>
      <c r="F202" s="24"/>
      <c r="G202" s="24"/>
      <c r="H202" s="24"/>
      <c r="I202" s="24"/>
      <c r="J202" s="138"/>
      <c r="K202" s="24"/>
      <c r="L202" s="24"/>
      <c r="M202" s="29"/>
      <c r="N202" s="27"/>
      <c r="O202" s="137"/>
      <c r="P202" s="30"/>
      <c r="Q202" s="30"/>
      <c r="R202" s="38"/>
      <c r="S202" s="30"/>
      <c r="T202" s="109"/>
      <c r="U202" s="90"/>
      <c r="V202" s="99"/>
      <c r="W202" s="95" t="s">
        <v>593</v>
      </c>
      <c r="X202" s="95" t="s">
        <v>594</v>
      </c>
      <c r="Y202" s="36" t="s">
        <v>71</v>
      </c>
      <c r="Z202" s="27" t="s">
        <v>51</v>
      </c>
      <c r="AA202" s="27" t="s">
        <v>52</v>
      </c>
      <c r="AB202" s="27" t="s">
        <v>51</v>
      </c>
      <c r="AC202" s="48" t="s">
        <v>595</v>
      </c>
      <c r="AD202" s="29" t="s">
        <v>51</v>
      </c>
      <c r="AE202" s="40">
        <v>44959</v>
      </c>
      <c r="AF202" s="40">
        <v>44992</v>
      </c>
      <c r="AG202" s="41">
        <v>44939</v>
      </c>
      <c r="AH202" s="41">
        <v>45083</v>
      </c>
      <c r="AI202" s="40" t="s">
        <v>56</v>
      </c>
    </row>
    <row r="203" spans="1:35" s="1" customFormat="1" ht="11.5" customHeight="1">
      <c r="A203" s="27"/>
      <c r="B203" s="87"/>
      <c r="C203" s="24"/>
      <c r="D203" s="136"/>
      <c r="E203" s="87"/>
      <c r="F203" s="24"/>
      <c r="G203" s="24"/>
      <c r="H203" s="24"/>
      <c r="I203" s="24"/>
      <c r="J203" s="138"/>
      <c r="K203" s="24"/>
      <c r="L203" s="24"/>
      <c r="M203" s="29"/>
      <c r="N203" s="27"/>
      <c r="O203" s="137"/>
      <c r="P203" s="30"/>
      <c r="Q203" s="30"/>
      <c r="R203" s="38"/>
      <c r="S203" s="30"/>
      <c r="T203" s="109"/>
      <c r="U203" s="90"/>
      <c r="V203" s="99"/>
      <c r="W203" s="95" t="s">
        <v>593</v>
      </c>
      <c r="X203" s="95" t="s">
        <v>596</v>
      </c>
      <c r="Y203" s="36" t="s">
        <v>50</v>
      </c>
      <c r="Z203" s="27" t="s">
        <v>51</v>
      </c>
      <c r="AA203" s="27" t="s">
        <v>52</v>
      </c>
      <c r="AB203" s="29" t="s">
        <v>51</v>
      </c>
      <c r="AC203" s="48" t="s">
        <v>597</v>
      </c>
      <c r="AD203" s="29" t="s">
        <v>51</v>
      </c>
      <c r="AE203" s="40">
        <v>44959</v>
      </c>
      <c r="AF203" s="40">
        <v>44992</v>
      </c>
      <c r="AG203" s="41">
        <v>44942</v>
      </c>
      <c r="AH203" s="41">
        <v>45104</v>
      </c>
      <c r="AI203" s="40" t="s">
        <v>56</v>
      </c>
    </row>
    <row r="204" spans="1:35" s="1" customFormat="1" ht="11.5" customHeight="1">
      <c r="A204" s="27"/>
      <c r="B204" s="87"/>
      <c r="C204" s="24"/>
      <c r="D204" s="136"/>
      <c r="E204" s="87"/>
      <c r="F204" s="24"/>
      <c r="G204" s="24"/>
      <c r="H204" s="24"/>
      <c r="I204" s="24"/>
      <c r="J204" s="29"/>
      <c r="K204" s="24"/>
      <c r="L204" s="24"/>
      <c r="M204" s="29"/>
      <c r="N204" s="27"/>
      <c r="O204" s="45"/>
      <c r="P204" s="30"/>
      <c r="Q204" s="30"/>
      <c r="R204" s="38"/>
      <c r="S204" s="30"/>
      <c r="T204" s="109"/>
      <c r="U204" s="90"/>
      <c r="V204" s="102"/>
      <c r="W204" s="95" t="s">
        <v>598</v>
      </c>
      <c r="X204" s="95" t="s">
        <v>599</v>
      </c>
      <c r="Y204" s="45" t="s">
        <v>50</v>
      </c>
      <c r="Z204" s="29" t="s">
        <v>51</v>
      </c>
      <c r="AA204" s="29" t="s">
        <v>63</v>
      </c>
      <c r="AB204" s="29" t="s">
        <v>51</v>
      </c>
      <c r="AC204" s="48" t="s">
        <v>600</v>
      </c>
      <c r="AD204" s="42" t="s">
        <v>54</v>
      </c>
      <c r="AE204" s="40">
        <v>45044</v>
      </c>
      <c r="AF204" s="40">
        <v>45126</v>
      </c>
      <c r="AG204" s="41">
        <v>45089</v>
      </c>
      <c r="AH204" s="41">
        <v>45181</v>
      </c>
      <c r="AI204" s="40" t="s">
        <v>56</v>
      </c>
    </row>
    <row r="205" spans="1:35" s="1" customFormat="1" ht="11.5" customHeight="1">
      <c r="A205" s="27"/>
      <c r="B205" s="87"/>
      <c r="C205" s="24"/>
      <c r="D205" s="136"/>
      <c r="E205" s="87"/>
      <c r="F205" s="24"/>
      <c r="G205" s="24"/>
      <c r="H205" s="24"/>
      <c r="I205" s="24"/>
      <c r="J205" s="29"/>
      <c r="K205" s="24"/>
      <c r="L205" s="24"/>
      <c r="M205" s="29"/>
      <c r="N205" s="27"/>
      <c r="O205" s="45"/>
      <c r="P205" s="30"/>
      <c r="Q205" s="30"/>
      <c r="R205" s="38"/>
      <c r="S205" s="30"/>
      <c r="T205" s="109"/>
      <c r="U205" s="90"/>
      <c r="V205" s="102"/>
      <c r="W205" s="95" t="s">
        <v>598</v>
      </c>
      <c r="X205" s="95" t="s">
        <v>599</v>
      </c>
      <c r="Y205" s="45" t="s">
        <v>50</v>
      </c>
      <c r="Z205" s="29" t="s">
        <v>51</v>
      </c>
      <c r="AA205" s="29" t="s">
        <v>63</v>
      </c>
      <c r="AB205" s="29" t="s">
        <v>51</v>
      </c>
      <c r="AC205" s="48" t="s">
        <v>600</v>
      </c>
      <c r="AD205" s="29" t="s">
        <v>51</v>
      </c>
      <c r="AE205" s="40" t="s">
        <v>276</v>
      </c>
      <c r="AF205" s="40" t="s">
        <v>276</v>
      </c>
      <c r="AG205" s="40" t="s">
        <v>276</v>
      </c>
      <c r="AH205" s="40" t="s">
        <v>65</v>
      </c>
      <c r="AI205" s="40">
        <v>45292</v>
      </c>
    </row>
    <row r="206" spans="1:35" s="1" customFormat="1" ht="11.5" customHeight="1">
      <c r="A206" s="27"/>
      <c r="B206" s="87"/>
      <c r="C206" s="24"/>
      <c r="D206" s="136"/>
      <c r="E206" s="87"/>
      <c r="F206" s="24"/>
      <c r="G206" s="24"/>
      <c r="H206" s="24"/>
      <c r="I206" s="24"/>
      <c r="J206" s="29"/>
      <c r="K206" s="24"/>
      <c r="L206" s="24"/>
      <c r="M206" s="29"/>
      <c r="N206" s="27"/>
      <c r="O206" s="45"/>
      <c r="P206" s="30"/>
      <c r="Q206" s="30"/>
      <c r="R206" s="38"/>
      <c r="S206" s="30"/>
      <c r="T206" s="109"/>
      <c r="U206" s="90"/>
      <c r="V206" s="102"/>
      <c r="W206" s="95" t="s">
        <v>601</v>
      </c>
      <c r="X206" s="95" t="s">
        <v>602</v>
      </c>
      <c r="Y206" s="45" t="s">
        <v>71</v>
      </c>
      <c r="Z206" s="29" t="s">
        <v>51</v>
      </c>
      <c r="AA206" s="29" t="s">
        <v>63</v>
      </c>
      <c r="AB206" s="29" t="s">
        <v>51</v>
      </c>
      <c r="AC206" s="48" t="s">
        <v>603</v>
      </c>
      <c r="AD206" s="29" t="s">
        <v>51</v>
      </c>
      <c r="AE206" s="41">
        <v>45351</v>
      </c>
      <c r="AF206" s="40">
        <v>45384</v>
      </c>
      <c r="AG206" s="40">
        <v>45412</v>
      </c>
      <c r="AH206" s="41">
        <v>45636</v>
      </c>
      <c r="AI206" s="40" t="s">
        <v>56</v>
      </c>
    </row>
    <row r="207" spans="1:35" s="1" customFormat="1" ht="11.5" customHeight="1">
      <c r="A207" s="27"/>
      <c r="B207" s="87"/>
      <c r="C207" s="24"/>
      <c r="D207" s="136"/>
      <c r="E207" s="87"/>
      <c r="F207" s="24"/>
      <c r="G207" s="24"/>
      <c r="H207" s="24"/>
      <c r="I207" s="24"/>
      <c r="J207" s="29"/>
      <c r="K207" s="24"/>
      <c r="L207" s="24"/>
      <c r="M207" s="29"/>
      <c r="N207" s="27"/>
      <c r="O207" s="45"/>
      <c r="P207" s="30"/>
      <c r="Q207" s="30"/>
      <c r="R207" s="38"/>
      <c r="S207" s="30"/>
      <c r="T207" s="109"/>
      <c r="U207" s="90"/>
      <c r="V207" s="102"/>
      <c r="W207" s="95" t="s">
        <v>604</v>
      </c>
      <c r="X207" s="95" t="s">
        <v>605</v>
      </c>
      <c r="Y207" s="45" t="s">
        <v>50</v>
      </c>
      <c r="Z207" s="29" t="s">
        <v>51</v>
      </c>
      <c r="AA207" s="29" t="s">
        <v>63</v>
      </c>
      <c r="AB207" s="29" t="s">
        <v>51</v>
      </c>
      <c r="AC207" s="48" t="s">
        <v>606</v>
      </c>
      <c r="AD207" s="29" t="s">
        <v>51</v>
      </c>
      <c r="AE207" s="40">
        <v>45044</v>
      </c>
      <c r="AF207" s="40">
        <v>45470</v>
      </c>
      <c r="AG207" s="41">
        <v>45082</v>
      </c>
      <c r="AH207" s="41">
        <v>45209</v>
      </c>
      <c r="AI207" s="40" t="s">
        <v>56</v>
      </c>
    </row>
    <row r="208" spans="1:35" s="1" customFormat="1" ht="11.5" customHeight="1">
      <c r="A208" s="27"/>
      <c r="B208" s="87"/>
      <c r="C208" s="136"/>
      <c r="D208" s="136"/>
      <c r="E208" s="87"/>
      <c r="F208" s="24"/>
      <c r="G208" s="24"/>
      <c r="H208" s="24"/>
      <c r="I208" s="24"/>
      <c r="J208" s="145"/>
      <c r="K208" s="140"/>
      <c r="L208" s="140"/>
      <c r="M208" s="141"/>
      <c r="N208" s="27"/>
      <c r="O208" s="45"/>
      <c r="P208" s="30"/>
      <c r="Q208" s="30"/>
      <c r="R208" s="38"/>
      <c r="S208" s="30"/>
      <c r="T208" s="126"/>
      <c r="U208" s="100"/>
      <c r="V208" s="102"/>
      <c r="W208" s="88" t="s">
        <v>607</v>
      </c>
      <c r="X208" s="95" t="s">
        <v>608</v>
      </c>
      <c r="Y208" s="36" t="s">
        <v>50</v>
      </c>
      <c r="Z208" s="29" t="s">
        <v>51</v>
      </c>
      <c r="AA208" s="29" t="s">
        <v>52</v>
      </c>
      <c r="AB208" s="29" t="s">
        <v>72</v>
      </c>
      <c r="AC208" s="24" t="s">
        <v>609</v>
      </c>
      <c r="AD208" s="29" t="s">
        <v>51</v>
      </c>
      <c r="AE208" s="33" t="s">
        <v>324</v>
      </c>
      <c r="AF208" s="33" t="s">
        <v>324</v>
      </c>
      <c r="AG208" s="41">
        <v>45728</v>
      </c>
      <c r="AH208" s="41">
        <v>45804</v>
      </c>
      <c r="AI208" s="40">
        <v>45819</v>
      </c>
    </row>
    <row r="209" spans="1:43" s="1" customFormat="1" ht="11.5" customHeight="1">
      <c r="A209" s="27"/>
      <c r="B209" s="87"/>
      <c r="C209" s="24"/>
      <c r="D209" s="136"/>
      <c r="E209" s="87"/>
      <c r="F209" s="24"/>
      <c r="G209" s="24"/>
      <c r="H209" s="24"/>
      <c r="I209" s="24"/>
      <c r="J209" s="145"/>
      <c r="K209" s="140"/>
      <c r="L209" s="140"/>
      <c r="M209" s="29"/>
      <c r="N209" s="27"/>
      <c r="O209" s="45"/>
      <c r="P209" s="30"/>
      <c r="Q209" s="30"/>
      <c r="R209" s="38"/>
      <c r="S209" s="30"/>
      <c r="T209" s="109"/>
      <c r="U209" s="100"/>
      <c r="V209" s="102"/>
      <c r="W209" s="88" t="s">
        <v>610</v>
      </c>
      <c r="X209" s="88" t="s">
        <v>611</v>
      </c>
      <c r="Y209" s="44" t="s">
        <v>392</v>
      </c>
      <c r="Z209" s="27" t="s">
        <v>51</v>
      </c>
      <c r="AA209" s="27" t="s">
        <v>52</v>
      </c>
      <c r="AB209" s="27" t="s">
        <v>51</v>
      </c>
      <c r="AC209" s="48" t="s">
        <v>612</v>
      </c>
      <c r="AD209" s="29" t="s">
        <v>51</v>
      </c>
      <c r="AE209" s="42" t="s">
        <v>291</v>
      </c>
      <c r="AF209" s="42" t="s">
        <v>291</v>
      </c>
      <c r="AG209" s="40">
        <v>45406</v>
      </c>
      <c r="AH209" s="40">
        <v>45482</v>
      </c>
      <c r="AI209" s="40" t="s">
        <v>56</v>
      </c>
    </row>
    <row r="210" spans="1:43" s="1" customFormat="1" ht="11.5" customHeight="1">
      <c r="A210" s="27"/>
      <c r="B210" s="87"/>
      <c r="C210" s="24"/>
      <c r="D210" s="136"/>
      <c r="E210" s="87"/>
      <c r="F210" s="24"/>
      <c r="G210" s="24"/>
      <c r="H210" s="24"/>
      <c r="I210" s="24"/>
      <c r="J210" s="29"/>
      <c r="K210" s="24"/>
      <c r="L210" s="24"/>
      <c r="M210" s="29"/>
      <c r="N210" s="27"/>
      <c r="O210" s="45"/>
      <c r="P210" s="30"/>
      <c r="Q210" s="30"/>
      <c r="R210" s="38"/>
      <c r="S210" s="30"/>
      <c r="T210" s="126"/>
      <c r="U210" s="100"/>
      <c r="V210" s="102"/>
      <c r="W210" s="88" t="s">
        <v>339</v>
      </c>
      <c r="X210" s="88" t="s">
        <v>65</v>
      </c>
      <c r="Y210" s="44" t="s">
        <v>50</v>
      </c>
      <c r="Z210" s="27" t="s">
        <v>51</v>
      </c>
      <c r="AA210" s="27" t="s">
        <v>63</v>
      </c>
      <c r="AB210" s="27" t="s">
        <v>51</v>
      </c>
      <c r="AC210" s="24" t="s">
        <v>613</v>
      </c>
      <c r="AD210" s="29" t="s">
        <v>51</v>
      </c>
      <c r="AE210" s="41">
        <v>45743</v>
      </c>
      <c r="AF210" s="40">
        <v>45789</v>
      </c>
      <c r="AG210" s="40">
        <v>45686</v>
      </c>
      <c r="AH210" s="41">
        <v>45833</v>
      </c>
      <c r="AI210" s="40" t="s">
        <v>56</v>
      </c>
    </row>
    <row r="211" spans="1:43" s="1" customFormat="1" ht="11.5" customHeight="1">
      <c r="A211" s="27"/>
      <c r="B211" s="87"/>
      <c r="C211" s="24"/>
      <c r="D211" s="136"/>
      <c r="E211" s="87"/>
      <c r="F211" s="24"/>
      <c r="G211" s="24"/>
      <c r="H211" s="24"/>
      <c r="I211" s="24"/>
      <c r="J211" s="29"/>
      <c r="K211" s="24"/>
      <c r="L211" s="24"/>
      <c r="M211" s="29"/>
      <c r="N211" s="27"/>
      <c r="O211" s="45"/>
      <c r="P211" s="30"/>
      <c r="Q211" s="30"/>
      <c r="R211" s="38"/>
      <c r="S211" s="30"/>
      <c r="T211" s="126"/>
      <c r="U211" s="100"/>
      <c r="V211" s="102"/>
      <c r="W211" s="88" t="s">
        <v>614</v>
      </c>
      <c r="X211" s="88" t="s">
        <v>65</v>
      </c>
      <c r="Y211" s="44" t="s">
        <v>50</v>
      </c>
      <c r="Z211" s="27" t="s">
        <v>51</v>
      </c>
      <c r="AA211" s="27" t="s">
        <v>52</v>
      </c>
      <c r="AB211" s="27" t="s">
        <v>65</v>
      </c>
      <c r="AC211" s="46" t="s">
        <v>615</v>
      </c>
      <c r="AD211" s="29" t="s">
        <v>51</v>
      </c>
      <c r="AE211" s="42" t="s">
        <v>395</v>
      </c>
      <c r="AF211" s="41">
        <v>45838</v>
      </c>
      <c r="AG211" s="40">
        <v>45754</v>
      </c>
      <c r="AH211" s="41">
        <v>45839</v>
      </c>
      <c r="AI211" s="58">
        <v>45867</v>
      </c>
    </row>
    <row r="212" spans="1:43" s="1" customFormat="1" ht="11.9" customHeight="1">
      <c r="A212" s="27"/>
      <c r="B212" s="87"/>
      <c r="C212" s="24"/>
      <c r="D212" s="136"/>
      <c r="E212" s="87"/>
      <c r="F212" s="24"/>
      <c r="G212" s="24"/>
      <c r="H212" s="24"/>
      <c r="I212" s="24"/>
      <c r="J212" s="29"/>
      <c r="K212" s="24"/>
      <c r="L212" s="24"/>
      <c r="M212" s="29"/>
      <c r="N212" s="27"/>
      <c r="O212" s="45"/>
      <c r="P212" s="30"/>
      <c r="Q212" s="30"/>
      <c r="R212" s="38"/>
      <c r="S212" s="30"/>
      <c r="T212" s="126"/>
      <c r="U212" s="100"/>
      <c r="V212" s="102"/>
      <c r="W212" s="88" t="s">
        <v>339</v>
      </c>
      <c r="X212" s="88" t="s">
        <v>616</v>
      </c>
      <c r="Y212" s="44" t="s">
        <v>50</v>
      </c>
      <c r="Z212" s="27" t="s">
        <v>51</v>
      </c>
      <c r="AA212" s="27" t="s">
        <v>52</v>
      </c>
      <c r="AB212" s="27" t="s">
        <v>65</v>
      </c>
      <c r="AC212" s="46" t="s">
        <v>615</v>
      </c>
      <c r="AD212" s="29" t="s">
        <v>51</v>
      </c>
      <c r="AE212" s="40">
        <v>46009</v>
      </c>
      <c r="AF212" s="41">
        <v>46111</v>
      </c>
      <c r="AG212" s="40">
        <v>45986</v>
      </c>
      <c r="AH212" s="41">
        <v>46091</v>
      </c>
      <c r="AI212" s="29" t="s">
        <v>309</v>
      </c>
    </row>
    <row r="213" spans="1:43" s="1" customFormat="1" ht="11.5" customHeight="1">
      <c r="A213" s="27"/>
      <c r="B213" s="87"/>
      <c r="C213" s="24"/>
      <c r="D213" s="136"/>
      <c r="E213" s="87"/>
      <c r="F213" s="24"/>
      <c r="G213" s="24"/>
      <c r="H213" s="24"/>
      <c r="I213" s="24"/>
      <c r="J213" s="29"/>
      <c r="K213" s="24"/>
      <c r="L213" s="24"/>
      <c r="M213" s="29"/>
      <c r="N213" s="27"/>
      <c r="O213" s="45"/>
      <c r="P213" s="30"/>
      <c r="Q213" s="30"/>
      <c r="R213" s="38"/>
      <c r="S213" s="30"/>
      <c r="T213" s="126"/>
      <c r="U213" s="100"/>
      <c r="V213" s="102"/>
      <c r="W213" s="88" t="s">
        <v>616</v>
      </c>
      <c r="X213" s="88" t="s">
        <v>617</v>
      </c>
      <c r="Y213" s="44" t="s">
        <v>71</v>
      </c>
      <c r="Z213" s="27" t="s">
        <v>51</v>
      </c>
      <c r="AA213" s="27" t="s">
        <v>63</v>
      </c>
      <c r="AB213" s="27" t="s">
        <v>65</v>
      </c>
      <c r="AC213" s="46" t="s">
        <v>615</v>
      </c>
      <c r="AD213" s="29" t="s">
        <v>51</v>
      </c>
      <c r="AE213" s="40">
        <v>46009</v>
      </c>
      <c r="AF213" s="41">
        <v>46155</v>
      </c>
      <c r="AG213" s="40">
        <v>45986</v>
      </c>
      <c r="AH213" s="41">
        <v>46091</v>
      </c>
      <c r="AI213" s="29" t="s">
        <v>309</v>
      </c>
    </row>
    <row r="214" spans="1:43" s="1" customFormat="1" ht="11.5" customHeight="1">
      <c r="A214" s="27"/>
      <c r="B214" s="87"/>
      <c r="C214" s="24"/>
      <c r="D214" s="136"/>
      <c r="E214" s="87"/>
      <c r="F214" s="24"/>
      <c r="G214" s="24"/>
      <c r="H214" s="24"/>
      <c r="I214" s="24"/>
      <c r="J214" s="29"/>
      <c r="K214" s="24"/>
      <c r="L214" s="24"/>
      <c r="M214" s="29"/>
      <c r="N214" s="27"/>
      <c r="O214" s="45"/>
      <c r="P214" s="30"/>
      <c r="Q214" s="30"/>
      <c r="R214" s="38"/>
      <c r="S214" s="30"/>
      <c r="T214" s="109"/>
      <c r="U214" s="100"/>
      <c r="V214" s="102"/>
      <c r="W214" s="88" t="s">
        <v>61</v>
      </c>
      <c r="X214" s="88" t="s">
        <v>618</v>
      </c>
      <c r="Y214" s="44" t="s">
        <v>71</v>
      </c>
      <c r="Z214" s="29" t="s">
        <v>51</v>
      </c>
      <c r="AA214" s="29" t="s">
        <v>52</v>
      </c>
      <c r="AB214" s="29" t="s">
        <v>51</v>
      </c>
      <c r="AC214" s="48" t="s">
        <v>619</v>
      </c>
      <c r="AD214" s="29" t="s">
        <v>51</v>
      </c>
      <c r="AE214" s="41">
        <v>45442</v>
      </c>
      <c r="AF214" s="41">
        <v>45670</v>
      </c>
      <c r="AG214" s="41">
        <v>45436</v>
      </c>
      <c r="AH214" s="41">
        <v>45622</v>
      </c>
      <c r="AI214" s="40" t="s">
        <v>56</v>
      </c>
    </row>
    <row r="215" spans="1:43" s="1" customFormat="1" ht="11.5" customHeight="1">
      <c r="A215" s="27"/>
      <c r="B215" s="87"/>
      <c r="C215" s="24"/>
      <c r="D215" s="136"/>
      <c r="E215" s="87"/>
      <c r="F215" s="24"/>
      <c r="G215" s="24"/>
      <c r="H215" s="24"/>
      <c r="I215" s="24"/>
      <c r="J215" s="29"/>
      <c r="K215" s="24"/>
      <c r="L215" s="24"/>
      <c r="M215" s="29"/>
      <c r="N215" s="27"/>
      <c r="O215" s="44"/>
      <c r="P215" s="30"/>
      <c r="Q215" s="30"/>
      <c r="R215" s="38"/>
      <c r="S215" s="30"/>
      <c r="T215" s="109"/>
      <c r="U215" s="100"/>
      <c r="V215" s="104"/>
      <c r="W215" s="88" t="s">
        <v>585</v>
      </c>
      <c r="X215" s="95" t="s">
        <v>586</v>
      </c>
      <c r="Y215" s="44" t="s">
        <v>71</v>
      </c>
      <c r="Z215" s="29" t="s">
        <v>51</v>
      </c>
      <c r="AA215" s="29" t="s">
        <v>63</v>
      </c>
      <c r="AB215" s="29" t="s">
        <v>72</v>
      </c>
      <c r="AC215" s="48" t="s">
        <v>620</v>
      </c>
      <c r="AD215" s="29" t="s">
        <v>51</v>
      </c>
      <c r="AE215" s="40">
        <v>45021</v>
      </c>
      <c r="AF215" s="60">
        <v>45093</v>
      </c>
      <c r="AG215" s="41">
        <v>45009</v>
      </c>
      <c r="AH215" s="41">
        <v>45216</v>
      </c>
      <c r="AI215" s="40" t="s">
        <v>56</v>
      </c>
    </row>
    <row r="216" spans="1:43" s="1" customFormat="1" ht="11.5" customHeight="1">
      <c r="A216" s="27"/>
      <c r="B216" s="87"/>
      <c r="C216" s="24"/>
      <c r="D216" s="136"/>
      <c r="E216" s="87"/>
      <c r="F216" s="24"/>
      <c r="G216" s="24"/>
      <c r="H216" s="24"/>
      <c r="I216" s="24"/>
      <c r="J216" s="29"/>
      <c r="K216" s="24"/>
      <c r="L216" s="24"/>
      <c r="M216" s="29"/>
      <c r="N216" s="27"/>
      <c r="O216" s="44"/>
      <c r="P216" s="30"/>
      <c r="Q216" s="30"/>
      <c r="R216" s="38"/>
      <c r="S216" s="30"/>
      <c r="T216" s="109"/>
      <c r="U216" s="100"/>
      <c r="V216" s="104"/>
      <c r="W216" s="88" t="s">
        <v>585</v>
      </c>
      <c r="X216" s="95" t="s">
        <v>586</v>
      </c>
      <c r="Y216" s="44" t="s">
        <v>71</v>
      </c>
      <c r="Z216" s="29" t="s">
        <v>51</v>
      </c>
      <c r="AA216" s="29" t="s">
        <v>63</v>
      </c>
      <c r="AB216" s="29" t="s">
        <v>72</v>
      </c>
      <c r="AC216" s="48" t="s">
        <v>620</v>
      </c>
      <c r="AD216" s="29" t="s">
        <v>51</v>
      </c>
      <c r="AE216" s="40">
        <v>45021</v>
      </c>
      <c r="AF216" s="60">
        <v>45093</v>
      </c>
      <c r="AG216" s="41">
        <v>45009</v>
      </c>
      <c r="AH216" s="41">
        <v>45216</v>
      </c>
      <c r="AI216" s="40">
        <v>46127</v>
      </c>
    </row>
    <row r="217" spans="1:43" s="1" customFormat="1" ht="11.5" customHeight="1">
      <c r="A217" s="27"/>
      <c r="B217" s="87"/>
      <c r="C217" s="24"/>
      <c r="D217" s="136"/>
      <c r="E217" s="87"/>
      <c r="F217" s="24"/>
      <c r="G217" s="24"/>
      <c r="H217" s="24"/>
      <c r="I217" s="24"/>
      <c r="J217" s="29"/>
      <c r="K217" s="24"/>
      <c r="L217" s="24"/>
      <c r="M217" s="29"/>
      <c r="N217" s="27"/>
      <c r="O217" s="45"/>
      <c r="P217" s="30"/>
      <c r="Q217" s="30"/>
      <c r="R217" s="38"/>
      <c r="S217" s="30"/>
      <c r="T217" s="116"/>
      <c r="U217" s="100"/>
      <c r="V217" s="102"/>
      <c r="W217" s="88" t="s">
        <v>621</v>
      </c>
      <c r="X217" s="88" t="s">
        <v>622</v>
      </c>
      <c r="Y217" s="44" t="s">
        <v>2</v>
      </c>
      <c r="Z217" s="29" t="s">
        <v>54</v>
      </c>
      <c r="AA217" s="29" t="s">
        <v>63</v>
      </c>
      <c r="AB217" s="29" t="s">
        <v>51</v>
      </c>
      <c r="AC217" s="48" t="s">
        <v>623</v>
      </c>
      <c r="AD217" s="29" t="s">
        <v>51</v>
      </c>
      <c r="AE217" s="43" t="s">
        <v>152</v>
      </c>
      <c r="AF217" s="43" t="s">
        <v>152</v>
      </c>
      <c r="AG217" s="54">
        <v>45636</v>
      </c>
      <c r="AH217" s="41">
        <v>45727</v>
      </c>
      <c r="AI217" s="40" t="s">
        <v>152</v>
      </c>
    </row>
    <row r="218" spans="1:43" s="1" customFormat="1" ht="11.5" customHeight="1">
      <c r="A218" s="27"/>
      <c r="B218" s="87"/>
      <c r="C218" s="24"/>
      <c r="D218" s="136"/>
      <c r="E218" s="87"/>
      <c r="F218" s="24"/>
      <c r="G218" s="24"/>
      <c r="H218" s="24"/>
      <c r="I218" s="24"/>
      <c r="J218" s="29"/>
      <c r="K218" s="24"/>
      <c r="L218" s="24"/>
      <c r="M218" s="29"/>
      <c r="N218" s="27"/>
      <c r="O218" s="45"/>
      <c r="P218" s="30"/>
      <c r="Q218" s="30"/>
      <c r="R218" s="38"/>
      <c r="S218" s="30"/>
      <c r="T218" s="126"/>
      <c r="U218" s="100"/>
      <c r="V218" s="102"/>
      <c r="W218" s="88" t="s">
        <v>624</v>
      </c>
      <c r="X218" s="88" t="s">
        <v>625</v>
      </c>
      <c r="Y218" s="44" t="s">
        <v>50</v>
      </c>
      <c r="Z218" s="30" t="s">
        <v>51</v>
      </c>
      <c r="AA218" s="30" t="s">
        <v>52</v>
      </c>
      <c r="AB218" s="30" t="s">
        <v>51</v>
      </c>
      <c r="AC218" s="48" t="s">
        <v>626</v>
      </c>
      <c r="AD218" s="29" t="s">
        <v>51</v>
      </c>
      <c r="AE218" s="42" t="s">
        <v>291</v>
      </c>
      <c r="AF218" s="42" t="s">
        <v>291</v>
      </c>
      <c r="AG218" s="41">
        <v>45623</v>
      </c>
      <c r="AH218" s="41">
        <v>45825</v>
      </c>
      <c r="AI218" s="40" t="s">
        <v>56</v>
      </c>
    </row>
    <row r="219" spans="1:43" s="1" customFormat="1" ht="11.5" customHeight="1">
      <c r="A219" s="27"/>
      <c r="B219" s="87"/>
      <c r="C219" s="24"/>
      <c r="D219" s="136"/>
      <c r="E219" s="87"/>
      <c r="F219" s="24"/>
      <c r="G219" s="24"/>
      <c r="H219" s="24"/>
      <c r="I219" s="24"/>
      <c r="J219" s="29"/>
      <c r="K219" s="24"/>
      <c r="L219" s="24"/>
      <c r="M219" s="29"/>
      <c r="N219" s="27"/>
      <c r="O219" s="44"/>
      <c r="P219" s="30"/>
      <c r="Q219" s="30"/>
      <c r="R219" s="38"/>
      <c r="S219" s="30"/>
      <c r="T219" s="109"/>
      <c r="U219" s="100"/>
      <c r="V219" s="104"/>
      <c r="W219" s="88" t="s">
        <v>593</v>
      </c>
      <c r="X219" s="95" t="s">
        <v>65</v>
      </c>
      <c r="Y219" s="36" t="s">
        <v>71</v>
      </c>
      <c r="Z219" s="27" t="s">
        <v>51</v>
      </c>
      <c r="AA219" s="27" t="s">
        <v>52</v>
      </c>
      <c r="AB219" s="29" t="s">
        <v>51</v>
      </c>
      <c r="AC219" s="48" t="s">
        <v>627</v>
      </c>
      <c r="AD219" s="29" t="s">
        <v>51</v>
      </c>
      <c r="AE219" s="41">
        <v>45197</v>
      </c>
      <c r="AF219" s="41">
        <v>45246</v>
      </c>
      <c r="AG219" s="60">
        <v>45177</v>
      </c>
      <c r="AH219" s="41">
        <v>45314</v>
      </c>
      <c r="AI219" s="40" t="s">
        <v>56</v>
      </c>
    </row>
    <row r="220" spans="1:43" s="1" customFormat="1" ht="11.5" customHeight="1">
      <c r="A220" s="27"/>
      <c r="B220" s="87"/>
      <c r="C220" s="24"/>
      <c r="D220" s="136"/>
      <c r="E220" s="87"/>
      <c r="F220" s="24"/>
      <c r="G220" s="24"/>
      <c r="H220" s="24"/>
      <c r="I220" s="24"/>
      <c r="J220" s="29"/>
      <c r="K220" s="24"/>
      <c r="L220" s="24"/>
      <c r="M220" s="29"/>
      <c r="N220" s="27"/>
      <c r="O220" s="44"/>
      <c r="P220" s="30"/>
      <c r="Q220" s="30"/>
      <c r="R220" s="38"/>
      <c r="S220" s="30"/>
      <c r="T220" s="109"/>
      <c r="U220" s="100"/>
      <c r="V220" s="104"/>
      <c r="W220" s="88" t="s">
        <v>628</v>
      </c>
      <c r="X220" s="88" t="s">
        <v>336</v>
      </c>
      <c r="Y220" s="44" t="s">
        <v>50</v>
      </c>
      <c r="Z220" s="29" t="s">
        <v>51</v>
      </c>
      <c r="AA220" s="29" t="s">
        <v>52</v>
      </c>
      <c r="AB220" s="29" t="s">
        <v>51</v>
      </c>
      <c r="AC220" s="61" t="s">
        <v>629</v>
      </c>
      <c r="AD220" s="29" t="s">
        <v>51</v>
      </c>
      <c r="AE220" s="40">
        <v>45281</v>
      </c>
      <c r="AF220" s="41">
        <v>45320</v>
      </c>
      <c r="AG220" s="40">
        <v>45296</v>
      </c>
      <c r="AH220" s="40">
        <v>45440</v>
      </c>
      <c r="AI220" s="40" t="s">
        <v>56</v>
      </c>
    </row>
    <row r="221" spans="1:43" s="1" customFormat="1" ht="11.5" customHeight="1">
      <c r="A221" s="27"/>
      <c r="B221" s="87"/>
      <c r="C221" s="24"/>
      <c r="D221" s="136"/>
      <c r="E221" s="87"/>
      <c r="F221" s="24"/>
      <c r="G221" s="24"/>
      <c r="H221" s="24"/>
      <c r="I221" s="24"/>
      <c r="J221" s="29"/>
      <c r="K221" s="24"/>
      <c r="L221" s="24"/>
      <c r="M221" s="29"/>
      <c r="N221" s="27"/>
      <c r="O221" s="44"/>
      <c r="P221" s="30"/>
      <c r="Q221" s="30"/>
      <c r="R221" s="38"/>
      <c r="S221" s="30"/>
      <c r="T221" s="109"/>
      <c r="U221" s="100"/>
      <c r="V221" s="104"/>
      <c r="W221" s="88" t="s">
        <v>630</v>
      </c>
      <c r="X221" s="88" t="s">
        <v>631</v>
      </c>
      <c r="Y221" s="44" t="s">
        <v>50</v>
      </c>
      <c r="Z221" s="29" t="s">
        <v>51</v>
      </c>
      <c r="AA221" s="29" t="s">
        <v>52</v>
      </c>
      <c r="AB221" s="29" t="s">
        <v>51</v>
      </c>
      <c r="AC221" s="48" t="s">
        <v>632</v>
      </c>
      <c r="AD221" s="29" t="s">
        <v>51</v>
      </c>
      <c r="AE221" s="40">
        <v>45071</v>
      </c>
      <c r="AF221" s="40">
        <v>45126</v>
      </c>
      <c r="AG221" s="41">
        <v>45036</v>
      </c>
      <c r="AH221" s="41">
        <v>45216</v>
      </c>
      <c r="AI221" s="40" t="s">
        <v>56</v>
      </c>
    </row>
    <row r="222" spans="1:43" s="14" customFormat="1" ht="11.5" customHeight="1">
      <c r="A222" s="27"/>
      <c r="B222" s="27"/>
      <c r="C222" s="135"/>
      <c r="D222" s="136"/>
      <c r="E222" s="27"/>
      <c r="F222" s="29"/>
      <c r="G222" s="29"/>
      <c r="H222" s="29"/>
      <c r="I222" s="24"/>
      <c r="J222" s="29"/>
      <c r="K222" s="24"/>
      <c r="L222" s="24"/>
      <c r="M222" s="29"/>
      <c r="N222" s="27"/>
      <c r="O222" s="44"/>
      <c r="P222" s="30"/>
      <c r="Q222" s="30"/>
      <c r="R222" s="38"/>
      <c r="S222" s="30"/>
      <c r="T222" s="109"/>
      <c r="U222" s="100"/>
      <c r="V222" s="104"/>
      <c r="W222" s="88" t="s">
        <v>244</v>
      </c>
      <c r="X222" s="95" t="s">
        <v>65</v>
      </c>
      <c r="Y222" s="36" t="s">
        <v>50</v>
      </c>
      <c r="Z222" s="27" t="s">
        <v>51</v>
      </c>
      <c r="AA222" s="27" t="s">
        <v>52</v>
      </c>
      <c r="AB222" s="29" t="s">
        <v>51</v>
      </c>
      <c r="AC222" s="48" t="s">
        <v>633</v>
      </c>
      <c r="AD222" s="29" t="s">
        <v>51</v>
      </c>
      <c r="AE222" s="49" t="s">
        <v>634</v>
      </c>
      <c r="AF222" s="49" t="s">
        <v>634</v>
      </c>
      <c r="AG222" s="41">
        <v>45502</v>
      </c>
      <c r="AH222" s="41">
        <v>45552</v>
      </c>
      <c r="AI222" s="40" t="s">
        <v>56</v>
      </c>
      <c r="AJ222" s="1"/>
      <c r="AQ222" s="1"/>
    </row>
    <row r="223" spans="1:43" s="14" customFormat="1" ht="11.5" customHeight="1">
      <c r="A223" s="27"/>
      <c r="B223" s="27"/>
      <c r="C223" s="135"/>
      <c r="D223" s="136"/>
      <c r="E223" s="27"/>
      <c r="F223" s="29"/>
      <c r="G223" s="29"/>
      <c r="H223" s="29"/>
      <c r="I223" s="24"/>
      <c r="J223" s="29"/>
      <c r="K223" s="24"/>
      <c r="L223" s="24"/>
      <c r="M223" s="29"/>
      <c r="N223" s="27"/>
      <c r="O223" s="44"/>
      <c r="P223" s="30"/>
      <c r="Q223" s="30"/>
      <c r="R223" s="38"/>
      <c r="S223" s="30"/>
      <c r="T223" s="109"/>
      <c r="U223" s="100"/>
      <c r="V223" s="104"/>
      <c r="W223" s="88" t="s">
        <v>383</v>
      </c>
      <c r="X223" s="95" t="s">
        <v>65</v>
      </c>
      <c r="Y223" s="36" t="s">
        <v>50</v>
      </c>
      <c r="Z223" s="27" t="s">
        <v>51</v>
      </c>
      <c r="AA223" s="27" t="s">
        <v>52</v>
      </c>
      <c r="AB223" s="29" t="s">
        <v>51</v>
      </c>
      <c r="AC223" s="48" t="s">
        <v>635</v>
      </c>
      <c r="AD223" s="29" t="s">
        <v>51</v>
      </c>
      <c r="AE223" s="49" t="s">
        <v>634</v>
      </c>
      <c r="AF223" s="49" t="s">
        <v>634</v>
      </c>
      <c r="AG223" s="41">
        <v>45502</v>
      </c>
      <c r="AH223" s="41">
        <v>45552</v>
      </c>
      <c r="AI223" s="40" t="s">
        <v>56</v>
      </c>
      <c r="AJ223" s="1"/>
      <c r="AQ223" s="1"/>
    </row>
    <row r="224" spans="1:43" s="1" customFormat="1" ht="11.5" customHeight="1">
      <c r="A224" s="62"/>
      <c r="B224" s="62"/>
      <c r="C224" s="62"/>
      <c r="D224" s="62"/>
      <c r="E224" s="62"/>
      <c r="F224" s="62"/>
      <c r="G224" s="65"/>
      <c r="H224" s="65"/>
      <c r="I224" s="65"/>
      <c r="J224" s="62"/>
      <c r="K224" s="63"/>
      <c r="L224" s="64"/>
      <c r="M224" s="63"/>
      <c r="N224" s="63"/>
      <c r="O224" s="66"/>
      <c r="P224" s="63"/>
      <c r="Q224" s="63"/>
      <c r="R224" s="63"/>
      <c r="S224" s="63"/>
      <c r="T224" s="63"/>
      <c r="U224" s="66"/>
      <c r="V224" s="66"/>
      <c r="W224" s="66" t="s">
        <v>636</v>
      </c>
      <c r="X224" s="66" t="s">
        <v>636</v>
      </c>
      <c r="Y224" s="66" t="s">
        <v>636</v>
      </c>
      <c r="Z224" s="66" t="s">
        <v>636</v>
      </c>
      <c r="AA224" s="66" t="s">
        <v>636</v>
      </c>
      <c r="AB224" s="66" t="s">
        <v>636</v>
      </c>
      <c r="AC224" s="66" t="s">
        <v>636</v>
      </c>
      <c r="AD224" s="66" t="s">
        <v>636</v>
      </c>
      <c r="AE224" s="66" t="s">
        <v>636</v>
      </c>
      <c r="AF224" s="66" t="s">
        <v>636</v>
      </c>
      <c r="AG224" s="66" t="s">
        <v>636</v>
      </c>
      <c r="AH224" s="66" t="s">
        <v>636</v>
      </c>
      <c r="AI224" s="66" t="s">
        <v>636</v>
      </c>
    </row>
    <row r="225" spans="1:35" ht="15" customHeight="1">
      <c r="E225" s="5" t="s">
        <v>637</v>
      </c>
      <c r="J225" s="67"/>
      <c r="K225" s="68"/>
      <c r="L225" s="68"/>
      <c r="N225" s="69"/>
      <c r="P225" s="34"/>
      <c r="Q225" s="69"/>
      <c r="R225" s="26"/>
      <c r="S225" s="26"/>
      <c r="U225" s="19"/>
      <c r="AH225" s="2"/>
      <c r="AI225" s="2"/>
    </row>
    <row r="226" spans="1:35" ht="15" customHeight="1">
      <c r="E226" s="5"/>
      <c r="J226" s="67"/>
      <c r="K226" s="68"/>
      <c r="L226" s="68"/>
      <c r="N226" s="69"/>
      <c r="P226" s="34"/>
      <c r="Q226" s="69"/>
      <c r="R226" s="26"/>
      <c r="S226" s="26"/>
      <c r="U226" s="19"/>
      <c r="AH226" s="2"/>
      <c r="AI226" s="2"/>
    </row>
    <row r="227" spans="1:35" ht="11.15" customHeight="1">
      <c r="A227" s="151"/>
      <c r="B227" s="151"/>
      <c r="C227" s="151"/>
      <c r="D227" s="151"/>
      <c r="E227" s="151"/>
      <c r="F227" s="151"/>
      <c r="G227" s="151"/>
      <c r="H227" s="151"/>
      <c r="I227" s="151"/>
      <c r="J227" s="151"/>
      <c r="K227" s="151"/>
      <c r="L227" s="151"/>
      <c r="M227" s="151"/>
      <c r="N227" s="151"/>
      <c r="O227" s="151"/>
      <c r="P227" s="151"/>
      <c r="Q227" s="22"/>
      <c r="R227" s="22"/>
      <c r="S227" s="22"/>
      <c r="U227" s="15"/>
      <c r="V227" s="9"/>
      <c r="W227" s="9"/>
      <c r="X227" s="9"/>
    </row>
    <row r="228" spans="1:35" ht="11.15" customHeight="1">
      <c r="A228" s="1" t="s">
        <v>638</v>
      </c>
      <c r="B228" s="1"/>
      <c r="C228" s="1"/>
      <c r="D228" s="1"/>
      <c r="E228" s="1"/>
      <c r="F228" s="1"/>
      <c r="G228" s="1"/>
      <c r="H228" s="1"/>
      <c r="I228" s="1"/>
      <c r="J228" s="1"/>
      <c r="K228" s="1"/>
      <c r="L228" s="1"/>
      <c r="M228" s="1"/>
      <c r="N228" s="1"/>
      <c r="P228" s="22"/>
      <c r="Q228" s="22"/>
      <c r="R228" s="22"/>
      <c r="S228" s="22"/>
      <c r="X228" s="9"/>
    </row>
    <row r="229" spans="1:35" ht="11.15" customHeight="1">
      <c r="A229" s="70" t="s">
        <v>639</v>
      </c>
      <c r="B229" s="71"/>
      <c r="C229" s="71"/>
      <c r="D229" s="71"/>
      <c r="E229" s="71"/>
      <c r="F229" s="71"/>
      <c r="G229" s="71"/>
      <c r="H229" s="71"/>
      <c r="I229" s="8"/>
      <c r="J229" s="8"/>
      <c r="K229" s="8"/>
      <c r="L229" s="8"/>
      <c r="M229" s="22"/>
      <c r="N229" s="22"/>
      <c r="P229" s="22"/>
      <c r="Q229" s="22"/>
      <c r="R229" s="22"/>
      <c r="S229" s="22"/>
      <c r="X229" s="9"/>
    </row>
    <row r="230" spans="1:35" ht="11.15" customHeight="1">
      <c r="A230" s="70" t="s">
        <v>640</v>
      </c>
      <c r="B230" s="71"/>
      <c r="C230" s="71"/>
      <c r="D230" s="71"/>
      <c r="E230" s="71"/>
      <c r="F230" s="71"/>
      <c r="G230" s="71"/>
      <c r="H230" s="71"/>
      <c r="I230" s="8"/>
      <c r="J230" s="8"/>
      <c r="K230" s="8"/>
      <c r="L230" s="8"/>
      <c r="M230" s="22"/>
      <c r="N230" s="22"/>
      <c r="P230" s="22"/>
      <c r="Q230" s="22"/>
      <c r="R230" s="22"/>
      <c r="S230" s="22"/>
      <c r="X230" s="9"/>
      <c r="Y230" s="18"/>
      <c r="Z230" s="16"/>
      <c r="AA230" s="16"/>
    </row>
    <row r="231" spans="1:35" ht="11.15" customHeight="1">
      <c r="A231" s="72" t="s">
        <v>641</v>
      </c>
      <c r="B231" s="71"/>
      <c r="C231" s="71"/>
      <c r="D231" s="71"/>
      <c r="E231" s="71"/>
      <c r="F231" s="71"/>
      <c r="G231" s="71"/>
      <c r="H231" s="71"/>
      <c r="I231" s="8"/>
      <c r="J231" s="8"/>
      <c r="K231" s="8"/>
      <c r="L231" s="8"/>
      <c r="M231" s="22"/>
      <c r="N231" s="22"/>
      <c r="P231" s="22"/>
      <c r="Q231" s="22"/>
      <c r="R231" s="22"/>
      <c r="S231" s="22"/>
      <c r="X231" s="9"/>
      <c r="Y231" s="18"/>
      <c r="Z231" s="16"/>
      <c r="AA231" s="16"/>
    </row>
    <row r="232" spans="1:35" ht="11.15" customHeight="1">
      <c r="A232" s="70" t="s">
        <v>642</v>
      </c>
      <c r="B232" s="71"/>
      <c r="C232" s="71"/>
      <c r="D232" s="71"/>
      <c r="E232" s="71"/>
      <c r="F232" s="71"/>
      <c r="G232" s="71"/>
      <c r="H232" s="71"/>
      <c r="I232" s="8"/>
      <c r="J232" s="8"/>
      <c r="K232" s="8"/>
      <c r="L232" s="8"/>
      <c r="M232" s="22"/>
      <c r="N232" s="22"/>
      <c r="P232" s="22"/>
      <c r="Q232" s="22"/>
      <c r="R232" s="22"/>
      <c r="S232" s="22"/>
      <c r="T232" s="22"/>
      <c r="X232" s="9"/>
      <c r="Y232" s="18"/>
      <c r="Z232" s="16"/>
      <c r="AA232" s="16"/>
    </row>
    <row r="233" spans="1:35" ht="11.15" customHeight="1">
      <c r="A233" s="70" t="s">
        <v>643</v>
      </c>
      <c r="B233" s="71"/>
      <c r="C233" s="71"/>
      <c r="D233" s="71"/>
      <c r="E233" s="71"/>
      <c r="F233" s="71"/>
      <c r="G233" s="71"/>
      <c r="H233" s="71"/>
      <c r="I233" s="8"/>
      <c r="J233" s="8"/>
      <c r="K233" s="8"/>
      <c r="L233" s="8"/>
      <c r="M233" s="22"/>
      <c r="N233" s="22"/>
      <c r="P233" s="22"/>
      <c r="Q233" s="22"/>
      <c r="R233" s="22"/>
      <c r="S233" s="22"/>
      <c r="T233" s="22"/>
      <c r="X233" s="9"/>
      <c r="Y233" s="18"/>
      <c r="Z233" s="16"/>
      <c r="AA233" s="16"/>
    </row>
    <row r="234" spans="1:35" ht="11.15" customHeight="1">
      <c r="A234" s="70" t="s">
        <v>644</v>
      </c>
      <c r="B234" s="1"/>
      <c r="C234" s="73"/>
      <c r="D234" s="1"/>
      <c r="E234" s="73"/>
      <c r="F234" s="1"/>
      <c r="G234" s="4"/>
      <c r="H234" s="3"/>
      <c r="I234" s="8"/>
      <c r="J234" s="8"/>
      <c r="K234" s="8"/>
      <c r="L234" s="8"/>
      <c r="M234" s="22"/>
      <c r="N234" s="22"/>
      <c r="P234" s="22"/>
      <c r="Q234" s="22"/>
      <c r="R234" s="22"/>
      <c r="S234" s="22"/>
      <c r="T234" s="22"/>
      <c r="Y234" s="18"/>
      <c r="Z234" s="16"/>
      <c r="AA234" s="16"/>
    </row>
    <row r="235" spans="1:35" ht="11.15" customHeight="1">
      <c r="A235" s="70" t="s">
        <v>645</v>
      </c>
      <c r="D235" s="3"/>
      <c r="E235" s="2"/>
      <c r="F235" s="3"/>
      <c r="G235" s="4"/>
      <c r="H235" s="3"/>
      <c r="I235" s="8"/>
      <c r="J235" s="8"/>
      <c r="K235" s="8"/>
      <c r="L235" s="8"/>
      <c r="M235" s="22"/>
      <c r="N235" s="22"/>
      <c r="P235" s="8"/>
      <c r="Q235" s="22"/>
      <c r="R235" s="22"/>
      <c r="S235" s="22"/>
      <c r="T235" s="22"/>
      <c r="X235" s="9"/>
      <c r="Y235" s="18"/>
      <c r="Z235" s="16"/>
      <c r="AA235" s="16"/>
    </row>
    <row r="236" spans="1:35" ht="11.15" customHeight="1">
      <c r="A236" s="70" t="s">
        <v>646</v>
      </c>
      <c r="D236" s="3"/>
      <c r="E236" s="2"/>
      <c r="F236" s="3"/>
      <c r="G236" s="4"/>
      <c r="H236" s="3"/>
      <c r="I236" s="8"/>
      <c r="J236" s="8"/>
      <c r="K236" s="8"/>
      <c r="L236" s="8"/>
      <c r="M236" s="22"/>
      <c r="N236" s="22"/>
      <c r="P236" s="22"/>
      <c r="Q236" s="22"/>
      <c r="R236" s="22"/>
      <c r="S236" s="22"/>
      <c r="T236" s="22"/>
      <c r="Y236" s="18"/>
      <c r="Z236" s="16"/>
      <c r="AA236" s="16"/>
    </row>
    <row r="237" spans="1:35" ht="11.15" customHeight="1">
      <c r="A237" s="70" t="s">
        <v>647</v>
      </c>
      <c r="D237" s="3"/>
      <c r="E237" s="2"/>
      <c r="F237" s="3"/>
      <c r="G237" s="16"/>
      <c r="H237" s="8"/>
      <c r="I237" s="8"/>
      <c r="J237" s="8"/>
      <c r="K237" s="8"/>
      <c r="L237" s="8"/>
      <c r="M237" s="22"/>
      <c r="N237" s="22"/>
      <c r="P237" s="22"/>
      <c r="Q237" s="22"/>
      <c r="R237" s="22"/>
      <c r="S237" s="22"/>
      <c r="T237" s="22"/>
      <c r="X237" s="9"/>
      <c r="Y237" s="18"/>
      <c r="Z237" s="16"/>
      <c r="AA237" s="16"/>
    </row>
    <row r="238" spans="1:35" ht="11.15" customHeight="1">
      <c r="A238" s="70" t="s">
        <v>648</v>
      </c>
      <c r="D238" s="3"/>
      <c r="E238" s="2"/>
      <c r="F238" s="3"/>
      <c r="G238" s="4"/>
      <c r="H238" s="3"/>
      <c r="I238" s="3"/>
      <c r="K238" s="3"/>
      <c r="L238" s="3"/>
      <c r="M238" s="22"/>
      <c r="N238" s="22"/>
      <c r="P238" s="22"/>
      <c r="Q238" s="22"/>
      <c r="R238" s="22"/>
      <c r="S238" s="22"/>
      <c r="T238" s="22"/>
      <c r="X238" s="9"/>
      <c r="Y238" s="18"/>
      <c r="Z238" s="16"/>
      <c r="AA238" s="16"/>
      <c r="AC238" s="17"/>
      <c r="AD238" s="16"/>
    </row>
    <row r="239" spans="1:35" ht="11.15" customHeight="1">
      <c r="A239" s="70" t="s">
        <v>649</v>
      </c>
      <c r="D239" s="3"/>
      <c r="E239" s="2"/>
      <c r="F239" s="3"/>
      <c r="G239" s="4"/>
      <c r="H239" s="3"/>
      <c r="I239" s="3"/>
      <c r="K239" s="3"/>
      <c r="L239" s="3"/>
      <c r="M239" s="22"/>
      <c r="N239" s="22"/>
      <c r="P239" s="22"/>
      <c r="Q239" s="22"/>
      <c r="R239" s="22"/>
      <c r="S239" s="22"/>
      <c r="T239" s="22"/>
      <c r="Y239" s="18"/>
      <c r="Z239" s="16"/>
      <c r="AA239" s="16"/>
      <c r="AC239" s="17"/>
      <c r="AD239" s="16"/>
    </row>
    <row r="240" spans="1:35" ht="11.15" customHeight="1">
      <c r="A240" s="70" t="s">
        <v>650</v>
      </c>
      <c r="C240" s="25"/>
      <c r="D240" s="74"/>
      <c r="E240" s="75"/>
      <c r="F240" s="9"/>
      <c r="G240" s="4"/>
      <c r="H240" s="3"/>
      <c r="I240" s="8"/>
      <c r="J240" s="8"/>
      <c r="K240" s="8"/>
      <c r="L240" s="8"/>
      <c r="M240" s="22"/>
      <c r="N240" s="22"/>
      <c r="O240" s="5"/>
      <c r="P240" s="22"/>
      <c r="Q240" s="22"/>
      <c r="R240" s="22"/>
      <c r="S240" s="22"/>
      <c r="T240" s="22"/>
      <c r="V240" s="5"/>
      <c r="W240" s="2"/>
      <c r="X240" s="9"/>
      <c r="Y240" s="18"/>
      <c r="Z240" s="16"/>
      <c r="AA240" s="16"/>
      <c r="AC240" s="17"/>
      <c r="AD240" s="16"/>
    </row>
    <row r="241" spans="1:30" ht="11.15" customHeight="1">
      <c r="A241" s="70" t="s">
        <v>651</v>
      </c>
      <c r="C241" s="25"/>
      <c r="D241" s="10"/>
      <c r="E241" s="75"/>
      <c r="F241" s="9"/>
      <c r="G241" s="4"/>
      <c r="H241" s="3"/>
      <c r="I241" s="8"/>
      <c r="J241" s="8"/>
      <c r="K241" s="8"/>
      <c r="L241" s="8"/>
      <c r="M241" s="22"/>
      <c r="N241" s="22"/>
      <c r="O241" s="5"/>
      <c r="P241" s="22"/>
      <c r="Q241" s="22"/>
      <c r="R241" s="22"/>
      <c r="S241" s="22"/>
      <c r="T241" s="22"/>
      <c r="V241" s="5"/>
      <c r="W241" s="2"/>
      <c r="X241" s="9"/>
      <c r="Y241" s="18"/>
      <c r="Z241" s="16"/>
      <c r="AA241" s="16"/>
    </row>
    <row r="242" spans="1:30" ht="10.4" customHeight="1">
      <c r="A242" s="70" t="s">
        <v>652</v>
      </c>
      <c r="C242" s="25"/>
      <c r="D242" s="10"/>
      <c r="E242" s="75"/>
      <c r="F242" s="9"/>
      <c r="G242" s="4"/>
      <c r="H242" s="3"/>
      <c r="I242" s="3"/>
      <c r="K242" s="3"/>
      <c r="L242" s="3"/>
      <c r="M242" s="22"/>
      <c r="N242" s="22"/>
      <c r="P242" s="22"/>
      <c r="Q242" s="107"/>
      <c r="R242" s="22"/>
      <c r="S242" s="22"/>
      <c r="T242" s="22"/>
      <c r="X242" s="9"/>
      <c r="Y242" s="18"/>
      <c r="Z242" s="16"/>
      <c r="AC242" s="17"/>
      <c r="AD242" s="16"/>
    </row>
    <row r="243" spans="1:30" ht="10.4" customHeight="1">
      <c r="A243" s="70" t="s">
        <v>653</v>
      </c>
      <c r="C243" s="25"/>
      <c r="D243" s="10"/>
      <c r="E243" s="75"/>
      <c r="F243" s="9"/>
      <c r="G243" s="4"/>
      <c r="H243" s="3"/>
      <c r="I243" s="3"/>
      <c r="K243" s="3"/>
      <c r="L243" s="3"/>
      <c r="N243" s="5"/>
      <c r="P243" s="17"/>
      <c r="Q243" s="107"/>
      <c r="R243" s="8"/>
      <c r="S243" s="22"/>
    </row>
    <row r="244" spans="1:30" ht="10.4" customHeight="1">
      <c r="A244" s="70" t="s">
        <v>654</v>
      </c>
      <c r="C244" s="25"/>
      <c r="D244" s="10"/>
      <c r="E244" s="75"/>
      <c r="F244" s="9"/>
      <c r="G244" s="4"/>
      <c r="H244" s="3"/>
      <c r="I244" s="3"/>
      <c r="K244" s="3"/>
      <c r="L244" s="3"/>
      <c r="N244" s="5"/>
      <c r="P244" s="19"/>
      <c r="Q244" s="107"/>
      <c r="R244" s="8"/>
      <c r="S244" s="22"/>
      <c r="T244" s="8"/>
      <c r="Y244" s="18"/>
      <c r="AB244" s="16"/>
    </row>
    <row r="245" spans="1:30" ht="10.4" customHeight="1">
      <c r="A245" s="1" t="s">
        <v>655</v>
      </c>
      <c r="C245" s="25"/>
      <c r="D245" s="10"/>
      <c r="E245" s="75"/>
      <c r="F245" s="9"/>
      <c r="G245" s="4"/>
      <c r="H245" s="3"/>
      <c r="I245" s="3"/>
      <c r="K245" s="3"/>
      <c r="L245" s="3"/>
      <c r="N245" s="5"/>
      <c r="P245" s="19"/>
      <c r="Q245" s="8"/>
      <c r="R245" s="8"/>
      <c r="S245" s="8"/>
      <c r="T245" s="8"/>
    </row>
    <row r="246" spans="1:30" ht="10.4" customHeight="1">
      <c r="A246" s="70" t="s">
        <v>656</v>
      </c>
      <c r="C246" s="25"/>
      <c r="D246" s="10"/>
      <c r="E246" s="75"/>
      <c r="F246" s="9"/>
      <c r="G246" s="4"/>
      <c r="H246" s="3"/>
      <c r="I246" s="3"/>
      <c r="K246" s="3"/>
      <c r="L246" s="3"/>
      <c r="N246" s="5"/>
      <c r="P246" s="23"/>
      <c r="Q246" s="23"/>
      <c r="R246" s="23"/>
    </row>
    <row r="247" spans="1:30" ht="10.4" customHeight="1">
      <c r="A247" s="70" t="s">
        <v>657</v>
      </c>
      <c r="C247" s="25"/>
      <c r="D247" s="10"/>
      <c r="E247" s="75"/>
      <c r="F247" s="9"/>
      <c r="G247" s="4"/>
      <c r="H247" s="3"/>
      <c r="I247" s="3"/>
      <c r="K247" s="3"/>
      <c r="L247" s="3"/>
      <c r="N247" s="5"/>
      <c r="O247" s="2"/>
      <c r="P247" s="19"/>
      <c r="U247" s="2"/>
      <c r="V247" s="2"/>
    </row>
    <row r="248" spans="1:30" ht="10.4" customHeight="1">
      <c r="A248" s="70" t="s">
        <v>658</v>
      </c>
      <c r="O248" s="2"/>
      <c r="P248" s="76"/>
      <c r="Q248" s="76"/>
      <c r="R248" s="76"/>
      <c r="S248" s="76"/>
      <c r="T248" s="76"/>
      <c r="U248" s="76"/>
      <c r="V248" s="76"/>
      <c r="W248" s="2"/>
      <c r="X248" s="2"/>
      <c r="Y248" s="2"/>
    </row>
    <row r="249" spans="1:30" ht="11.15" customHeight="1">
      <c r="A249" s="1" t="s">
        <v>665</v>
      </c>
      <c r="C249" s="25"/>
      <c r="D249" s="25"/>
      <c r="E249" s="10"/>
      <c r="F249" s="75"/>
      <c r="G249" s="75"/>
      <c r="H249" s="75"/>
      <c r="I249" s="75"/>
      <c r="J249" s="9"/>
      <c r="N249" s="3"/>
      <c r="O249" s="2"/>
      <c r="P249" s="8"/>
      <c r="Q249" s="8"/>
      <c r="R249" s="8"/>
      <c r="S249" s="8"/>
      <c r="T249" s="8"/>
      <c r="U249" s="8"/>
      <c r="V249" s="8"/>
      <c r="W249" s="2"/>
      <c r="X249" s="2"/>
      <c r="Y249" s="2"/>
      <c r="Z249" s="16"/>
      <c r="AA249" s="16"/>
      <c r="AB249" s="16"/>
      <c r="AD249" s="2"/>
    </row>
    <row r="250" spans="1:30" ht="11.15" customHeight="1">
      <c r="C250" s="25"/>
      <c r="D250" s="25"/>
      <c r="E250" s="10"/>
      <c r="F250" s="75"/>
      <c r="G250" s="75"/>
      <c r="H250" s="75"/>
      <c r="I250" s="75"/>
      <c r="J250" s="9"/>
      <c r="N250" s="3"/>
      <c r="O250" s="2"/>
      <c r="P250" s="8"/>
      <c r="Q250" s="8"/>
      <c r="R250" s="8"/>
      <c r="S250" s="8"/>
      <c r="T250" s="8"/>
      <c r="U250" s="8"/>
      <c r="V250" s="8"/>
      <c r="W250" s="2"/>
      <c r="X250" s="2"/>
      <c r="Y250" s="2"/>
      <c r="Z250" s="16"/>
      <c r="AA250" s="16"/>
      <c r="AB250" s="16"/>
      <c r="AD250" s="2"/>
    </row>
    <row r="251" spans="1:30" ht="11.15" customHeight="1">
      <c r="C251" s="25"/>
      <c r="D251" s="25"/>
      <c r="E251" s="10"/>
      <c r="F251" s="75"/>
      <c r="G251" s="75"/>
      <c r="H251" s="75"/>
      <c r="I251" s="75"/>
      <c r="J251" s="9"/>
      <c r="N251" s="3"/>
      <c r="O251" s="2"/>
      <c r="P251" s="8"/>
      <c r="Q251" s="8"/>
      <c r="R251" s="8"/>
      <c r="S251" s="8"/>
      <c r="T251" s="8"/>
      <c r="U251" s="8"/>
      <c r="V251" s="8"/>
      <c r="W251" s="2"/>
      <c r="X251" s="2"/>
      <c r="Y251" s="2"/>
      <c r="Z251" s="16"/>
      <c r="AA251" s="16"/>
      <c r="AB251" s="16"/>
      <c r="AD251" s="2"/>
    </row>
    <row r="252" spans="1:30" ht="11.15" customHeight="1">
      <c r="C252" s="25"/>
      <c r="D252" s="25"/>
      <c r="E252" s="10"/>
      <c r="F252" s="75"/>
      <c r="G252" s="75"/>
      <c r="H252" s="75"/>
      <c r="I252" s="75"/>
      <c r="J252" s="9"/>
      <c r="N252" s="3"/>
      <c r="O252" s="2"/>
      <c r="P252" s="8"/>
      <c r="Q252" s="8"/>
      <c r="R252" s="8"/>
      <c r="S252" s="8"/>
      <c r="T252" s="8"/>
      <c r="U252" s="8"/>
      <c r="V252" s="8"/>
      <c r="W252" s="2"/>
      <c r="X252" s="2"/>
      <c r="Y252" s="2"/>
      <c r="Z252" s="16"/>
      <c r="AA252" s="16"/>
      <c r="AB252" s="16"/>
      <c r="AD252" s="2"/>
    </row>
    <row r="253" spans="1:30" ht="11.15" customHeight="1">
      <c r="C253" s="25"/>
      <c r="D253" s="25"/>
      <c r="E253" s="10"/>
      <c r="F253" s="75"/>
      <c r="G253" s="75"/>
      <c r="H253" s="75"/>
      <c r="I253" s="75"/>
      <c r="J253" s="9"/>
      <c r="N253" s="3"/>
      <c r="O253" s="2"/>
      <c r="P253" s="8"/>
      <c r="Q253" s="8"/>
      <c r="R253" s="8"/>
      <c r="S253" s="8"/>
      <c r="T253" s="8"/>
      <c r="U253" s="8"/>
      <c r="V253" s="8"/>
      <c r="W253" s="2"/>
      <c r="X253" s="2"/>
      <c r="Y253" s="2"/>
      <c r="Z253" s="16"/>
      <c r="AA253" s="16"/>
      <c r="AB253" s="16"/>
      <c r="AD253" s="2"/>
    </row>
    <row r="254" spans="1:30" ht="11.15" customHeight="1">
      <c r="C254" s="25"/>
      <c r="D254" s="25"/>
      <c r="E254" s="10"/>
      <c r="F254" s="75"/>
      <c r="G254" s="75"/>
      <c r="H254" s="75"/>
      <c r="I254" s="75"/>
      <c r="J254" s="9"/>
      <c r="N254" s="3"/>
      <c r="O254" s="2"/>
      <c r="P254" s="8"/>
      <c r="Q254" s="8"/>
      <c r="R254" s="8"/>
      <c r="S254" s="8"/>
      <c r="T254" s="8"/>
      <c r="U254" s="8"/>
      <c r="V254" s="8"/>
      <c r="W254" s="2"/>
      <c r="X254" s="2"/>
      <c r="Y254" s="2"/>
      <c r="Z254" s="16"/>
      <c r="AA254" s="16"/>
      <c r="AB254" s="16"/>
      <c r="AD254" s="2"/>
    </row>
    <row r="255" spans="1:30" ht="11.15" customHeight="1">
      <c r="C255" s="25"/>
      <c r="D255" s="25"/>
      <c r="E255" s="10"/>
      <c r="F255" s="75"/>
      <c r="G255" s="75"/>
      <c r="H255" s="75"/>
      <c r="I255" s="75"/>
      <c r="J255" s="9"/>
      <c r="N255" s="3"/>
      <c r="O255" s="2"/>
      <c r="P255" s="8"/>
      <c r="Q255" s="8"/>
      <c r="R255" s="8"/>
      <c r="S255" s="8"/>
      <c r="T255" s="8"/>
      <c r="U255" s="8"/>
      <c r="V255" s="8"/>
      <c r="W255" s="2"/>
      <c r="X255" s="2"/>
      <c r="Y255" s="2"/>
      <c r="Z255" s="16"/>
      <c r="AA255" s="16"/>
      <c r="AB255" s="16"/>
      <c r="AD255" s="2"/>
    </row>
    <row r="256" spans="1:30" ht="11.15" customHeight="1">
      <c r="C256" s="25"/>
      <c r="D256" s="25"/>
      <c r="E256" s="10"/>
      <c r="F256" s="75"/>
      <c r="G256" s="75"/>
      <c r="H256" s="75"/>
      <c r="I256" s="75"/>
      <c r="J256" s="9"/>
      <c r="N256" s="3"/>
      <c r="O256" s="2"/>
      <c r="P256" s="8"/>
      <c r="Q256" s="8"/>
      <c r="R256" s="8"/>
      <c r="S256" s="8"/>
      <c r="T256" s="8"/>
      <c r="U256" s="8"/>
      <c r="V256" s="8"/>
      <c r="W256" s="2"/>
      <c r="X256" s="2"/>
      <c r="Y256" s="2"/>
      <c r="Z256" s="16"/>
      <c r="AA256" s="16"/>
      <c r="AB256" s="16"/>
      <c r="AD256" s="2"/>
    </row>
    <row r="257" spans="3:30" ht="11.15" customHeight="1">
      <c r="C257" s="25"/>
      <c r="D257" s="25"/>
      <c r="E257" s="10"/>
      <c r="F257" s="75"/>
      <c r="G257" s="75"/>
      <c r="H257" s="75"/>
      <c r="I257" s="75"/>
      <c r="J257" s="9"/>
      <c r="N257" s="3"/>
      <c r="O257" s="2"/>
      <c r="P257" s="8"/>
      <c r="Q257" s="8"/>
      <c r="R257" s="8"/>
      <c r="S257" s="8"/>
      <c r="T257" s="8"/>
      <c r="U257" s="8"/>
      <c r="V257" s="8"/>
      <c r="W257" s="2"/>
      <c r="X257" s="2"/>
      <c r="Y257" s="2"/>
      <c r="Z257" s="16"/>
      <c r="AA257" s="16"/>
      <c r="AB257" s="16"/>
      <c r="AD257" s="2"/>
    </row>
    <row r="258" spans="3:30" ht="11.15" customHeight="1">
      <c r="C258" s="25"/>
      <c r="D258" s="25"/>
      <c r="E258" s="10"/>
      <c r="F258" s="75"/>
      <c r="G258" s="75"/>
      <c r="H258" s="75"/>
      <c r="I258" s="75"/>
      <c r="J258" s="9"/>
      <c r="N258" s="3"/>
      <c r="O258" s="2"/>
      <c r="P258" s="8"/>
      <c r="Q258" s="8"/>
      <c r="R258" s="8"/>
      <c r="S258" s="8"/>
      <c r="T258" s="8"/>
      <c r="U258" s="8"/>
      <c r="V258" s="8"/>
      <c r="W258" s="2"/>
      <c r="X258" s="2"/>
      <c r="Y258" s="2"/>
      <c r="Z258" s="16"/>
      <c r="AA258" s="16"/>
      <c r="AB258" s="16"/>
      <c r="AD258" s="2"/>
    </row>
    <row r="259" spans="3:30" ht="11.15" customHeight="1">
      <c r="C259" s="25"/>
      <c r="D259" s="25"/>
      <c r="E259" s="10"/>
      <c r="F259" s="75"/>
      <c r="G259" s="75"/>
      <c r="H259" s="75"/>
      <c r="I259" s="75"/>
      <c r="J259" s="9"/>
      <c r="N259" s="3"/>
      <c r="O259" s="2"/>
      <c r="P259" s="8"/>
      <c r="Q259" s="8"/>
      <c r="R259" s="8"/>
      <c r="S259" s="8"/>
      <c r="T259" s="8"/>
      <c r="U259" s="8"/>
      <c r="V259" s="8"/>
      <c r="W259" s="2"/>
      <c r="X259" s="2"/>
      <c r="Y259" s="2"/>
      <c r="Z259" s="16"/>
      <c r="AA259" s="16"/>
      <c r="AB259" s="16"/>
      <c r="AD259" s="2"/>
    </row>
    <row r="260" spans="3:30" ht="11.15" customHeight="1">
      <c r="C260" s="25"/>
      <c r="D260" s="25"/>
      <c r="E260" s="10"/>
      <c r="F260" s="75"/>
      <c r="G260" s="75"/>
      <c r="H260" s="75"/>
      <c r="I260" s="75"/>
      <c r="J260" s="9"/>
      <c r="N260" s="3"/>
      <c r="O260" s="2"/>
      <c r="P260" s="8"/>
      <c r="Q260" s="8"/>
      <c r="R260" s="8"/>
      <c r="S260" s="8"/>
      <c r="T260" s="8"/>
      <c r="U260" s="8"/>
      <c r="V260" s="8"/>
      <c r="W260" s="2"/>
      <c r="X260" s="2"/>
      <c r="Y260" s="2"/>
      <c r="Z260" s="16"/>
      <c r="AA260" s="16"/>
      <c r="AB260" s="16"/>
      <c r="AD260" s="2"/>
    </row>
    <row r="261" spans="3:30" ht="11.15" customHeight="1">
      <c r="C261" s="25"/>
      <c r="D261" s="25"/>
      <c r="E261" s="10"/>
      <c r="F261" s="75"/>
      <c r="G261" s="75"/>
      <c r="H261" s="75"/>
      <c r="I261" s="75"/>
      <c r="J261" s="9"/>
      <c r="N261" s="3"/>
      <c r="O261" s="2"/>
      <c r="P261" s="8"/>
      <c r="Q261" s="8"/>
      <c r="R261" s="8"/>
      <c r="S261" s="8"/>
      <c r="T261" s="8"/>
      <c r="U261" s="8"/>
      <c r="V261" s="8"/>
      <c r="W261" s="2"/>
      <c r="X261" s="2"/>
      <c r="Y261" s="2"/>
      <c r="Z261" s="16"/>
      <c r="AA261" s="16"/>
      <c r="AB261" s="16"/>
      <c r="AD261" s="2"/>
    </row>
    <row r="262" spans="3:30" ht="11.15" customHeight="1">
      <c r="C262" s="25"/>
      <c r="D262" s="25"/>
      <c r="E262" s="10"/>
      <c r="F262" s="75"/>
      <c r="G262" s="75"/>
      <c r="H262" s="75"/>
      <c r="I262" s="75"/>
      <c r="J262" s="9"/>
      <c r="N262" s="3"/>
      <c r="O262" s="2"/>
      <c r="P262" s="8"/>
      <c r="Q262" s="8"/>
      <c r="R262" s="8"/>
      <c r="S262" s="8"/>
      <c r="T262" s="8"/>
      <c r="U262" s="8"/>
      <c r="V262" s="8"/>
      <c r="W262" s="2"/>
      <c r="X262" s="2"/>
      <c r="Y262" s="2"/>
      <c r="Z262" s="16"/>
      <c r="AA262" s="16"/>
      <c r="AB262" s="16"/>
      <c r="AD262" s="2"/>
    </row>
    <row r="263" spans="3:30" ht="12.25" customHeight="1">
      <c r="C263" s="25"/>
      <c r="D263" s="25"/>
      <c r="E263" s="9"/>
      <c r="F263" s="75"/>
      <c r="G263" s="75"/>
      <c r="H263" s="75"/>
      <c r="I263" s="75"/>
      <c r="J263" s="9"/>
      <c r="N263" s="3"/>
      <c r="O263" s="2"/>
      <c r="P263" s="8"/>
      <c r="Q263" s="8"/>
      <c r="R263" s="8"/>
      <c r="S263" s="8"/>
      <c r="T263" s="8"/>
      <c r="U263" s="8"/>
      <c r="V263" s="8"/>
      <c r="W263" s="2"/>
      <c r="X263" s="2"/>
      <c r="Y263" s="2"/>
      <c r="Z263" s="16"/>
      <c r="AA263" s="16"/>
      <c r="AB263" s="16"/>
      <c r="AD263" s="2"/>
    </row>
    <row r="264" spans="3:30" ht="11.15" customHeight="1">
      <c r="N264" s="3"/>
      <c r="O264" s="2"/>
      <c r="P264" s="8"/>
      <c r="Q264" s="8"/>
      <c r="R264" s="8"/>
      <c r="S264" s="8"/>
      <c r="T264" s="8"/>
      <c r="U264" s="8"/>
      <c r="V264" s="8"/>
      <c r="W264" s="2"/>
      <c r="X264" s="2"/>
      <c r="Y264" s="2"/>
      <c r="Z264" s="16"/>
      <c r="AA264" s="16"/>
      <c r="AB264" s="16"/>
      <c r="AD264" s="2"/>
    </row>
    <row r="265" spans="3:30" ht="11.15" customHeight="1">
      <c r="N265" s="3"/>
      <c r="O265" s="2"/>
      <c r="P265" s="8"/>
      <c r="Q265" s="8"/>
      <c r="R265" s="8"/>
      <c r="S265" s="8"/>
      <c r="T265" s="8"/>
      <c r="U265" s="8"/>
      <c r="V265" s="8"/>
      <c r="W265" s="2"/>
      <c r="X265" s="2"/>
      <c r="Y265" s="2"/>
      <c r="Z265" s="16"/>
      <c r="AA265" s="16"/>
      <c r="AB265" s="16"/>
      <c r="AD265" s="2"/>
    </row>
    <row r="266" spans="3:30" ht="11.15" customHeight="1">
      <c r="N266" s="3"/>
      <c r="O266" s="2"/>
      <c r="P266" s="8"/>
      <c r="Q266" s="8"/>
      <c r="R266" s="8"/>
      <c r="S266" s="8"/>
      <c r="T266" s="8"/>
      <c r="U266" s="8"/>
      <c r="V266" s="8"/>
      <c r="W266" s="2"/>
      <c r="X266" s="2"/>
      <c r="Y266" s="2"/>
      <c r="Z266" s="16"/>
      <c r="AA266" s="16"/>
      <c r="AB266" s="16"/>
      <c r="AD266" s="2"/>
    </row>
    <row r="267" spans="3:30" ht="11.15" customHeight="1">
      <c r="N267" s="3"/>
      <c r="O267" s="2"/>
      <c r="P267" s="8"/>
      <c r="Q267" s="8"/>
      <c r="R267" s="8"/>
      <c r="S267" s="8"/>
      <c r="T267" s="8"/>
      <c r="U267" s="8"/>
      <c r="V267" s="8"/>
      <c r="W267" s="2"/>
      <c r="X267" s="2"/>
      <c r="Y267" s="2"/>
      <c r="Z267" s="16"/>
      <c r="AA267" s="16"/>
      <c r="AB267" s="16"/>
      <c r="AD267" s="2"/>
    </row>
    <row r="268" spans="3:30" ht="11.15" customHeight="1">
      <c r="N268" s="3"/>
      <c r="O268" s="2"/>
      <c r="P268" s="8"/>
      <c r="Q268" s="8"/>
      <c r="R268" s="8"/>
      <c r="S268" s="8"/>
      <c r="T268" s="8"/>
      <c r="U268" s="8"/>
      <c r="V268" s="8"/>
      <c r="W268" s="2"/>
      <c r="X268" s="2"/>
      <c r="Y268" s="2"/>
      <c r="Z268" s="16"/>
      <c r="AA268" s="16"/>
      <c r="AB268" s="16"/>
      <c r="AD268" s="2"/>
    </row>
    <row r="269" spans="3:30" ht="11.15" customHeight="1">
      <c r="N269" s="3"/>
      <c r="O269" s="2"/>
      <c r="P269" s="8"/>
      <c r="Q269" s="8"/>
      <c r="R269" s="8"/>
      <c r="S269" s="8"/>
      <c r="T269" s="8"/>
      <c r="U269" s="8"/>
      <c r="V269" s="8"/>
      <c r="W269" s="2"/>
      <c r="X269" s="2"/>
      <c r="Y269" s="2"/>
      <c r="Z269" s="16"/>
      <c r="AA269" s="16"/>
      <c r="AB269" s="16"/>
      <c r="AD269" s="2"/>
    </row>
    <row r="270" spans="3:30" ht="11.15" customHeight="1">
      <c r="N270" s="3"/>
      <c r="O270" s="2"/>
      <c r="P270" s="8"/>
      <c r="Q270" s="8"/>
      <c r="R270" s="8"/>
      <c r="S270" s="8"/>
      <c r="T270" s="8"/>
      <c r="U270" s="8"/>
      <c r="V270" s="8"/>
      <c r="W270" s="2"/>
      <c r="X270" s="2"/>
      <c r="Y270" s="2"/>
      <c r="Z270" s="16"/>
      <c r="AA270" s="16"/>
      <c r="AB270" s="16"/>
      <c r="AD270" s="2"/>
    </row>
    <row r="271" spans="3:30" ht="11.15" customHeight="1">
      <c r="N271" s="3"/>
      <c r="O271" s="2"/>
      <c r="P271" s="8"/>
      <c r="Q271" s="8"/>
      <c r="R271" s="8"/>
      <c r="S271" s="8"/>
      <c r="T271" s="8"/>
      <c r="U271" s="8"/>
      <c r="V271" s="8"/>
      <c r="W271" s="2"/>
      <c r="X271" s="2"/>
      <c r="Y271" s="2"/>
      <c r="Z271" s="16"/>
      <c r="AA271" s="16"/>
      <c r="AB271" s="16"/>
      <c r="AD271" s="2"/>
    </row>
    <row r="272" spans="3:30" ht="11.15" customHeight="1">
      <c r="N272" s="3"/>
      <c r="O272" s="2"/>
      <c r="P272" s="8"/>
      <c r="Q272" s="8"/>
      <c r="R272" s="8"/>
      <c r="S272" s="8"/>
      <c r="T272" s="8"/>
      <c r="U272" s="8"/>
      <c r="V272" s="8"/>
      <c r="W272" s="2"/>
      <c r="X272" s="2"/>
      <c r="Y272" s="2"/>
      <c r="Z272" s="16"/>
      <c r="AA272" s="16"/>
      <c r="AB272" s="16"/>
      <c r="AD272" s="2"/>
    </row>
    <row r="273" spans="13:30" ht="11.15" customHeight="1">
      <c r="N273" s="3"/>
      <c r="O273" s="2"/>
      <c r="P273" s="8"/>
      <c r="Q273" s="8"/>
      <c r="R273" s="8"/>
      <c r="S273" s="8"/>
      <c r="T273" s="8"/>
      <c r="U273" s="8"/>
      <c r="V273" s="8"/>
      <c r="W273" s="2"/>
      <c r="X273" s="2"/>
      <c r="Y273" s="2"/>
      <c r="Z273" s="16"/>
      <c r="AA273" s="16"/>
      <c r="AB273" s="16"/>
      <c r="AD273" s="2"/>
    </row>
    <row r="274" spans="13:30" ht="11.15" customHeight="1">
      <c r="N274" s="3"/>
      <c r="O274" s="2"/>
      <c r="P274" s="8"/>
      <c r="Q274" s="8"/>
      <c r="R274" s="8"/>
      <c r="S274" s="8"/>
      <c r="T274" s="8"/>
      <c r="U274" s="8"/>
      <c r="V274" s="8"/>
      <c r="W274" s="2"/>
      <c r="X274" s="2"/>
      <c r="Y274" s="2"/>
      <c r="Z274" s="16"/>
      <c r="AA274" s="16"/>
      <c r="AB274" s="16"/>
      <c r="AD274" s="2"/>
    </row>
    <row r="275" spans="13:30" ht="11.15" customHeight="1">
      <c r="N275" s="3"/>
      <c r="O275" s="2"/>
      <c r="P275" s="8"/>
      <c r="Q275" s="8"/>
      <c r="R275" s="8"/>
      <c r="S275" s="8"/>
      <c r="T275" s="8"/>
      <c r="U275" s="8"/>
      <c r="V275" s="8"/>
      <c r="W275" s="2"/>
      <c r="X275" s="2"/>
      <c r="Y275" s="2"/>
      <c r="Z275" s="16"/>
      <c r="AA275" s="16"/>
      <c r="AB275" s="16"/>
      <c r="AD275" s="2"/>
    </row>
    <row r="276" spans="13:30" ht="11.15" customHeight="1">
      <c r="N276" s="3"/>
      <c r="O276" s="2"/>
      <c r="P276" s="8"/>
      <c r="Q276" s="8"/>
      <c r="R276" s="8"/>
      <c r="S276" s="8"/>
      <c r="T276" s="8"/>
      <c r="U276" s="8"/>
      <c r="V276" s="8"/>
      <c r="W276" s="2"/>
      <c r="X276" s="2"/>
      <c r="Y276" s="2"/>
      <c r="Z276" s="16"/>
      <c r="AA276" s="16"/>
      <c r="AB276" s="16"/>
      <c r="AD276" s="2"/>
    </row>
    <row r="277" spans="13:30" ht="11.15" customHeight="1">
      <c r="N277" s="3"/>
      <c r="O277" s="2"/>
      <c r="P277" s="8"/>
      <c r="Q277" s="8"/>
      <c r="R277" s="8"/>
      <c r="S277" s="8"/>
      <c r="T277" s="8"/>
      <c r="U277" s="8"/>
      <c r="V277" s="8"/>
      <c r="W277" s="2"/>
      <c r="X277" s="2"/>
      <c r="Y277" s="2"/>
      <c r="Z277" s="16"/>
      <c r="AA277" s="16"/>
      <c r="AB277" s="16"/>
      <c r="AD277" s="2"/>
    </row>
    <row r="278" spans="13:30" ht="11.15" customHeight="1">
      <c r="N278" s="3"/>
      <c r="O278" s="2"/>
      <c r="P278" s="8"/>
      <c r="Q278" s="8"/>
      <c r="R278" s="8"/>
      <c r="S278" s="8"/>
      <c r="T278" s="8"/>
      <c r="U278" s="8"/>
      <c r="V278" s="8"/>
      <c r="W278" s="2"/>
      <c r="X278" s="2"/>
      <c r="Y278" s="2"/>
      <c r="Z278" s="16"/>
      <c r="AA278" s="16"/>
      <c r="AB278" s="16"/>
      <c r="AD278" s="2"/>
    </row>
    <row r="279" spans="13:30" ht="11.15" customHeight="1">
      <c r="N279" s="3"/>
      <c r="O279" s="2"/>
      <c r="P279" s="8"/>
      <c r="Q279" s="8"/>
      <c r="R279" s="8"/>
      <c r="S279" s="8"/>
      <c r="T279" s="8"/>
      <c r="U279" s="8"/>
      <c r="V279" s="8"/>
      <c r="W279" s="2"/>
      <c r="X279" s="2"/>
      <c r="Y279" s="2"/>
      <c r="Z279" s="16"/>
      <c r="AA279" s="16"/>
      <c r="AB279" s="16"/>
      <c r="AD279" s="2"/>
    </row>
    <row r="280" spans="13:30" ht="11.15" customHeight="1">
      <c r="N280" s="3"/>
      <c r="O280" s="2"/>
      <c r="P280" s="8"/>
      <c r="Q280" s="8"/>
      <c r="R280" s="8"/>
      <c r="S280" s="8"/>
      <c r="T280" s="8"/>
      <c r="U280" s="8"/>
      <c r="V280" s="8"/>
      <c r="W280" s="2"/>
      <c r="X280" s="2"/>
      <c r="Y280" s="2"/>
      <c r="Z280" s="16"/>
      <c r="AA280" s="16"/>
      <c r="AB280" s="16"/>
      <c r="AD280" s="2"/>
    </row>
    <row r="281" spans="13:30" ht="11.15" customHeight="1">
      <c r="N281" s="3"/>
      <c r="O281" s="2"/>
      <c r="P281" s="8"/>
      <c r="Q281" s="8"/>
      <c r="R281" s="8"/>
      <c r="S281" s="8"/>
      <c r="T281" s="8"/>
      <c r="U281" s="8"/>
      <c r="V281" s="8"/>
      <c r="W281" s="2"/>
      <c r="X281" s="2"/>
      <c r="Y281" s="2"/>
      <c r="Z281" s="16"/>
      <c r="AA281" s="16"/>
      <c r="AB281" s="16"/>
      <c r="AD281" s="2"/>
    </row>
    <row r="282" spans="13:30" ht="11.15" customHeight="1">
      <c r="N282" s="3"/>
      <c r="O282" s="2"/>
      <c r="P282" s="8"/>
      <c r="Q282" s="8"/>
      <c r="R282" s="8"/>
      <c r="S282" s="8"/>
      <c r="T282" s="8"/>
      <c r="U282" s="8"/>
      <c r="V282" s="8"/>
      <c r="W282" s="2"/>
      <c r="X282" s="2"/>
      <c r="Y282" s="2"/>
      <c r="Z282" s="16"/>
      <c r="AA282" s="16"/>
      <c r="AB282" s="16"/>
      <c r="AD282" s="2"/>
    </row>
    <row r="283" spans="13:30" ht="11.15" customHeight="1">
      <c r="N283" s="3"/>
      <c r="O283" s="2"/>
      <c r="P283" s="8"/>
      <c r="Q283" s="8"/>
      <c r="R283" s="8"/>
      <c r="S283" s="8"/>
      <c r="T283" s="8"/>
      <c r="U283" s="8"/>
      <c r="V283" s="8"/>
      <c r="W283" s="2"/>
      <c r="X283" s="2"/>
      <c r="Y283" s="2"/>
      <c r="Z283" s="16"/>
      <c r="AA283" s="16"/>
      <c r="AB283" s="16"/>
      <c r="AD283" s="2"/>
    </row>
    <row r="284" spans="13:30" ht="11.15" customHeight="1">
      <c r="N284" s="3"/>
      <c r="O284" s="2"/>
      <c r="P284" s="8"/>
      <c r="Q284" s="8"/>
      <c r="R284" s="8"/>
      <c r="S284" s="8"/>
      <c r="T284" s="8"/>
      <c r="U284" s="8"/>
      <c r="V284" s="8"/>
      <c r="W284" s="2"/>
      <c r="X284" s="2"/>
      <c r="Y284" s="2"/>
      <c r="Z284" s="16"/>
      <c r="AA284" s="16"/>
      <c r="AB284" s="16"/>
      <c r="AD284" s="2"/>
    </row>
    <row r="285" spans="13:30" ht="11.15" customHeight="1">
      <c r="N285" s="3"/>
      <c r="O285" s="2"/>
      <c r="P285" s="8"/>
      <c r="Q285" s="8"/>
      <c r="R285" s="8"/>
      <c r="S285" s="8"/>
      <c r="T285" s="8"/>
      <c r="U285" s="8"/>
      <c r="V285" s="8"/>
      <c r="W285" s="2"/>
      <c r="X285" s="2"/>
      <c r="Y285" s="2"/>
      <c r="Z285" s="16"/>
      <c r="AA285" s="16"/>
      <c r="AB285" s="16"/>
      <c r="AD285" s="2"/>
    </row>
    <row r="286" spans="13:30" ht="11.15" customHeight="1">
      <c r="N286" s="3"/>
      <c r="O286" s="2"/>
      <c r="P286" s="8"/>
      <c r="Q286" s="8"/>
      <c r="R286" s="8"/>
      <c r="S286" s="8"/>
      <c r="T286" s="8"/>
      <c r="U286" s="8"/>
      <c r="V286" s="8"/>
      <c r="W286" s="2"/>
      <c r="X286" s="2"/>
      <c r="Y286" s="2"/>
      <c r="Z286" s="16"/>
      <c r="AA286" s="16"/>
      <c r="AB286" s="16"/>
      <c r="AD286" s="2"/>
    </row>
    <row r="287" spans="13:30" ht="11.15" customHeight="1">
      <c r="M287" s="20"/>
      <c r="N287" s="3"/>
      <c r="O287" s="2"/>
      <c r="P287" s="8"/>
      <c r="Q287" s="8"/>
      <c r="R287" s="8"/>
      <c r="S287" s="8"/>
      <c r="T287" s="8"/>
      <c r="U287" s="8"/>
      <c r="V287" s="8"/>
      <c r="W287" s="2"/>
      <c r="X287" s="2"/>
      <c r="Y287" s="2"/>
      <c r="Z287" s="16"/>
      <c r="AA287" s="16"/>
      <c r="AB287" s="16"/>
      <c r="AD287" s="2"/>
    </row>
    <row r="288" spans="13:30" ht="11.15" customHeight="1">
      <c r="M288" s="20"/>
      <c r="N288" s="3"/>
      <c r="O288" s="2"/>
      <c r="P288" s="8"/>
      <c r="Q288" s="8"/>
      <c r="R288" s="8"/>
      <c r="S288" s="8"/>
      <c r="T288" s="8"/>
      <c r="U288" s="8"/>
      <c r="V288" s="8"/>
      <c r="W288" s="2"/>
      <c r="X288" s="2"/>
      <c r="Y288" s="2"/>
      <c r="Z288" s="16"/>
      <c r="AA288" s="16"/>
      <c r="AB288" s="16"/>
      <c r="AD288" s="2"/>
    </row>
    <row r="289" spans="13:30" ht="11.15" customHeight="1">
      <c r="M289" s="20"/>
      <c r="N289" s="3"/>
      <c r="O289" s="2"/>
      <c r="P289" s="21"/>
      <c r="Q289" s="21"/>
      <c r="R289" s="21"/>
      <c r="S289" s="21"/>
      <c r="T289" s="21"/>
      <c r="U289" s="21"/>
      <c r="V289" s="21"/>
      <c r="W289" s="2"/>
      <c r="X289" s="2"/>
      <c r="Y289" s="2"/>
      <c r="Z289" s="21"/>
      <c r="AA289" s="21"/>
      <c r="AB289" s="21"/>
      <c r="AD289" s="2"/>
    </row>
    <row r="290" spans="13:30" ht="11.15" customHeight="1">
      <c r="N290" s="32"/>
      <c r="O290" s="2"/>
      <c r="P290" s="19"/>
      <c r="Q290" s="19"/>
      <c r="R290" s="19"/>
      <c r="S290" s="19"/>
      <c r="T290" s="19"/>
      <c r="U290" s="19"/>
      <c r="V290" s="19"/>
      <c r="W290" s="2"/>
      <c r="X290" s="2"/>
      <c r="Y290" s="2"/>
      <c r="Z290" s="19"/>
      <c r="AA290" s="19"/>
      <c r="AB290" s="19"/>
      <c r="AD290" s="2"/>
    </row>
  </sheetData>
  <autoFilter ref="A4:AI226" xr:uid="{00000000-0001-0000-0000-000000000000}"/>
  <sortState xmlns:xlrd2="http://schemas.microsoft.com/office/spreadsheetml/2017/richdata2" ref="Q244:Q261">
    <sortCondition ref="Q242"/>
  </sortState>
  <mergeCells count="1">
    <mergeCell ref="A227:P227"/>
  </mergeCells>
  <phoneticPr fontId="5" type="noConversion"/>
  <hyperlinks>
    <hyperlink ref="T5" r:id="rId1" xr:uid="{884747B1-0A5A-4B5F-8291-75A3ECD8421C}"/>
    <hyperlink ref="T6" r:id="rId2" xr:uid="{FBA2B968-E6B0-435E-9D79-EC3861A95C90}"/>
    <hyperlink ref="T7" r:id="rId3" xr:uid="{986F3A5A-B4F4-49FF-A9A0-6BFE9FDB33FB}"/>
    <hyperlink ref="T8" r:id="rId4" xr:uid="{5F04EF22-1C39-4C89-8DF7-B0F6FBB6036E}"/>
    <hyperlink ref="T19" r:id="rId5" xr:uid="{27BAA41B-BDB2-441C-9404-92A325D0F8D4}"/>
    <hyperlink ref="T22" r:id="rId6" xr:uid="{D8556B07-4F7A-446E-AD0C-40A42CD344DA}"/>
    <hyperlink ref="T13" r:id="rId7" xr:uid="{DC835B78-E6B7-43EA-A935-6976DD2085C4}"/>
    <hyperlink ref="T18" r:id="rId8" xr:uid="{FA7EA06A-C6A5-47FB-B086-7E2479978046}"/>
    <hyperlink ref="T17" r:id="rId9" xr:uid="{59A27E3A-F7B2-48B4-8396-8BC96B141C56}"/>
    <hyperlink ref="T9" r:id="rId10" xr:uid="{2A89CD43-69E7-4F85-935F-4E3F1ABF4467}"/>
    <hyperlink ref="T10" r:id="rId11" xr:uid="{0B3DEC75-14AA-4A2A-8355-87AA3AF283B2}"/>
    <hyperlink ref="T11" r:id="rId12" xr:uid="{8B67D15A-E186-4422-9E1B-F4C28BF94118}"/>
    <hyperlink ref="T12" r:id="rId13" display="24-TA-3298; Vēl nav MKN" xr:uid="{9CDE844F-35DB-4B66-9218-6F50EFDF4E2D}"/>
    <hyperlink ref="T14" r:id="rId14" xr:uid="{6BB5F583-0349-4C0D-884E-C4B8CB097296}"/>
    <hyperlink ref="T15" r:id="rId15" xr:uid="{EE0EBE03-C76C-41A0-8078-64EB9578FE1E}"/>
    <hyperlink ref="T23" r:id="rId16" xr:uid="{C784BB5E-0789-4192-97CB-3F2E0CD0A76C}"/>
    <hyperlink ref="T24" r:id="rId17" xr:uid="{E3626694-004F-4FB2-BB10-DC8BDFF8891D}"/>
    <hyperlink ref="T16" r:id="rId18" xr:uid="{84165CD7-0699-40DC-BE3B-EEA4EDEC30E6}"/>
    <hyperlink ref="T29" r:id="rId19" display="22.08.2023" xr:uid="{B1D6BDC4-729E-4FFE-A5D3-01EE7ABD0699}"/>
    <hyperlink ref="T30" r:id="rId20" display="22.08.2023" xr:uid="{DB3D17BB-65E1-464B-A018-F46889BE8458}"/>
    <hyperlink ref="T31" r:id="rId21" display="04.06.2024" xr:uid="{25E4E5B2-E57C-4EA7-987E-7EEB1C59C23F}"/>
    <hyperlink ref="T32" r:id="rId22" display="26.09.2023" xr:uid="{4DB91024-7BA6-4532-946B-9DE6D5FABE6F}"/>
    <hyperlink ref="T33" r:id="rId23" display="21.05.2024" xr:uid="{4E48594E-30AF-4505-9313-ABDC83A7A2FA}"/>
    <hyperlink ref="T21" r:id="rId24" xr:uid="{DB73587F-A47F-4287-BB8D-B5AC865656F7}"/>
    <hyperlink ref="T20" r:id="rId25" xr:uid="{51843B12-44DA-4EE1-B6F8-C027B0802D15}"/>
    <hyperlink ref="T27" r:id="rId26" xr:uid="{1883F2FD-C734-450E-A62B-950AE19BC6DA}"/>
    <hyperlink ref="T25" r:id="rId27" xr:uid="{E3815845-473D-45D5-B48F-7408995F9643}"/>
    <hyperlink ref="T28" r:id="rId28" display="09.01.2024" xr:uid="{D3031F02-4731-49EB-B269-58E1DF7E27BD}"/>
    <hyperlink ref="T26" r:id="rId29" display="19.09.2023" xr:uid="{075AF4E0-5469-4723-A5E5-5F85B04069EA}"/>
    <hyperlink ref="T34" r:id="rId30" xr:uid="{68F80EE4-D30B-4039-9851-F8117D32F61B}"/>
    <hyperlink ref="T35" r:id="rId31" xr:uid="{CC6B6E07-290D-4924-983E-E68CC09E55EF}"/>
  </hyperlinks>
  <pageMargins left="0.23622047244094491" right="0.23622047244094491" top="0.74803149606299213" bottom="0.74803149606299213" header="0.31496062992125984" footer="0.31496062992125984"/>
  <pageSetup paperSize="8" scale="29" orientation="landscape" r:id="rId32"/>
  <headerFooter>
    <oddFooter>Page &amp;P</oddFooter>
  </headerFooter>
  <ignoredErrors>
    <ignoredError sqref="S9" formula="1"/>
  </ignoredErrors>
  <drawing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4D4614-FAFF-4AE3-BA09-A9652BE7D3F2}">
  <ds:schemaRefs>
    <ds:schemaRef ds:uri="http://schemas.microsoft.com/sharepoint/v3/contenttype/forms"/>
  </ds:schemaRefs>
</ds:datastoreItem>
</file>

<file path=customXml/itemProps3.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Pasākumi_kārtas</vt:lpstr>
      <vt:lpstr>Pasākumi_kārtas!Drukāt_virsrakstus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Ieva Gaigala</cp:lastModifiedBy>
  <cp:revision/>
  <dcterms:created xsi:type="dcterms:W3CDTF">2020-05-13T15:28:21Z</dcterms:created>
  <dcterms:modified xsi:type="dcterms:W3CDTF">2026-06-16T07:18:05Z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