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Fs\esfd\IEVIEŠANAS UZRAUDZĪBA\ZIŅOJUMI_MAKSĀJUMU PROGNOZES EK\VI_regularie_zinojumi_MK_ES_fondi\1 - MK\2016.gads\Ikmēneša informatīvie ziņojumi\10_novembris_2016_iesn_MK_lidz_30.11.2016\"/>
    </mc:Choice>
  </mc:AlternateContent>
  <bookViews>
    <workbookView xWindow="0" yWindow="0" windowWidth="20580" windowHeight="11640" tabRatio="734"/>
  </bookViews>
  <sheets>
    <sheet name="DPP" sheetId="23" r:id="rId1"/>
    <sheet name="pa gadiem aktuālais" sheetId="22" state="hidden" r:id="rId2"/>
  </sheets>
  <definedNames>
    <definedName name="_xlnm._FilterDatabase" localSheetId="0" hidden="1">DPP!$A$7:$Y$23</definedName>
    <definedName name="_xlnm.Print_Area" localSheetId="0">DPP!$A$1:$Y$30</definedName>
    <definedName name="_xlnm.Print_Titles" localSheetId="0">DPP!$4:$6</definedName>
  </definedNames>
  <calcPr calcId="152511"/>
</workbook>
</file>

<file path=xl/calcChain.xml><?xml version="1.0" encoding="utf-8"?>
<calcChain xmlns="http://schemas.openxmlformats.org/spreadsheetml/2006/main">
  <c r="K10" i="23" l="1"/>
  <c r="F10" i="23"/>
  <c r="E10" i="23" l="1"/>
  <c r="J10" i="23" l="1"/>
  <c r="E9" i="23"/>
  <c r="Q10" i="23"/>
  <c r="O10" i="23"/>
  <c r="M10" i="23"/>
  <c r="K17" i="23" l="1"/>
  <c r="F17" i="23"/>
  <c r="F16" i="23" s="1"/>
  <c r="K15" i="23"/>
  <c r="E17" i="23" l="1"/>
  <c r="E13" i="23"/>
  <c r="O17" i="23" l="1"/>
  <c r="E16" i="23"/>
  <c r="J17" i="23"/>
  <c r="Q17" i="23"/>
  <c r="M17" i="23"/>
  <c r="F14" i="23"/>
  <c r="Q15" i="23"/>
  <c r="O15" i="23"/>
  <c r="M15" i="23"/>
  <c r="F15" i="23"/>
  <c r="J15" i="23" s="1"/>
  <c r="F13" i="23" l="1"/>
  <c r="E22" i="23"/>
  <c r="F12" i="23"/>
  <c r="F19" i="23" l="1"/>
  <c r="F18" i="23" s="1"/>
  <c r="F11" i="23"/>
  <c r="F9" i="23" s="1"/>
  <c r="F23" i="23"/>
  <c r="F22" i="23" s="1"/>
  <c r="F21" i="23"/>
  <c r="F20" i="23" s="1"/>
  <c r="E18" i="23"/>
  <c r="F8" i="23" l="1"/>
  <c r="K21" i="23"/>
  <c r="E21" i="23" l="1"/>
  <c r="E20" i="23" s="1"/>
  <c r="E8" i="23" s="1"/>
  <c r="Q21" i="23" l="1"/>
  <c r="M21" i="23"/>
  <c r="J21" i="23"/>
  <c r="O21" i="23"/>
  <c r="M13" i="22" l="1"/>
  <c r="N13" i="22"/>
  <c r="O13" i="22"/>
  <c r="L13" i="22"/>
  <c r="E6" i="22"/>
  <c r="F6" i="22"/>
  <c r="G6" i="22"/>
  <c r="H6" i="22"/>
  <c r="I6" i="22"/>
  <c r="J6" i="22"/>
  <c r="D6" i="22"/>
  <c r="D26" i="22"/>
  <c r="D40" i="22" s="1"/>
  <c r="E26" i="22"/>
  <c r="F26" i="22"/>
  <c r="F28" i="22" s="1"/>
  <c r="F42" i="22" s="1"/>
  <c r="G26" i="22"/>
  <c r="H26" i="22"/>
  <c r="H27" i="22" s="1"/>
  <c r="H41" i="22" s="1"/>
  <c r="I26" i="22"/>
  <c r="I40" i="22" s="1"/>
  <c r="J26" i="22"/>
  <c r="J28" i="22" s="1"/>
  <c r="J42" i="22" s="1"/>
  <c r="D29" i="22"/>
  <c r="E29" i="22"/>
  <c r="E43" i="22" s="1"/>
  <c r="F29" i="22"/>
  <c r="F43" i="22" s="1"/>
  <c r="G29" i="22"/>
  <c r="G43" i="22" s="1"/>
  <c r="H29" i="22"/>
  <c r="H43" i="22" s="1"/>
  <c r="I29" i="22"/>
  <c r="I43" i="22" s="1"/>
  <c r="J29" i="22"/>
  <c r="J43" i="22" s="1"/>
  <c r="D30" i="22"/>
  <c r="E30" i="22"/>
  <c r="E44" i="22" s="1"/>
  <c r="F30" i="22"/>
  <c r="F44" i="22" s="1"/>
  <c r="G30" i="22"/>
  <c r="G44" i="22" s="1"/>
  <c r="H30" i="22"/>
  <c r="H44" i="22" s="1"/>
  <c r="I30" i="22"/>
  <c r="I44" i="22" s="1"/>
  <c r="J30" i="22"/>
  <c r="J44" i="22" s="1"/>
  <c r="D31" i="22"/>
  <c r="D45" i="22" s="1"/>
  <c r="E31" i="22"/>
  <c r="E45" i="22" s="1"/>
  <c r="F31" i="22"/>
  <c r="F45" i="22" s="1"/>
  <c r="G31" i="22"/>
  <c r="G45" i="22" s="1"/>
  <c r="H31" i="22"/>
  <c r="H45" i="22" s="1"/>
  <c r="I31" i="22"/>
  <c r="I45" i="22" s="1"/>
  <c r="J31" i="22"/>
  <c r="J45" i="22" s="1"/>
  <c r="D32" i="22"/>
  <c r="D46" i="22" s="1"/>
  <c r="E32" i="22"/>
  <c r="E33" i="22" s="1"/>
  <c r="E47" i="22" s="1"/>
  <c r="F32" i="22"/>
  <c r="F46" i="22" s="1"/>
  <c r="G32" i="22"/>
  <c r="G33" i="22" s="1"/>
  <c r="G47" i="22" s="1"/>
  <c r="H32" i="22"/>
  <c r="H46" i="22" s="1"/>
  <c r="I32" i="22"/>
  <c r="J32" i="22"/>
  <c r="J46" i="22" s="1"/>
  <c r="D9" i="22"/>
  <c r="D5" i="22" s="1"/>
  <c r="E9" i="22"/>
  <c r="E5" i="22" s="1"/>
  <c r="F9" i="22"/>
  <c r="F5" i="22" s="1"/>
  <c r="G9" i="22"/>
  <c r="G5" i="22" s="1"/>
  <c r="H9" i="22"/>
  <c r="H5" i="22" s="1"/>
  <c r="I9" i="22"/>
  <c r="I5" i="22" s="1"/>
  <c r="I27" i="22" l="1"/>
  <c r="I41" i="22" s="1"/>
  <c r="J34" i="22"/>
  <c r="J48" i="22" s="1"/>
  <c r="H23" i="22"/>
  <c r="H37" i="22" s="1"/>
  <c r="E23" i="22"/>
  <c r="E24" i="22" s="1"/>
  <c r="E38" i="22" s="1"/>
  <c r="D23" i="22"/>
  <c r="D25" i="22" s="1"/>
  <c r="D39" i="22" s="1"/>
  <c r="I23" i="22"/>
  <c r="I25" i="22" s="1"/>
  <c r="I39" i="22" s="1"/>
  <c r="D34" i="22"/>
  <c r="D48" i="22" s="1"/>
  <c r="H34" i="22"/>
  <c r="H48" i="22" s="1"/>
  <c r="H28" i="22"/>
  <c r="H42" i="22" s="1"/>
  <c r="H40" i="22"/>
  <c r="D43" i="22"/>
  <c r="K29" i="22"/>
  <c r="G40" i="22"/>
  <c r="G28" i="22"/>
  <c r="G42" i="22" s="1"/>
  <c r="G27" i="22"/>
  <c r="G41" i="22" s="1"/>
  <c r="G46" i="22"/>
  <c r="D27" i="22"/>
  <c r="D41" i="22" s="1"/>
  <c r="D44" i="22"/>
  <c r="K30" i="22"/>
  <c r="J27" i="22"/>
  <c r="J41" i="22" s="1"/>
  <c r="F33" i="22"/>
  <c r="F47" i="22" s="1"/>
  <c r="F34" i="22"/>
  <c r="F48" i="22" s="1"/>
  <c r="K26" i="22"/>
  <c r="F40" i="22"/>
  <c r="D28" i="22"/>
  <c r="I34" i="22"/>
  <c r="I48" i="22" s="1"/>
  <c r="I46" i="22"/>
  <c r="E34" i="22"/>
  <c r="E48" i="22" s="1"/>
  <c r="E46" i="22"/>
  <c r="E28" i="22"/>
  <c r="E42" i="22" s="1"/>
  <c r="E27" i="22"/>
  <c r="E41" i="22" s="1"/>
  <c r="I33" i="22"/>
  <c r="I47" i="22" s="1"/>
  <c r="G34" i="22"/>
  <c r="G48" i="22" s="1"/>
  <c r="K32" i="22"/>
  <c r="J40" i="22"/>
  <c r="E40" i="22"/>
  <c r="G23" i="22"/>
  <c r="F27" i="22"/>
  <c r="F41" i="22" s="1"/>
  <c r="I28" i="22"/>
  <c r="I42" i="22" s="1"/>
  <c r="J33" i="22"/>
  <c r="J47" i="22" s="1"/>
  <c r="K31" i="22"/>
  <c r="K45" i="22" s="1"/>
  <c r="F23" i="22"/>
  <c r="D33" i="22"/>
  <c r="H33" i="22"/>
  <c r="H47" i="22" s="1"/>
  <c r="H24" i="22" l="1"/>
  <c r="H38" i="22" s="1"/>
  <c r="H35" i="22"/>
  <c r="H25" i="22"/>
  <c r="H39" i="22" s="1"/>
  <c r="I35" i="22"/>
  <c r="I24" i="22"/>
  <c r="I38" i="22" s="1"/>
  <c r="E25" i="22"/>
  <c r="E39" i="22" s="1"/>
  <c r="E35" i="22"/>
  <c r="E37" i="22"/>
  <c r="I37" i="22"/>
  <c r="D24" i="22"/>
  <c r="D38" i="22" s="1"/>
  <c r="D37" i="22"/>
  <c r="D35" i="22"/>
  <c r="K27" i="22"/>
  <c r="K34" i="22"/>
  <c r="D47" i="22"/>
  <c r="K33" i="22"/>
  <c r="G25" i="22"/>
  <c r="G39" i="22" s="1"/>
  <c r="G35" i="22"/>
  <c r="G24" i="22"/>
  <c r="G38" i="22" s="1"/>
  <c r="G37" i="22"/>
  <c r="F37" i="22"/>
  <c r="F35" i="22"/>
  <c r="F24" i="22"/>
  <c r="F38" i="22" s="1"/>
  <c r="F25" i="22"/>
  <c r="D42" i="22"/>
  <c r="K28" i="22"/>
  <c r="F39" i="22" l="1"/>
  <c r="E21" i="22" l="1"/>
  <c r="E49" i="22" s="1"/>
  <c r="F21" i="22"/>
  <c r="F49" i="22" s="1"/>
  <c r="G21" i="22"/>
  <c r="G49" i="22" s="1"/>
  <c r="H21" i="22"/>
  <c r="H49" i="22" s="1"/>
  <c r="I21" i="22"/>
  <c r="I49" i="22" s="1"/>
  <c r="D21" i="22"/>
  <c r="D49" i="22" s="1"/>
  <c r="K10" i="22"/>
  <c r="K11" i="22"/>
  <c r="K12" i="22"/>
  <c r="K40" i="22" s="1"/>
  <c r="K13" i="22"/>
  <c r="K14" i="22"/>
  <c r="K42" i="22" s="1"/>
  <c r="K15" i="22"/>
  <c r="K43" i="22" s="1"/>
  <c r="K16" i="22"/>
  <c r="K44" i="22" s="1"/>
  <c r="K18" i="22"/>
  <c r="K46" i="22" s="1"/>
  <c r="K19" i="22"/>
  <c r="K47" i="22" s="1"/>
  <c r="K20" i="22"/>
  <c r="K48" i="22" s="1"/>
  <c r="J9" i="22"/>
  <c r="P13" i="22" l="1"/>
  <c r="K41" i="22"/>
  <c r="J5" i="22"/>
  <c r="J23" i="22"/>
  <c r="K9" i="22"/>
  <c r="K21" i="22" s="1"/>
  <c r="J21" i="22"/>
  <c r="J37" i="22" l="1"/>
  <c r="J35" i="22"/>
  <c r="J24" i="22"/>
  <c r="J25" i="22"/>
  <c r="K23" i="22"/>
  <c r="K37" i="22" s="1"/>
  <c r="J39" i="22" l="1"/>
  <c r="K25" i="22"/>
  <c r="K39" i="22" s="1"/>
  <c r="J38" i="22"/>
  <c r="K24" i="22"/>
  <c r="K38" i="22" s="1"/>
  <c r="J49" i="22"/>
  <c r="K35" i="22"/>
  <c r="K49" i="22" s="1"/>
</calcChain>
</file>

<file path=xl/sharedStrings.xml><?xml version="1.0" encoding="utf-8"?>
<sst xmlns="http://schemas.openxmlformats.org/spreadsheetml/2006/main" count="194" uniqueCount="129">
  <si>
    <t>KF</t>
  </si>
  <si>
    <t>ERAF</t>
  </si>
  <si>
    <t>ESF</t>
  </si>
  <si>
    <t>IPIA</t>
  </si>
  <si>
    <t>Kopā</t>
  </si>
  <si>
    <t>NR</t>
  </si>
  <si>
    <t>Fonds</t>
  </si>
  <si>
    <t>YEI</t>
  </si>
  <si>
    <t>Mazāk attīstīts reģions</t>
  </si>
  <si>
    <t>JNI</t>
  </si>
  <si>
    <t>Reģions</t>
  </si>
  <si>
    <t>(1)</t>
  </si>
  <si>
    <t>(5)</t>
  </si>
  <si>
    <t>(9)</t>
  </si>
  <si>
    <t>(10)</t>
  </si>
  <si>
    <t>(12)</t>
  </si>
  <si>
    <t>N/A</t>
  </si>
  <si>
    <t>ERAF+ESF</t>
  </si>
  <si>
    <t>Pamatsumma</t>
  </si>
  <si>
    <t>Rezerve</t>
  </si>
  <si>
    <t>2014, EUR</t>
  </si>
  <si>
    <t>2015, EUR</t>
  </si>
  <si>
    <t>2016, EUR</t>
  </si>
  <si>
    <t>2017, EUR</t>
  </si>
  <si>
    <t>2018, EUR</t>
  </si>
  <si>
    <t>2019, EUR</t>
  </si>
  <si>
    <t>2020, EUR</t>
  </si>
  <si>
    <t>Kopā, EUR</t>
  </si>
  <si>
    <t>SAM/Pasākuma nosaukums/atlases kārta</t>
  </si>
  <si>
    <t>Nav izpildīts</t>
  </si>
  <si>
    <r>
      <t>Izpildes statuss (i</t>
    </r>
    <r>
      <rPr>
        <i/>
        <sz val="9"/>
        <rFont val="Calibri"/>
        <family val="2"/>
        <charset val="186"/>
        <scheme val="minor"/>
      </rPr>
      <t>r vai nav izpildīts, vai nav pienācis)</t>
    </r>
  </si>
  <si>
    <t>MK noteikumi</t>
  </si>
  <si>
    <t>EUR
KF</t>
  </si>
  <si>
    <t>EUR
ERAF</t>
  </si>
  <si>
    <t>EUR
ESF</t>
  </si>
  <si>
    <t>KP finansējuma intensitāte</t>
  </si>
  <si>
    <t>EUR
Nacionālais finansējums kopā</t>
  </si>
  <si>
    <t>EUR
Valsts budžeta finansējums</t>
  </si>
  <si>
    <t>Valsts budžeta finansējuma intensitāte</t>
  </si>
  <si>
    <t>EUR
Pašvaldību finansējums</t>
  </si>
  <si>
    <t>Pašvaldību finansējuma intensitāte</t>
  </si>
  <si>
    <t>EUR
Privātais līdzfinansējums</t>
  </si>
  <si>
    <t>Privātā līdzfinansējuma intensitāte</t>
  </si>
  <si>
    <t xml:space="preserve">Sākotnēji plānotais
</t>
  </si>
  <si>
    <t>2016 februāris</t>
  </si>
  <si>
    <t>2016 aprīlis</t>
  </si>
  <si>
    <t>2016 marts</t>
  </si>
  <si>
    <r>
      <t xml:space="preserve">Kritēriju komplekta </t>
    </r>
    <r>
      <rPr>
        <b/>
        <sz val="10"/>
        <rFont val="Calibri"/>
        <family val="2"/>
        <charset val="186"/>
        <scheme val="minor"/>
      </rPr>
      <t>iesniegšana AK</t>
    </r>
    <r>
      <rPr>
        <sz val="10"/>
        <rFont val="Calibri"/>
        <family val="2"/>
        <charset val="186"/>
        <scheme val="minor"/>
      </rPr>
      <t xml:space="preserve"> </t>
    </r>
    <r>
      <rPr>
        <i/>
        <sz val="10"/>
        <rFont val="Calibri"/>
        <family val="2"/>
        <charset val="186"/>
        <scheme val="minor"/>
      </rPr>
      <t xml:space="preserve">
(mēn., kad iesūta AK)</t>
    </r>
  </si>
  <si>
    <r>
      <t xml:space="preserve">Atlases veids IPIA/ APIA </t>
    </r>
    <r>
      <rPr>
        <b/>
        <vertAlign val="superscript"/>
        <sz val="10"/>
        <rFont val="Calibri"/>
        <family val="2"/>
        <charset val="186"/>
        <scheme val="minor"/>
      </rPr>
      <t>[1]</t>
    </r>
  </si>
  <si>
    <t>EUR
Kohēzijas politikas finansējums kopā</t>
  </si>
  <si>
    <t>Specifiskā atbalsta mērķa (SAM)/
Pasākuma numurs</t>
  </si>
  <si>
    <t>[1] IPIA - ierobežota projektu iesniegumu atlase, APIA - atklāta projektu iesniegumu atlase</t>
  </si>
  <si>
    <r>
      <t xml:space="preserve">Kritēriju apstiprināšana UK
</t>
    </r>
    <r>
      <rPr>
        <i/>
        <sz val="10"/>
        <rFont val="Calibri"/>
        <family val="2"/>
        <charset val="186"/>
        <scheme val="minor"/>
      </rPr>
      <t>(Apstiprināšanas datums)</t>
    </r>
  </si>
  <si>
    <t>S.Skladovs</t>
  </si>
  <si>
    <t>67095699; Salvis.Skladovs@fm.gov.lv</t>
  </si>
  <si>
    <t>EUR
Indikatīvais finansējums kopā</t>
  </si>
  <si>
    <t>Satiksmes ministrija</t>
  </si>
  <si>
    <t>Izglītības un zinātnes ministrija</t>
  </si>
  <si>
    <t xml:space="preserve">Kopā: </t>
  </si>
  <si>
    <r>
      <t xml:space="preserve">Fonds </t>
    </r>
    <r>
      <rPr>
        <b/>
        <vertAlign val="superscript"/>
        <sz val="10"/>
        <rFont val="Calibri"/>
        <family val="2"/>
        <charset val="186"/>
        <scheme val="minor"/>
      </rPr>
      <t>[2]</t>
    </r>
  </si>
  <si>
    <t>6.1.3.2.</t>
  </si>
  <si>
    <t>Multimodāla transporta mezgla izbūve Torņakalna apkaimē</t>
  </si>
  <si>
    <t>Veselības ministrija</t>
  </si>
  <si>
    <t>9.2.5.</t>
  </si>
  <si>
    <t>Uzlabot pieejamību ārstniecības un ārstniecības atbalsta personām, kas sniedz pakalpojumus prioritārajās veselības jomās iedzīvotājiem, kas dzīvo ārpus Rīgas</t>
  </si>
  <si>
    <t>1.1.1.5.</t>
  </si>
  <si>
    <t>Atbalsts starptautiskās sadarbības projektiem pētniecībā un inovācijās</t>
  </si>
  <si>
    <t>22.06.2016.</t>
  </si>
  <si>
    <t xml:space="preserve">[2] ERAF - Eiropas Reģionālās attīstības fonds; ESF - Eiropas Sociālais fonds; KF - Kohēzijas fonds; </t>
  </si>
  <si>
    <t>VSS</t>
  </si>
  <si>
    <t>MK</t>
  </si>
  <si>
    <t>Izpilde</t>
  </si>
  <si>
    <t>Plānotais/ aktualizētais</t>
  </si>
  <si>
    <t>Finanšu ministre</t>
  </si>
  <si>
    <t>D.Reizniece-Ozola</t>
  </si>
  <si>
    <r>
      <t xml:space="preserve">2016  jūnijs/
</t>
    </r>
    <r>
      <rPr>
        <sz val="10"/>
        <color rgb="FFFF0000"/>
        <rFont val="Calibri"/>
        <family val="2"/>
        <charset val="186"/>
        <scheme val="minor"/>
      </rPr>
      <t>03.01.2017</t>
    </r>
  </si>
  <si>
    <t>4.5.1.2.</t>
  </si>
  <si>
    <t>Attīstīt videi draudzīgu sabiedriskā transporta infrastruktūru</t>
  </si>
  <si>
    <t>2016 jūlijs</t>
  </si>
  <si>
    <t>Ir izpildīts 
21.07.2016</t>
  </si>
  <si>
    <t>2016 augusts</t>
  </si>
  <si>
    <t>Izpildīts
15.09.2016.</t>
  </si>
  <si>
    <t>5.4.2.2.</t>
  </si>
  <si>
    <t>Nodrošināt vides monitoringa un kontroles sistēmas attīstību un savlaicīgu vides risku novēršanu, kā arī sabiedrības līdzdalību vides pārvaldībā</t>
  </si>
  <si>
    <t>9.3.2.</t>
  </si>
  <si>
    <t>Uzlabot kvalitatīvu veselības aprūpes pakalpojumu pieejamību, jo īpaši sociālās, teritoriālās atstumtības un nabadzības riskam pakļautajiem iedzīvotājiem,  attīstot veselības aprūpes infrastruktūru</t>
  </si>
  <si>
    <t>Labklājības ministrija</t>
  </si>
  <si>
    <t>9.3.1.1.</t>
  </si>
  <si>
    <t>Pakalpojumu infrastruktūras attīstība deinstitucionalizācijas plānu īstenošanai</t>
  </si>
  <si>
    <t>2016 jūnijs</t>
  </si>
  <si>
    <t>20.06.2016.</t>
  </si>
  <si>
    <t>Ir izpildīts 
07.07.2016</t>
  </si>
  <si>
    <r>
      <t xml:space="preserve">2016 septembris/
</t>
    </r>
    <r>
      <rPr>
        <sz val="10"/>
        <color rgb="FFFF0000"/>
        <rFont val="Calibri"/>
        <family val="2"/>
        <charset val="186"/>
        <scheme val="minor"/>
      </rPr>
      <t>2016 decembris</t>
    </r>
  </si>
  <si>
    <r>
      <t xml:space="preserve">2016 septembris/
</t>
    </r>
    <r>
      <rPr>
        <sz val="10"/>
        <color rgb="FFFF0000"/>
        <rFont val="Calibri"/>
        <family val="2"/>
        <charset val="186"/>
        <scheme val="minor"/>
      </rPr>
      <t>2016 novembris</t>
    </r>
  </si>
  <si>
    <r>
      <t xml:space="preserve">2016 septembris/
</t>
    </r>
    <r>
      <rPr>
        <sz val="10"/>
        <color rgb="FFFF0000"/>
        <rFont val="Calibri"/>
        <family val="2"/>
        <charset val="186"/>
        <scheme val="minor"/>
      </rPr>
      <t>27.12.2016</t>
    </r>
  </si>
  <si>
    <t>Nav izpildīts + pārsniedz 2 mēn VSS</t>
  </si>
  <si>
    <t>Ekonomikas ministrija</t>
  </si>
  <si>
    <t>4.3.1.</t>
  </si>
  <si>
    <t>Veicināt energoefektivitāti un vietējo AER izmantošanu centralizētajā siltumapgādē</t>
  </si>
  <si>
    <t>Ir izpildīts
25.08.2016</t>
  </si>
  <si>
    <t>2016 maijs</t>
  </si>
  <si>
    <t>Ir izpildīts
29.09.2016</t>
  </si>
  <si>
    <t>Vides aizsardzības un reģionālās attīstības ministrija</t>
  </si>
  <si>
    <t>Ir izpildīts 
28.09.2016</t>
  </si>
  <si>
    <r>
      <t xml:space="preserve">2016 augusts/
</t>
    </r>
    <r>
      <rPr>
        <sz val="10"/>
        <color rgb="FFFF0000"/>
        <rFont val="Calibri"/>
        <family val="2"/>
        <charset val="186"/>
        <scheme val="minor"/>
      </rPr>
      <t>2016 novembris</t>
    </r>
  </si>
  <si>
    <t>Kavējuma iemesli (Atbildīgo iestāžu sniegtā informācija)</t>
  </si>
  <si>
    <t>Izpildīts
13.10.2016.</t>
  </si>
  <si>
    <r>
      <t xml:space="preserve">2016 aprīlis/
</t>
    </r>
    <r>
      <rPr>
        <sz val="10"/>
        <color rgb="FFFF0000"/>
        <rFont val="Calibri"/>
        <family val="2"/>
        <charset val="186"/>
        <scheme val="minor"/>
      </rPr>
      <t>2016 decembris</t>
    </r>
  </si>
  <si>
    <t>6.2.1.1.</t>
  </si>
  <si>
    <t>Latvijas dzelzceļa tīkla elektrifikācija</t>
  </si>
  <si>
    <t xml:space="preserve"> 2016 augusts</t>
  </si>
  <si>
    <t>2016 septembris</t>
  </si>
  <si>
    <t>Virzību aizkavēja pasākuma saskaņošana ar nozari. 1.1.1.5.pasākuma pilnveidotais koncepts tika prezentēts 29.septembra AK sēdē. Lai gan AK tika panākta konceptuāla vienošanās par pasākuma ieviešanas modeli, pasākums tiks sadalīts kārtās. MK noteikumi par visām kārtām VSS tiks izsludināti decembrī.</t>
  </si>
  <si>
    <r>
      <t xml:space="preserve">2016 februāris/
</t>
    </r>
    <r>
      <rPr>
        <sz val="10"/>
        <color rgb="FFFF0000"/>
        <rFont val="Calibri"/>
        <family val="2"/>
        <charset val="186"/>
        <scheme val="minor"/>
      </rPr>
      <t>2016 decembris</t>
    </r>
  </si>
  <si>
    <r>
      <t xml:space="preserve">2016 jūlijs/
</t>
    </r>
    <r>
      <rPr>
        <sz val="10"/>
        <color rgb="FFFF0000"/>
        <rFont val="Calibri"/>
        <family val="2"/>
        <charset val="186"/>
        <scheme val="minor"/>
      </rPr>
      <t>2017 februāris</t>
    </r>
  </si>
  <si>
    <t>Ir izpildīts
10.11.2016</t>
  </si>
  <si>
    <r>
      <t xml:space="preserve">2016 oktobris/ </t>
    </r>
    <r>
      <rPr>
        <sz val="10"/>
        <color rgb="FFFF0000"/>
        <rFont val="Calibri"/>
        <family val="2"/>
        <charset val="186"/>
        <scheme val="minor"/>
      </rPr>
      <t>29.11.2016</t>
    </r>
  </si>
  <si>
    <r>
      <t xml:space="preserve">2016 jūnijs/
</t>
    </r>
    <r>
      <rPr>
        <sz val="10"/>
        <color rgb="FFFF0000"/>
        <rFont val="Calibri"/>
        <family val="2"/>
        <charset val="186"/>
        <scheme val="minor"/>
      </rPr>
      <t>2017.g. 1.ceturksnis</t>
    </r>
  </si>
  <si>
    <t>Līdzšinējie kavējumi no Pasaules Bankas puses. Aktualizētais laika grafiks iestrādāts VM izstrādātajā Rīcības plānā, kas apstiprināts MK 27.09.2016.</t>
  </si>
  <si>
    <t>MK noteikumu apstiprināšana MK kavējas objektīvu apstākļu dēļ - saskaņošanas procesā ar partneriem/potenciāliem finansējuma saņēmējiem (LPS, LLPA)  netika panāktas būtiskas konceptuālas vienošanās par pasākuma ieviešanas mehānismu (investīciju ilgtspēju un sasaisti ar ESF 9.2.2.1.pasākumu "Deinstitucionalizācija") (Attiecīgi ar VSS lēmumu (VSS-639, 15.09.2016.) pagarināts MK noteikumu iesniegšanas MK termiņš). Ņemot vērā LM 2016.gada oktobrī/novembrī organizētās sarunas ar partneriem/potenciālajiem finansējuma saņēmējiem , plānots, ka MKN tiks iesniegti MK noteiktajā termiņā.</t>
  </si>
  <si>
    <t>2.pielikums</t>
  </si>
  <si>
    <t>25.11.2016.</t>
  </si>
  <si>
    <r>
      <t xml:space="preserve">Ņemot vērā nepieciešamību nacionālā līmenī pieņemt skaidru konceptuālu  lēmumu par elektrifikācijas lielā projekta tālāku virzību  </t>
    </r>
    <r>
      <rPr>
        <b/>
        <sz val="10"/>
        <rFont val="Calibri"/>
        <family val="2"/>
        <charset val="186"/>
        <scheme val="minor"/>
      </rPr>
      <t xml:space="preserve">SM plāno, ka 2016.gada decembra sākumā MK sēdē tiek izskatīts (apstiprināti) gan informatīvais ziņojums , gan MK noteikumi. </t>
    </r>
    <r>
      <rPr>
        <sz val="10"/>
        <rFont val="Calibri"/>
        <family val="2"/>
        <charset val="186"/>
        <scheme val="minor"/>
      </rPr>
      <t xml:space="preserve">Šobrīd uzsākta regulējuma saskaņošana. </t>
    </r>
    <r>
      <rPr>
        <i/>
        <sz val="10"/>
        <rFont val="Calibri"/>
        <family val="2"/>
        <charset val="186"/>
        <scheme val="minor"/>
      </rPr>
      <t>JASPER</t>
    </r>
    <r>
      <rPr>
        <sz val="10"/>
        <rFont val="Calibri"/>
        <family val="2"/>
        <charset val="186"/>
        <scheme val="minor"/>
      </rPr>
      <t xml:space="preserve"> eksperts paredz, ka 2-3 nedēļu laikā varētu būt gala CBA. Jautājums tiks skatīts arī oficiālās tikšanās ar EK laikā š.g. 23.novembrī.</t>
    </r>
  </si>
  <si>
    <t>Atbilstoši 4.novembra MK noteikumu saskaņošanas sanāksmē nolemtajam - SM vēl veicama virkne precizējumu MK noteikumos, taču sagaidāms, ka tie tiks apstiprināti līdz decembrim.</t>
  </si>
  <si>
    <r>
      <t xml:space="preserve">Regulējums kavējas objektīvu apstākļu dēļ - ņemot vērā projekta specifiku un saistību ar citām investīcijām potenciālā projekta teritorijā, tai skaitā nepieciešamo plānojuma </t>
    </r>
    <r>
      <rPr>
        <b/>
        <sz val="10"/>
        <rFont val="Calibri"/>
        <family val="2"/>
        <charset val="186"/>
        <scheme val="minor"/>
      </rPr>
      <t>sasaisti ar Rail Baltic projekt</t>
    </r>
    <r>
      <rPr>
        <sz val="10"/>
        <rFont val="Calibri"/>
        <family val="2"/>
        <charset val="186"/>
        <scheme val="minor"/>
      </rPr>
      <t xml:space="preserve">u un valsts atbalsta jautājumiem. Turpinās darbs pie  MKN regulējuma izstrādes, ko plānots apstiprināt 2017.gada 1.ceturksnī. Kritērijus plānots izskatīt 15.12.2016.AK sēdē un MKN VSS izsludināt decembrī pēc AK sēdes. </t>
    </r>
  </si>
  <si>
    <r>
      <t xml:space="preserve">Regulējuma aizkavēšanās skaidrojama ar EM intensīvo darbu un koncentrēšanos uz citām, finansiāli ietilpīgām un ieviešanā sarežģītām programmām, piemēram, daudzdzīvokļu ēku siltināšanu.  SAM paredzēja apjomīga paplašinātā sākotnējā novērtējuma izstrādi, lai nodrošinātu efektīvas un mērķtiecīgas investīcijas, optimālu ieviešanas mehānismu. Notika jautājumu saskaņošana ar LLPA. </t>
    </r>
    <r>
      <rPr>
        <i/>
        <sz val="10"/>
        <rFont val="Calibri"/>
        <family val="2"/>
        <charset val="186"/>
        <scheme val="minor"/>
      </rPr>
      <t xml:space="preserve">Vienlaikus, FM vērtējumā 2016.g. novembrī EM var neizdoties nodrošināt MK apstiprinātus noteikumus (decembrī ir reālāk). </t>
    </r>
  </si>
  <si>
    <t>VARAM darbu pie projektu priekšatlases, kuras ietvaros notika darbs ar nozari, potenciālajiem finansējuma saņēmējiem, to plānotajām darbībām vides monitoringa veikšanai, padziļināti vērtēta ieguldījumu pamatotība, kā arī vērtēts iespējamais ieviešanas mehānisms, lai gūtu pārliecību, ka kopumā programmā varēs tikt  nodrošināta saistošo ES direktīvu prasību izpilde.  
Šobrīd uzsākta kritēriju un MK noteikumu virzība un kavēšanās tālākā procesā netiek prognozēta.</t>
  </si>
  <si>
    <t>Izpildīts
17.11.2016.</t>
  </si>
  <si>
    <t xml:space="preserve">KAVĒTIE Ministru kabineta noteikumi specifisko atbalsta mērķu/pasākumu laika grafikā, statuss uz 21.11.2016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</si>
</sst>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37" x14ac:knownFonts="1">
    <font>
      <sz val="12"/>
      <color theme="1"/>
      <name val="Times New Roman"/>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2"/>
      <charset val="186"/>
    </font>
    <font>
      <sz val="11"/>
      <color theme="1"/>
      <name val="Calibri"/>
      <family val="2"/>
      <charset val="186"/>
      <scheme val="minor"/>
    </font>
    <font>
      <sz val="10"/>
      <name val="Calibri"/>
      <family val="2"/>
      <charset val="186"/>
      <scheme val="minor"/>
    </font>
    <font>
      <sz val="10"/>
      <color theme="1"/>
      <name val="Calibri"/>
      <family val="2"/>
      <charset val="186"/>
      <scheme val="minor"/>
    </font>
    <font>
      <sz val="11"/>
      <color rgb="FF000000"/>
      <name val="Calibri"/>
      <family val="2"/>
    </font>
    <font>
      <b/>
      <sz val="10"/>
      <name val="Calibri"/>
      <family val="2"/>
      <charset val="186"/>
      <scheme val="minor"/>
    </font>
    <font>
      <i/>
      <sz val="10"/>
      <name val="Calibri"/>
      <family val="2"/>
      <charset val="186"/>
      <scheme val="minor"/>
    </font>
    <font>
      <i/>
      <sz val="9"/>
      <name val="Calibri"/>
      <family val="2"/>
      <charset val="186"/>
      <scheme val="minor"/>
    </font>
    <font>
      <sz val="10"/>
      <color rgb="FFFF0000"/>
      <name val="Calibri"/>
      <family val="2"/>
      <charset val="186"/>
      <scheme val="minor"/>
    </font>
    <font>
      <sz val="11"/>
      <name val="Calibri"/>
      <family val="2"/>
      <charset val="186"/>
      <scheme val="minor"/>
    </font>
    <font>
      <b/>
      <vertAlign val="superscript"/>
      <sz val="10"/>
      <name val="Calibri"/>
      <family val="2"/>
      <charset val="186"/>
      <scheme val="minor"/>
    </font>
    <font>
      <sz val="24"/>
      <name val="Times New Roman"/>
      <family val="1"/>
      <charset val="186"/>
    </font>
    <font>
      <sz val="18"/>
      <color theme="1"/>
      <name val="Calibri"/>
      <family val="2"/>
      <charset val="186"/>
      <scheme val="minor"/>
    </font>
    <font>
      <sz val="18"/>
      <name val="Calibri"/>
      <family val="2"/>
      <charset val="186"/>
      <scheme val="minor"/>
    </font>
    <font>
      <sz val="9"/>
      <name val="Calibri"/>
      <family val="2"/>
      <charset val="186"/>
      <scheme val="minor"/>
    </font>
    <font>
      <b/>
      <i/>
      <u/>
      <sz val="10"/>
      <name val="Calibri"/>
      <family val="2"/>
      <charset val="186"/>
      <scheme val="minor"/>
    </font>
    <font>
      <b/>
      <sz val="12"/>
      <color theme="1"/>
      <name val="Calibri"/>
      <family val="2"/>
      <charset val="186"/>
      <scheme val="minor"/>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rgb="FF000000"/>
      </patternFill>
    </fill>
    <fill>
      <patternFill patternType="solid">
        <fgColor theme="6" tint="0.39997558519241921"/>
        <bgColor indexed="64"/>
      </patternFill>
    </fill>
    <fill>
      <patternFill patternType="solid">
        <fgColor theme="5" tint="0.39997558519241921"/>
        <bgColor indexed="64"/>
      </patternFill>
    </fill>
    <fill>
      <patternFill patternType="solid">
        <fgColor theme="9" tint="0.59999389629810485"/>
        <bgColor rgb="FF000000"/>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s>
  <cellStyleXfs count="20045">
    <xf numFmtId="0" fontId="0" fillId="0" borderId="0"/>
    <xf numFmtId="9" fontId="20" fillId="0" borderId="0" applyFont="0" applyFill="0" applyBorder="0" applyAlignment="0" applyProtection="0"/>
    <xf numFmtId="0" fontId="21" fillId="0" borderId="0"/>
    <xf numFmtId="9" fontId="21" fillId="0" borderId="0" applyFont="0" applyFill="0" applyBorder="0" applyAlignment="0" applyProtection="0"/>
    <xf numFmtId="0" fontId="20" fillId="0" borderId="0"/>
    <xf numFmtId="0" fontId="21" fillId="0" borderId="0"/>
    <xf numFmtId="9" fontId="21" fillId="0" borderId="0" applyFont="0" applyFill="0" applyBorder="0" applyAlignment="0" applyProtection="0"/>
    <xf numFmtId="0" fontId="19" fillId="0" borderId="0"/>
    <xf numFmtId="0" fontId="24" fillId="0" borderId="0" applyNumberFormat="0" applyBorder="0" applyAlignment="0"/>
    <xf numFmtId="9" fontId="24"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7" fillId="0" borderId="0"/>
    <xf numFmtId="9"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0" fontId="17" fillId="0" borderId="0"/>
    <xf numFmtId="9"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0" fontId="16" fillId="0" borderId="0"/>
    <xf numFmtId="0" fontId="16" fillId="0" borderId="0"/>
    <xf numFmtId="0" fontId="16"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0" fontId="15" fillId="0" borderId="0"/>
    <xf numFmtId="0" fontId="15"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43" fontId="20"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43" fontId="20"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43" fontId="20"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43" fontId="20"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0"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0"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0"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0"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cellStyleXfs>
  <cellXfs count="109">
    <xf numFmtId="0" fontId="0" fillId="0" borderId="0" xfId="0"/>
    <xf numFmtId="3" fontId="0" fillId="0" borderId="0" xfId="0" applyNumberFormat="1"/>
    <xf numFmtId="0" fontId="0" fillId="0" borderId="0" xfId="0"/>
    <xf numFmtId="0" fontId="0" fillId="2" borderId="0" xfId="0" applyFill="1"/>
    <xf numFmtId="3" fontId="0" fillId="2" borderId="0" xfId="0" applyNumberFormat="1" applyFill="1"/>
    <xf numFmtId="10" fontId="0" fillId="0" borderId="0" xfId="1" applyNumberFormat="1" applyFont="1"/>
    <xf numFmtId="0" fontId="23" fillId="0" borderId="0" xfId="0" applyFont="1" applyAlignment="1">
      <alignment wrapText="1"/>
    </xf>
    <xf numFmtId="0" fontId="23" fillId="0" borderId="0" xfId="0" applyFont="1"/>
    <xf numFmtId="0" fontId="23" fillId="0" borderId="1" xfId="0" applyFont="1" applyBorder="1" applyAlignment="1">
      <alignment horizontal="center" vertical="center"/>
    </xf>
    <xf numFmtId="49" fontId="23" fillId="0" borderId="0" xfId="0" applyNumberFormat="1" applyFont="1"/>
    <xf numFmtId="0" fontId="23" fillId="0" borderId="1" xfId="0" applyFont="1" applyBorder="1"/>
    <xf numFmtId="0" fontId="22" fillId="0" borderId="0" xfId="0" applyFont="1"/>
    <xf numFmtId="49" fontId="23" fillId="0" borderId="4" xfId="0" applyNumberFormat="1" applyFont="1" applyBorder="1"/>
    <xf numFmtId="0" fontId="23" fillId="3" borderId="0" xfId="0" applyFont="1" applyFill="1"/>
    <xf numFmtId="14" fontId="22" fillId="7" borderId="1" xfId="0" applyNumberFormat="1" applyFont="1" applyFill="1" applyBorder="1" applyAlignment="1">
      <alignment horizontal="center" vertical="center" wrapText="1"/>
    </xf>
    <xf numFmtId="3" fontId="23" fillId="0" borderId="0" xfId="0" applyNumberFormat="1" applyFont="1"/>
    <xf numFmtId="0" fontId="23" fillId="0" borderId="0" xfId="0" applyFont="1"/>
    <xf numFmtId="3" fontId="22" fillId="0" borderId="1" xfId="0" applyNumberFormat="1" applyFont="1" applyFill="1" applyBorder="1" applyAlignment="1">
      <alignment horizontal="center" vertical="center" wrapText="1"/>
    </xf>
    <xf numFmtId="9" fontId="22" fillId="0" borderId="1" xfId="1" applyFont="1" applyFill="1" applyBorder="1" applyAlignment="1">
      <alignment horizontal="center" vertical="center" wrapText="1"/>
    </xf>
    <xf numFmtId="3" fontId="22" fillId="0" borderId="1" xfId="0" applyNumberFormat="1" applyFont="1" applyFill="1" applyBorder="1" applyAlignment="1">
      <alignment horizontal="center" vertical="center"/>
    </xf>
    <xf numFmtId="0" fontId="22" fillId="0" borderId="1" xfId="0" applyFont="1" applyFill="1" applyBorder="1" applyAlignment="1">
      <alignment horizontal="center" vertical="center"/>
    </xf>
    <xf numFmtId="14" fontId="22" fillId="3"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14" fontId="22" fillId="0" borderId="1" xfId="0" applyNumberFormat="1" applyFont="1" applyFill="1" applyBorder="1" applyAlignment="1">
      <alignment horizontal="center" vertical="center" wrapText="1"/>
    </xf>
    <xf numFmtId="0" fontId="22" fillId="0" borderId="1" xfId="0" applyFont="1" applyFill="1" applyBorder="1" applyAlignment="1">
      <alignment horizontal="left" vertical="center" wrapText="1" indent="1"/>
    </xf>
    <xf numFmtId="0" fontId="23" fillId="0" borderId="0" xfId="0" applyFont="1" applyFill="1" applyBorder="1"/>
    <xf numFmtId="0" fontId="23" fillId="0" borderId="0" xfId="0" applyFont="1" applyAlignment="1">
      <alignment horizontal="left" vertical="center"/>
    </xf>
    <xf numFmtId="0" fontId="23" fillId="0" borderId="0" xfId="0" applyFont="1" applyBorder="1" applyAlignment="1">
      <alignment horizontal="left"/>
    </xf>
    <xf numFmtId="0" fontId="31" fillId="0" borderId="0" xfId="0" applyFont="1" applyFill="1" applyAlignment="1"/>
    <xf numFmtId="0" fontId="32" fillId="0" borderId="0" xfId="0" applyFont="1" applyBorder="1" applyAlignment="1">
      <alignment horizontal="left"/>
    </xf>
    <xf numFmtId="0" fontId="33" fillId="0" borderId="0" xfId="0" applyFont="1"/>
    <xf numFmtId="14" fontId="22" fillId="6" borderId="1" xfId="0" applyNumberFormat="1" applyFont="1" applyFill="1" applyBorder="1" applyAlignment="1">
      <alignment horizontal="center" vertical="center" wrapText="1"/>
    </xf>
    <xf numFmtId="0" fontId="34" fillId="0" borderId="0" xfId="0" applyFont="1" applyAlignment="1">
      <alignment vertical="center" wrapText="1"/>
    </xf>
    <xf numFmtId="3" fontId="22" fillId="0" borderId="0" xfId="0" applyNumberFormat="1" applyFont="1"/>
    <xf numFmtId="0" fontId="22" fillId="0" borderId="0" xfId="0" applyFont="1" applyAlignment="1">
      <alignment horizontal="center" vertical="center" wrapText="1"/>
    </xf>
    <xf numFmtId="0" fontId="25" fillId="5" borderId="3"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2" fillId="8" borderId="12" xfId="0" applyFont="1" applyFill="1" applyBorder="1" applyAlignment="1">
      <alignment horizontal="center" vertical="center" wrapText="1"/>
    </xf>
    <xf numFmtId="0" fontId="35" fillId="0" borderId="3" xfId="0" applyFont="1" applyFill="1" applyBorder="1" applyAlignment="1">
      <alignment horizontal="center" vertical="center" wrapText="1"/>
    </xf>
    <xf numFmtId="3" fontId="25" fillId="4" borderId="1" xfId="0" applyNumberFormat="1" applyFont="1" applyFill="1" applyBorder="1" applyAlignment="1">
      <alignment horizontal="center" vertical="center" wrapText="1"/>
    </xf>
    <xf numFmtId="3" fontId="22" fillId="4" borderId="1" xfId="0" applyNumberFormat="1" applyFont="1" applyFill="1" applyBorder="1" applyAlignment="1">
      <alignment horizontal="center" vertical="center"/>
    </xf>
    <xf numFmtId="9" fontId="22" fillId="4" borderId="1" xfId="1" applyFont="1" applyFill="1" applyBorder="1" applyAlignment="1">
      <alignment horizontal="center" vertical="center" wrapText="1"/>
    </xf>
    <xf numFmtId="3" fontId="22" fillId="4" borderId="1" xfId="0" applyNumberFormat="1" applyFont="1" applyFill="1" applyBorder="1" applyAlignment="1">
      <alignment horizontal="center" vertical="center" wrapText="1"/>
    </xf>
    <xf numFmtId="14" fontId="22" fillId="4" borderId="1" xfId="0" applyNumberFormat="1" applyFont="1" applyFill="1" applyBorder="1" applyAlignment="1">
      <alignment horizontal="center" vertical="center" wrapText="1"/>
    </xf>
    <xf numFmtId="3" fontId="26" fillId="4" borderId="1" xfId="0" applyNumberFormat="1" applyFont="1" applyFill="1" applyBorder="1" applyAlignment="1">
      <alignment horizontal="center" vertical="center" wrapText="1"/>
    </xf>
    <xf numFmtId="9" fontId="26" fillId="4" borderId="1" xfId="1" applyFont="1" applyFill="1" applyBorder="1" applyAlignment="1">
      <alignment horizontal="center" vertical="center" wrapText="1"/>
    </xf>
    <xf numFmtId="14" fontId="23" fillId="4" borderId="1" xfId="0" applyNumberFormat="1" applyFont="1" applyFill="1" applyBorder="1" applyAlignment="1">
      <alignment horizontal="center" vertical="center"/>
    </xf>
    <xf numFmtId="0" fontId="22" fillId="4" borderId="1" xfId="0" applyFont="1" applyFill="1" applyBorder="1" applyAlignment="1">
      <alignment horizontal="center" vertical="center" wrapText="1"/>
    </xf>
    <xf numFmtId="3" fontId="35" fillId="0" borderId="3" xfId="0" applyNumberFormat="1" applyFont="1" applyFill="1" applyBorder="1" applyAlignment="1">
      <alignment horizontal="center" vertical="center" wrapText="1"/>
    </xf>
    <xf numFmtId="0" fontId="25" fillId="8" borderId="15" xfId="0" applyFont="1" applyFill="1" applyBorder="1" applyAlignment="1">
      <alignment horizontal="center" vertical="center" wrapText="1"/>
    </xf>
    <xf numFmtId="0" fontId="29" fillId="0" borderId="0" xfId="0" applyFont="1" applyAlignment="1">
      <alignment wrapText="1"/>
    </xf>
    <xf numFmtId="0" fontId="29" fillId="0" borderId="0" xfId="0" applyFont="1" applyAlignment="1">
      <alignment horizontal="center" vertical="center" wrapText="1"/>
    </xf>
    <xf numFmtId="0" fontId="28" fillId="0" borderId="0" xfId="0" applyFont="1"/>
    <xf numFmtId="49" fontId="22" fillId="3" borderId="1" xfId="16059" applyNumberFormat="1" applyFont="1" applyFill="1" applyBorder="1" applyAlignment="1">
      <alignment horizontal="left" vertical="center" wrapText="1" indent="1"/>
    </xf>
    <xf numFmtId="0" fontId="22" fillId="3" borderId="1" xfId="0" applyFont="1" applyFill="1" applyBorder="1" applyAlignment="1">
      <alignment horizontal="center" vertical="center"/>
    </xf>
    <xf numFmtId="0" fontId="22" fillId="0" borderId="6" xfId="0" applyFont="1" applyFill="1" applyBorder="1" applyAlignment="1">
      <alignment horizontal="center" vertical="center"/>
    </xf>
    <xf numFmtId="0" fontId="22" fillId="3" borderId="1" xfId="0" applyFont="1" applyFill="1" applyBorder="1" applyAlignment="1">
      <alignment horizontal="center" vertical="center" wrapText="1"/>
    </xf>
    <xf numFmtId="0" fontId="22" fillId="0" borderId="1" xfId="0" applyFont="1" applyBorder="1" applyAlignment="1">
      <alignment horizontal="left" vertical="center" wrapText="1" indent="1"/>
    </xf>
    <xf numFmtId="3" fontId="22" fillId="3" borderId="1" xfId="0" applyNumberFormat="1" applyFont="1" applyFill="1" applyBorder="1" applyAlignment="1">
      <alignment horizontal="center" vertical="center" wrapText="1"/>
    </xf>
    <xf numFmtId="3" fontId="23" fillId="0" borderId="0" xfId="0" applyNumberFormat="1" applyFont="1" applyAlignment="1">
      <alignment wrapText="1"/>
    </xf>
    <xf numFmtId="49" fontId="22" fillId="0" borderId="1" xfId="16059" applyNumberFormat="1" applyFont="1" applyFill="1" applyBorder="1" applyAlignment="1">
      <alignment horizontal="center" vertical="center"/>
    </xf>
    <xf numFmtId="0" fontId="22" fillId="3" borderId="1" xfId="0" applyFont="1" applyFill="1" applyBorder="1" applyAlignment="1">
      <alignment horizontal="left" vertical="center" wrapText="1" indent="1"/>
    </xf>
    <xf numFmtId="14" fontId="22" fillId="6" borderId="1" xfId="16384" applyNumberFormat="1" applyFont="1" applyFill="1" applyBorder="1" applyAlignment="1">
      <alignment horizontal="center" vertical="center" wrapText="1"/>
    </xf>
    <xf numFmtId="0" fontId="22" fillId="8" borderId="18" xfId="0" applyFont="1" applyFill="1" applyBorder="1" applyAlignment="1">
      <alignment horizontal="center" vertical="center" wrapText="1"/>
    </xf>
    <xf numFmtId="1" fontId="22" fillId="3" borderId="6" xfId="0" applyNumberFormat="1" applyFont="1" applyFill="1" applyBorder="1" applyAlignment="1">
      <alignment horizontal="left" vertical="center" wrapText="1"/>
    </xf>
    <xf numFmtId="0" fontId="22" fillId="0" borderId="0" xfId="0" applyFont="1" applyAlignment="1">
      <alignment horizontal="center" vertical="center" wrapText="1"/>
    </xf>
    <xf numFmtId="0" fontId="23" fillId="3" borderId="1" xfId="0" applyFont="1" applyFill="1" applyBorder="1" applyAlignment="1">
      <alignment horizontal="center" vertical="center"/>
    </xf>
    <xf numFmtId="1" fontId="22" fillId="0" borderId="1" xfId="1" applyNumberFormat="1" applyFont="1" applyFill="1" applyBorder="1" applyAlignment="1">
      <alignment horizontal="center" vertical="center" wrapText="1"/>
    </xf>
    <xf numFmtId="0" fontId="23" fillId="3" borderId="1" xfId="0" applyFont="1" applyFill="1" applyBorder="1" applyAlignment="1">
      <alignment horizontal="center" vertical="center" wrapText="1"/>
    </xf>
    <xf numFmtId="9" fontId="22" fillId="0" borderId="1" xfId="0" applyNumberFormat="1" applyFont="1" applyFill="1" applyBorder="1" applyAlignment="1">
      <alignment horizontal="center" vertical="center" wrapText="1"/>
    </xf>
    <xf numFmtId="49" fontId="22" fillId="0" borderId="1" xfId="5" applyNumberFormat="1" applyFont="1" applyFill="1" applyBorder="1" applyAlignment="1">
      <alignment horizontal="center" vertical="center"/>
    </xf>
    <xf numFmtId="49" fontId="22" fillId="0" borderId="1" xfId="5" applyNumberFormat="1" applyFont="1" applyFill="1" applyBorder="1" applyAlignment="1">
      <alignment horizontal="left" vertical="center" wrapText="1" indent="1"/>
    </xf>
    <xf numFmtId="1" fontId="22" fillId="0" borderId="1" xfId="0" applyNumberFormat="1" applyFont="1" applyFill="1" applyBorder="1" applyAlignment="1">
      <alignment horizontal="left" vertical="center" wrapText="1"/>
    </xf>
    <xf numFmtId="0" fontId="23" fillId="0" borderId="20" xfId="0" applyFont="1" applyBorder="1" applyAlignment="1">
      <alignment wrapText="1"/>
    </xf>
    <xf numFmtId="0" fontId="23" fillId="3" borderId="20" xfId="0" applyFont="1" applyFill="1" applyBorder="1"/>
    <xf numFmtId="1" fontId="22" fillId="0" borderId="20" xfId="0" applyNumberFormat="1" applyFont="1" applyFill="1" applyBorder="1" applyAlignment="1">
      <alignment horizontal="left" vertical="center" wrapText="1"/>
    </xf>
    <xf numFmtId="0" fontId="23" fillId="0" borderId="1" xfId="0" applyFont="1" applyBorder="1" applyAlignment="1">
      <alignment vertical="top" wrapText="1"/>
    </xf>
    <xf numFmtId="0" fontId="22" fillId="0" borderId="1" xfId="0" applyFont="1" applyBorder="1" applyAlignment="1">
      <alignment horizontal="left" vertical="center" wrapText="1"/>
    </xf>
    <xf numFmtId="0" fontId="36" fillId="0" borderId="0" xfId="0" applyFont="1" applyAlignment="1">
      <alignment horizontal="center"/>
    </xf>
    <xf numFmtId="3" fontId="22" fillId="4" borderId="9" xfId="16059" applyNumberFormat="1" applyFont="1" applyFill="1" applyBorder="1" applyAlignment="1" applyProtection="1">
      <alignment horizontal="center" vertical="center" wrapText="1"/>
      <protection locked="0"/>
    </xf>
    <xf numFmtId="3" fontId="22" fillId="4" borderId="18" xfId="16059" applyNumberFormat="1" applyFont="1" applyFill="1" applyBorder="1" applyAlignment="1" applyProtection="1">
      <alignment horizontal="center" vertical="center" wrapText="1"/>
      <protection locked="0"/>
    </xf>
    <xf numFmtId="3" fontId="22" fillId="4" borderId="12" xfId="16059" applyNumberFormat="1" applyFont="1" applyFill="1" applyBorder="1" applyAlignment="1" applyProtection="1">
      <alignment horizontal="center" vertical="center" wrapText="1"/>
      <protection locked="0"/>
    </xf>
    <xf numFmtId="0" fontId="22" fillId="8" borderId="10" xfId="0" applyFont="1" applyFill="1" applyBorder="1" applyAlignment="1">
      <alignment horizontal="center" vertical="center" wrapText="1"/>
    </xf>
    <xf numFmtId="0" fontId="22" fillId="8" borderId="19" xfId="0" applyFont="1" applyFill="1" applyBorder="1" applyAlignment="1">
      <alignment horizontal="center" vertical="center" wrapText="1"/>
    </xf>
    <xf numFmtId="0" fontId="22" fillId="8" borderId="13" xfId="0" applyFont="1" applyFill="1" applyBorder="1" applyAlignment="1">
      <alignment horizontal="center" vertical="center" wrapText="1"/>
    </xf>
    <xf numFmtId="0" fontId="25" fillId="8" borderId="9" xfId="0" applyFont="1" applyFill="1" applyBorder="1" applyAlignment="1">
      <alignment horizontal="center" vertical="center" wrapText="1"/>
    </xf>
    <xf numFmtId="0" fontId="25" fillId="8" borderId="18"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22" fillId="8" borderId="9"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2" fillId="8" borderId="14" xfId="0" applyFont="1" applyFill="1" applyBorder="1" applyAlignment="1">
      <alignment horizontal="center" vertical="center" wrapText="1"/>
    </xf>
    <xf numFmtId="0" fontId="22" fillId="8" borderId="16" xfId="0" applyFont="1" applyFill="1" applyBorder="1" applyAlignment="1">
      <alignment horizontal="center" vertical="center" wrapText="1"/>
    </xf>
    <xf numFmtId="0" fontId="22" fillId="0" borderId="0" xfId="0" applyFont="1" applyAlignment="1">
      <alignment horizontal="center" vertical="center" wrapText="1"/>
    </xf>
    <xf numFmtId="0" fontId="25" fillId="8" borderId="8" xfId="0" applyFont="1" applyFill="1" applyBorder="1" applyAlignment="1">
      <alignment horizontal="center" vertical="center" wrapText="1"/>
    </xf>
    <xf numFmtId="0" fontId="25" fillId="8" borderId="17" xfId="0" applyFont="1" applyFill="1" applyBorder="1" applyAlignment="1">
      <alignment horizontal="center" vertical="center" wrapText="1"/>
    </xf>
    <xf numFmtId="0" fontId="25" fillId="8" borderId="11"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4" borderId="1" xfId="0" applyFont="1" applyFill="1" applyBorder="1" applyAlignment="1">
      <alignment horizontal="center" vertical="center" wrapText="1"/>
    </xf>
    <xf numFmtId="14" fontId="22" fillId="4" borderId="5" xfId="0" applyNumberFormat="1" applyFont="1" applyFill="1" applyBorder="1" applyAlignment="1">
      <alignment horizontal="center" vertical="center" wrapText="1"/>
    </xf>
    <xf numFmtId="14" fontId="22" fillId="4" borderId="7" xfId="0" applyNumberFormat="1" applyFont="1" applyFill="1" applyBorder="1" applyAlignment="1">
      <alignment horizontal="center" vertical="center" wrapText="1"/>
    </xf>
    <xf numFmtId="14" fontId="22" fillId="4" borderId="6" xfId="0" applyNumberFormat="1" applyFont="1" applyFill="1" applyBorder="1" applyAlignment="1">
      <alignment horizontal="center" vertical="center" wrapText="1"/>
    </xf>
    <xf numFmtId="0" fontId="25" fillId="4" borderId="5"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1" fontId="22" fillId="3" borderId="2" xfId="0" applyNumberFormat="1" applyFont="1" applyFill="1" applyBorder="1" applyAlignment="1">
      <alignment horizontal="left" vertical="center" wrapText="1"/>
    </xf>
    <xf numFmtId="1" fontId="22" fillId="3" borderId="3" xfId="0" applyNumberFormat="1" applyFont="1" applyFill="1" applyBorder="1" applyAlignment="1">
      <alignment horizontal="left" vertical="center" wrapText="1"/>
    </xf>
    <xf numFmtId="14" fontId="22" fillId="4" borderId="1" xfId="0" applyNumberFormat="1" applyFont="1" applyFill="1" applyBorder="1" applyAlignment="1">
      <alignment horizontal="center" vertical="center" wrapText="1"/>
    </xf>
  </cellXfs>
  <cellStyles count="20045">
    <cellStyle name="Comma 2" xfId="74"/>
    <cellStyle name="Comma 2 10" xfId="8969"/>
    <cellStyle name="Comma 2 10 2" xfId="17999"/>
    <cellStyle name="Comma 2 10 2 2" xfId="18395"/>
    <cellStyle name="Comma 2 10 2 3" xfId="18791"/>
    <cellStyle name="Comma 2 10 2 4" xfId="19187"/>
    <cellStyle name="Comma 2 10 2 5" xfId="19583"/>
    <cellStyle name="Comma 2 10 2 6" xfId="19979"/>
    <cellStyle name="Comma 2 10 3" xfId="18197"/>
    <cellStyle name="Comma 2 10 4" xfId="18593"/>
    <cellStyle name="Comma 2 10 5" xfId="18989"/>
    <cellStyle name="Comma 2 10 6" xfId="19385"/>
    <cellStyle name="Comma 2 10 7" xfId="19781"/>
    <cellStyle name="Comma 2 11" xfId="9104"/>
    <cellStyle name="Comma 2 11 2" xfId="18263"/>
    <cellStyle name="Comma 2 11 3" xfId="18659"/>
    <cellStyle name="Comma 2 11 4" xfId="19055"/>
    <cellStyle name="Comma 2 11 5" xfId="19451"/>
    <cellStyle name="Comma 2 11 6" xfId="19847"/>
    <cellStyle name="Comma 2 12" xfId="18065"/>
    <cellStyle name="Comma 2 13" xfId="18461"/>
    <cellStyle name="Comma 2 14" xfId="18857"/>
    <cellStyle name="Comma 2 15" xfId="19253"/>
    <cellStyle name="Comma 2 16" xfId="19649"/>
    <cellStyle name="Comma 2 2" xfId="260"/>
    <cellStyle name="Comma 2 2 10" xfId="18859"/>
    <cellStyle name="Comma 2 2 11" xfId="19255"/>
    <cellStyle name="Comma 2 2 12" xfId="19651"/>
    <cellStyle name="Comma 2 2 2" xfId="1122"/>
    <cellStyle name="Comma 2 2 2 10" xfId="19266"/>
    <cellStyle name="Comma 2 2 2 11" xfId="19662"/>
    <cellStyle name="Comma 2 2 2 2" xfId="2616"/>
    <cellStyle name="Comma 2 2 2 2 2" xfId="7098"/>
    <cellStyle name="Comma 2 2 2 2 2 2" xfId="16128"/>
    <cellStyle name="Comma 2 2 2 2 2 2 2" xfId="18364"/>
    <cellStyle name="Comma 2 2 2 2 2 2 3" xfId="18760"/>
    <cellStyle name="Comma 2 2 2 2 2 2 4" xfId="19156"/>
    <cellStyle name="Comma 2 2 2 2 2 2 5" xfId="19552"/>
    <cellStyle name="Comma 2 2 2 2 2 2 6" xfId="19948"/>
    <cellStyle name="Comma 2 2 2 2 2 3" xfId="18166"/>
    <cellStyle name="Comma 2 2 2 2 2 4" xfId="18562"/>
    <cellStyle name="Comma 2 2 2 2 2 5" xfId="18958"/>
    <cellStyle name="Comma 2 2 2 2 2 6" xfId="19354"/>
    <cellStyle name="Comma 2 2 2 2 2 7" xfId="19750"/>
    <cellStyle name="Comma 2 2 2 2 3" xfId="9004"/>
    <cellStyle name="Comma 2 2 2 2 3 2" xfId="18034"/>
    <cellStyle name="Comma 2 2 2 2 3 2 2" xfId="18430"/>
    <cellStyle name="Comma 2 2 2 2 3 2 3" xfId="18826"/>
    <cellStyle name="Comma 2 2 2 2 3 2 4" xfId="19222"/>
    <cellStyle name="Comma 2 2 2 2 3 2 5" xfId="19618"/>
    <cellStyle name="Comma 2 2 2 2 3 2 6" xfId="20014"/>
    <cellStyle name="Comma 2 2 2 2 3 3" xfId="18232"/>
    <cellStyle name="Comma 2 2 2 2 3 4" xfId="18628"/>
    <cellStyle name="Comma 2 2 2 2 3 5" xfId="19024"/>
    <cellStyle name="Comma 2 2 2 2 3 6" xfId="19420"/>
    <cellStyle name="Comma 2 2 2 2 3 7" xfId="19816"/>
    <cellStyle name="Comma 2 2 2 2 4" xfId="11646"/>
    <cellStyle name="Comma 2 2 2 2 4 2" xfId="18298"/>
    <cellStyle name="Comma 2 2 2 2 4 3" xfId="18694"/>
    <cellStyle name="Comma 2 2 2 2 4 4" xfId="19090"/>
    <cellStyle name="Comma 2 2 2 2 4 5" xfId="19486"/>
    <cellStyle name="Comma 2 2 2 2 4 6" xfId="19882"/>
    <cellStyle name="Comma 2 2 2 2 5" xfId="18100"/>
    <cellStyle name="Comma 2 2 2 2 6" xfId="18496"/>
    <cellStyle name="Comma 2 2 2 2 7" xfId="18892"/>
    <cellStyle name="Comma 2 2 2 2 8" xfId="19288"/>
    <cellStyle name="Comma 2 2 2 2 9" xfId="19684"/>
    <cellStyle name="Comma 2 2 2 3" xfId="4110"/>
    <cellStyle name="Comma 2 2 2 3 2" xfId="8592"/>
    <cellStyle name="Comma 2 2 2 3 2 2" xfId="17622"/>
    <cellStyle name="Comma 2 2 2 3 2 2 2" xfId="18386"/>
    <cellStyle name="Comma 2 2 2 3 2 2 3" xfId="18782"/>
    <cellStyle name="Comma 2 2 2 3 2 2 4" xfId="19178"/>
    <cellStyle name="Comma 2 2 2 3 2 2 5" xfId="19574"/>
    <cellStyle name="Comma 2 2 2 3 2 2 6" xfId="19970"/>
    <cellStyle name="Comma 2 2 2 3 2 3" xfId="18188"/>
    <cellStyle name="Comma 2 2 2 3 2 4" xfId="18584"/>
    <cellStyle name="Comma 2 2 2 3 2 5" xfId="18980"/>
    <cellStyle name="Comma 2 2 2 3 2 6" xfId="19376"/>
    <cellStyle name="Comma 2 2 2 3 2 7" xfId="19772"/>
    <cellStyle name="Comma 2 2 2 3 3" xfId="9026"/>
    <cellStyle name="Comma 2 2 2 3 3 2" xfId="18056"/>
    <cellStyle name="Comma 2 2 2 3 3 2 2" xfId="18452"/>
    <cellStyle name="Comma 2 2 2 3 3 2 3" xfId="18848"/>
    <cellStyle name="Comma 2 2 2 3 3 2 4" xfId="19244"/>
    <cellStyle name="Comma 2 2 2 3 3 2 5" xfId="19640"/>
    <cellStyle name="Comma 2 2 2 3 3 2 6" xfId="20036"/>
    <cellStyle name="Comma 2 2 2 3 3 3" xfId="18254"/>
    <cellStyle name="Comma 2 2 2 3 3 4" xfId="18650"/>
    <cellStyle name="Comma 2 2 2 3 3 5" xfId="19046"/>
    <cellStyle name="Comma 2 2 2 3 3 6" xfId="19442"/>
    <cellStyle name="Comma 2 2 2 3 3 7" xfId="19838"/>
    <cellStyle name="Comma 2 2 2 3 4" xfId="13140"/>
    <cellStyle name="Comma 2 2 2 3 4 2" xfId="18320"/>
    <cellStyle name="Comma 2 2 2 3 4 3" xfId="18716"/>
    <cellStyle name="Comma 2 2 2 3 4 4" xfId="19112"/>
    <cellStyle name="Comma 2 2 2 3 4 5" xfId="19508"/>
    <cellStyle name="Comma 2 2 2 3 4 6" xfId="19904"/>
    <cellStyle name="Comma 2 2 2 3 5" xfId="18122"/>
    <cellStyle name="Comma 2 2 2 3 6" xfId="18518"/>
    <cellStyle name="Comma 2 2 2 3 7" xfId="18914"/>
    <cellStyle name="Comma 2 2 2 3 8" xfId="19310"/>
    <cellStyle name="Comma 2 2 2 3 9" xfId="19706"/>
    <cellStyle name="Comma 2 2 2 4" xfId="5604"/>
    <cellStyle name="Comma 2 2 2 4 2" xfId="14634"/>
    <cellStyle name="Comma 2 2 2 4 2 2" xfId="18342"/>
    <cellStyle name="Comma 2 2 2 4 2 3" xfId="18738"/>
    <cellStyle name="Comma 2 2 2 4 2 4" xfId="19134"/>
    <cellStyle name="Comma 2 2 2 4 2 5" xfId="19530"/>
    <cellStyle name="Comma 2 2 2 4 2 6" xfId="19926"/>
    <cellStyle name="Comma 2 2 2 4 3" xfId="18144"/>
    <cellStyle name="Comma 2 2 2 4 4" xfId="18540"/>
    <cellStyle name="Comma 2 2 2 4 5" xfId="18936"/>
    <cellStyle name="Comma 2 2 2 4 6" xfId="19332"/>
    <cellStyle name="Comma 2 2 2 4 7" xfId="19728"/>
    <cellStyle name="Comma 2 2 2 5" xfId="8982"/>
    <cellStyle name="Comma 2 2 2 5 2" xfId="18012"/>
    <cellStyle name="Comma 2 2 2 5 2 2" xfId="18408"/>
    <cellStyle name="Comma 2 2 2 5 2 3" xfId="18804"/>
    <cellStyle name="Comma 2 2 2 5 2 4" xfId="19200"/>
    <cellStyle name="Comma 2 2 2 5 2 5" xfId="19596"/>
    <cellStyle name="Comma 2 2 2 5 2 6" xfId="19992"/>
    <cellStyle name="Comma 2 2 2 5 3" xfId="18210"/>
    <cellStyle name="Comma 2 2 2 5 4" xfId="18606"/>
    <cellStyle name="Comma 2 2 2 5 5" xfId="19002"/>
    <cellStyle name="Comma 2 2 2 5 6" xfId="19398"/>
    <cellStyle name="Comma 2 2 2 5 7" xfId="19794"/>
    <cellStyle name="Comma 2 2 2 6" xfId="10152"/>
    <cellStyle name="Comma 2 2 2 6 2" xfId="18276"/>
    <cellStyle name="Comma 2 2 2 6 3" xfId="18672"/>
    <cellStyle name="Comma 2 2 2 6 4" xfId="19068"/>
    <cellStyle name="Comma 2 2 2 6 5" xfId="19464"/>
    <cellStyle name="Comma 2 2 2 6 6" xfId="19860"/>
    <cellStyle name="Comma 2 2 2 7" xfId="18078"/>
    <cellStyle name="Comma 2 2 2 8" xfId="18474"/>
    <cellStyle name="Comma 2 2 2 9" xfId="18870"/>
    <cellStyle name="Comma 2 2 3" xfId="1754"/>
    <cellStyle name="Comma 2 2 3 2" xfId="6236"/>
    <cellStyle name="Comma 2 2 3 2 2" xfId="15266"/>
    <cellStyle name="Comma 2 2 3 2 2 2" xfId="18353"/>
    <cellStyle name="Comma 2 2 3 2 2 3" xfId="18749"/>
    <cellStyle name="Comma 2 2 3 2 2 4" xfId="19145"/>
    <cellStyle name="Comma 2 2 3 2 2 5" xfId="19541"/>
    <cellStyle name="Comma 2 2 3 2 2 6" xfId="19937"/>
    <cellStyle name="Comma 2 2 3 2 3" xfId="18155"/>
    <cellStyle name="Comma 2 2 3 2 4" xfId="18551"/>
    <cellStyle name="Comma 2 2 3 2 5" xfId="18947"/>
    <cellStyle name="Comma 2 2 3 2 6" xfId="19343"/>
    <cellStyle name="Comma 2 2 3 2 7" xfId="19739"/>
    <cellStyle name="Comma 2 2 3 3" xfId="8993"/>
    <cellStyle name="Comma 2 2 3 3 2" xfId="18023"/>
    <cellStyle name="Comma 2 2 3 3 2 2" xfId="18419"/>
    <cellStyle name="Comma 2 2 3 3 2 3" xfId="18815"/>
    <cellStyle name="Comma 2 2 3 3 2 4" xfId="19211"/>
    <cellStyle name="Comma 2 2 3 3 2 5" xfId="19607"/>
    <cellStyle name="Comma 2 2 3 3 2 6" xfId="20003"/>
    <cellStyle name="Comma 2 2 3 3 3" xfId="18221"/>
    <cellStyle name="Comma 2 2 3 3 4" xfId="18617"/>
    <cellStyle name="Comma 2 2 3 3 5" xfId="19013"/>
    <cellStyle name="Comma 2 2 3 3 6" xfId="19409"/>
    <cellStyle name="Comma 2 2 3 3 7" xfId="19805"/>
    <cellStyle name="Comma 2 2 3 4" xfId="10784"/>
    <cellStyle name="Comma 2 2 3 4 2" xfId="18287"/>
    <cellStyle name="Comma 2 2 3 4 3" xfId="18683"/>
    <cellStyle name="Comma 2 2 3 4 4" xfId="19079"/>
    <cellStyle name="Comma 2 2 3 4 5" xfId="19475"/>
    <cellStyle name="Comma 2 2 3 4 6" xfId="19871"/>
    <cellStyle name="Comma 2 2 3 5" xfId="18089"/>
    <cellStyle name="Comma 2 2 3 6" xfId="18485"/>
    <cellStyle name="Comma 2 2 3 7" xfId="18881"/>
    <cellStyle name="Comma 2 2 3 8" xfId="19277"/>
    <cellStyle name="Comma 2 2 3 9" xfId="19673"/>
    <cellStyle name="Comma 2 2 4" xfId="3248"/>
    <cellStyle name="Comma 2 2 4 2" xfId="7730"/>
    <cellStyle name="Comma 2 2 4 2 2" xfId="16760"/>
    <cellStyle name="Comma 2 2 4 2 2 2" xfId="18375"/>
    <cellStyle name="Comma 2 2 4 2 2 3" xfId="18771"/>
    <cellStyle name="Comma 2 2 4 2 2 4" xfId="19167"/>
    <cellStyle name="Comma 2 2 4 2 2 5" xfId="19563"/>
    <cellStyle name="Comma 2 2 4 2 2 6" xfId="19959"/>
    <cellStyle name="Comma 2 2 4 2 3" xfId="18177"/>
    <cellStyle name="Comma 2 2 4 2 4" xfId="18573"/>
    <cellStyle name="Comma 2 2 4 2 5" xfId="18969"/>
    <cellStyle name="Comma 2 2 4 2 6" xfId="19365"/>
    <cellStyle name="Comma 2 2 4 2 7" xfId="19761"/>
    <cellStyle name="Comma 2 2 4 3" xfId="9015"/>
    <cellStyle name="Comma 2 2 4 3 2" xfId="18045"/>
    <cellStyle name="Comma 2 2 4 3 2 2" xfId="18441"/>
    <cellStyle name="Comma 2 2 4 3 2 3" xfId="18837"/>
    <cellStyle name="Comma 2 2 4 3 2 4" xfId="19233"/>
    <cellStyle name="Comma 2 2 4 3 2 5" xfId="19629"/>
    <cellStyle name="Comma 2 2 4 3 2 6" xfId="20025"/>
    <cellStyle name="Comma 2 2 4 3 3" xfId="18243"/>
    <cellStyle name="Comma 2 2 4 3 4" xfId="18639"/>
    <cellStyle name="Comma 2 2 4 3 5" xfId="19035"/>
    <cellStyle name="Comma 2 2 4 3 6" xfId="19431"/>
    <cellStyle name="Comma 2 2 4 3 7" xfId="19827"/>
    <cellStyle name="Comma 2 2 4 4" xfId="12278"/>
    <cellStyle name="Comma 2 2 4 4 2" xfId="18309"/>
    <cellStyle name="Comma 2 2 4 4 3" xfId="18705"/>
    <cellStyle name="Comma 2 2 4 4 4" xfId="19101"/>
    <cellStyle name="Comma 2 2 4 4 5" xfId="19497"/>
    <cellStyle name="Comma 2 2 4 4 6" xfId="19893"/>
    <cellStyle name="Comma 2 2 4 5" xfId="18111"/>
    <cellStyle name="Comma 2 2 4 6" xfId="18507"/>
    <cellStyle name="Comma 2 2 4 7" xfId="18903"/>
    <cellStyle name="Comma 2 2 4 8" xfId="19299"/>
    <cellStyle name="Comma 2 2 4 9" xfId="19695"/>
    <cellStyle name="Comma 2 2 5" xfId="4742"/>
    <cellStyle name="Comma 2 2 5 2" xfId="13772"/>
    <cellStyle name="Comma 2 2 5 2 2" xfId="18331"/>
    <cellStyle name="Comma 2 2 5 2 3" xfId="18727"/>
    <cellStyle name="Comma 2 2 5 2 4" xfId="19123"/>
    <cellStyle name="Comma 2 2 5 2 5" xfId="19519"/>
    <cellStyle name="Comma 2 2 5 2 6" xfId="19915"/>
    <cellStyle name="Comma 2 2 5 3" xfId="18133"/>
    <cellStyle name="Comma 2 2 5 4" xfId="18529"/>
    <cellStyle name="Comma 2 2 5 5" xfId="18925"/>
    <cellStyle name="Comma 2 2 5 6" xfId="19321"/>
    <cellStyle name="Comma 2 2 5 7" xfId="19717"/>
    <cellStyle name="Comma 2 2 6" xfId="8971"/>
    <cellStyle name="Comma 2 2 6 2" xfId="18001"/>
    <cellStyle name="Comma 2 2 6 2 2" xfId="18397"/>
    <cellStyle name="Comma 2 2 6 2 3" xfId="18793"/>
    <cellStyle name="Comma 2 2 6 2 4" xfId="19189"/>
    <cellStyle name="Comma 2 2 6 2 5" xfId="19585"/>
    <cellStyle name="Comma 2 2 6 2 6" xfId="19981"/>
    <cellStyle name="Comma 2 2 6 3" xfId="18199"/>
    <cellStyle name="Comma 2 2 6 4" xfId="18595"/>
    <cellStyle name="Comma 2 2 6 5" xfId="18991"/>
    <cellStyle name="Comma 2 2 6 6" xfId="19387"/>
    <cellStyle name="Comma 2 2 6 7" xfId="19783"/>
    <cellStyle name="Comma 2 2 7" xfId="9290"/>
    <cellStyle name="Comma 2 2 7 2" xfId="18265"/>
    <cellStyle name="Comma 2 2 7 3" xfId="18661"/>
    <cellStyle name="Comma 2 2 7 4" xfId="19057"/>
    <cellStyle name="Comma 2 2 7 5" xfId="19453"/>
    <cellStyle name="Comma 2 2 7 6" xfId="19849"/>
    <cellStyle name="Comma 2 2 8" xfId="18067"/>
    <cellStyle name="Comma 2 2 9" xfId="18463"/>
    <cellStyle name="Comma 2 3" xfId="446"/>
    <cellStyle name="Comma 2 3 10" xfId="18861"/>
    <cellStyle name="Comma 2 3 11" xfId="19257"/>
    <cellStyle name="Comma 2 3 12" xfId="19653"/>
    <cellStyle name="Comma 2 3 2" xfId="1193"/>
    <cellStyle name="Comma 2 3 2 10" xfId="19268"/>
    <cellStyle name="Comma 2 3 2 11" xfId="19664"/>
    <cellStyle name="Comma 2 3 2 2" xfId="2687"/>
    <cellStyle name="Comma 2 3 2 2 2" xfId="7169"/>
    <cellStyle name="Comma 2 3 2 2 2 2" xfId="16199"/>
    <cellStyle name="Comma 2 3 2 2 2 2 2" xfId="18366"/>
    <cellStyle name="Comma 2 3 2 2 2 2 3" xfId="18762"/>
    <cellStyle name="Comma 2 3 2 2 2 2 4" xfId="19158"/>
    <cellStyle name="Comma 2 3 2 2 2 2 5" xfId="19554"/>
    <cellStyle name="Comma 2 3 2 2 2 2 6" xfId="19950"/>
    <cellStyle name="Comma 2 3 2 2 2 3" xfId="18168"/>
    <cellStyle name="Comma 2 3 2 2 2 4" xfId="18564"/>
    <cellStyle name="Comma 2 3 2 2 2 5" xfId="18960"/>
    <cellStyle name="Comma 2 3 2 2 2 6" xfId="19356"/>
    <cellStyle name="Comma 2 3 2 2 2 7" xfId="19752"/>
    <cellStyle name="Comma 2 3 2 2 3" xfId="9006"/>
    <cellStyle name="Comma 2 3 2 2 3 2" xfId="18036"/>
    <cellStyle name="Comma 2 3 2 2 3 2 2" xfId="18432"/>
    <cellStyle name="Comma 2 3 2 2 3 2 3" xfId="18828"/>
    <cellStyle name="Comma 2 3 2 2 3 2 4" xfId="19224"/>
    <cellStyle name="Comma 2 3 2 2 3 2 5" xfId="19620"/>
    <cellStyle name="Comma 2 3 2 2 3 2 6" xfId="20016"/>
    <cellStyle name="Comma 2 3 2 2 3 3" xfId="18234"/>
    <cellStyle name="Comma 2 3 2 2 3 4" xfId="18630"/>
    <cellStyle name="Comma 2 3 2 2 3 5" xfId="19026"/>
    <cellStyle name="Comma 2 3 2 2 3 6" xfId="19422"/>
    <cellStyle name="Comma 2 3 2 2 3 7" xfId="19818"/>
    <cellStyle name="Comma 2 3 2 2 4" xfId="11717"/>
    <cellStyle name="Comma 2 3 2 2 4 2" xfId="18300"/>
    <cellStyle name="Comma 2 3 2 2 4 3" xfId="18696"/>
    <cellStyle name="Comma 2 3 2 2 4 4" xfId="19092"/>
    <cellStyle name="Comma 2 3 2 2 4 5" xfId="19488"/>
    <cellStyle name="Comma 2 3 2 2 4 6" xfId="19884"/>
    <cellStyle name="Comma 2 3 2 2 5" xfId="18102"/>
    <cellStyle name="Comma 2 3 2 2 6" xfId="18498"/>
    <cellStyle name="Comma 2 3 2 2 7" xfId="18894"/>
    <cellStyle name="Comma 2 3 2 2 8" xfId="19290"/>
    <cellStyle name="Comma 2 3 2 2 9" xfId="19686"/>
    <cellStyle name="Comma 2 3 2 3" xfId="4181"/>
    <cellStyle name="Comma 2 3 2 3 2" xfId="8663"/>
    <cellStyle name="Comma 2 3 2 3 2 2" xfId="17693"/>
    <cellStyle name="Comma 2 3 2 3 2 2 2" xfId="18388"/>
    <cellStyle name="Comma 2 3 2 3 2 2 3" xfId="18784"/>
    <cellStyle name="Comma 2 3 2 3 2 2 4" xfId="19180"/>
    <cellStyle name="Comma 2 3 2 3 2 2 5" xfId="19576"/>
    <cellStyle name="Comma 2 3 2 3 2 2 6" xfId="19972"/>
    <cellStyle name="Comma 2 3 2 3 2 3" xfId="18190"/>
    <cellStyle name="Comma 2 3 2 3 2 4" xfId="18586"/>
    <cellStyle name="Comma 2 3 2 3 2 5" xfId="18982"/>
    <cellStyle name="Comma 2 3 2 3 2 6" xfId="19378"/>
    <cellStyle name="Comma 2 3 2 3 2 7" xfId="19774"/>
    <cellStyle name="Comma 2 3 2 3 3" xfId="9028"/>
    <cellStyle name="Comma 2 3 2 3 3 2" xfId="18058"/>
    <cellStyle name="Comma 2 3 2 3 3 2 2" xfId="18454"/>
    <cellStyle name="Comma 2 3 2 3 3 2 3" xfId="18850"/>
    <cellStyle name="Comma 2 3 2 3 3 2 4" xfId="19246"/>
    <cellStyle name="Comma 2 3 2 3 3 2 5" xfId="19642"/>
    <cellStyle name="Comma 2 3 2 3 3 2 6" xfId="20038"/>
    <cellStyle name="Comma 2 3 2 3 3 3" xfId="18256"/>
    <cellStyle name="Comma 2 3 2 3 3 4" xfId="18652"/>
    <cellStyle name="Comma 2 3 2 3 3 5" xfId="19048"/>
    <cellStyle name="Comma 2 3 2 3 3 6" xfId="19444"/>
    <cellStyle name="Comma 2 3 2 3 3 7" xfId="19840"/>
    <cellStyle name="Comma 2 3 2 3 4" xfId="13211"/>
    <cellStyle name="Comma 2 3 2 3 4 2" xfId="18322"/>
    <cellStyle name="Comma 2 3 2 3 4 3" xfId="18718"/>
    <cellStyle name="Comma 2 3 2 3 4 4" xfId="19114"/>
    <cellStyle name="Comma 2 3 2 3 4 5" xfId="19510"/>
    <cellStyle name="Comma 2 3 2 3 4 6" xfId="19906"/>
    <cellStyle name="Comma 2 3 2 3 5" xfId="18124"/>
    <cellStyle name="Comma 2 3 2 3 6" xfId="18520"/>
    <cellStyle name="Comma 2 3 2 3 7" xfId="18916"/>
    <cellStyle name="Comma 2 3 2 3 8" xfId="19312"/>
    <cellStyle name="Comma 2 3 2 3 9" xfId="19708"/>
    <cellStyle name="Comma 2 3 2 4" xfId="5675"/>
    <cellStyle name="Comma 2 3 2 4 2" xfId="14705"/>
    <cellStyle name="Comma 2 3 2 4 2 2" xfId="18344"/>
    <cellStyle name="Comma 2 3 2 4 2 3" xfId="18740"/>
    <cellStyle name="Comma 2 3 2 4 2 4" xfId="19136"/>
    <cellStyle name="Comma 2 3 2 4 2 5" xfId="19532"/>
    <cellStyle name="Comma 2 3 2 4 2 6" xfId="19928"/>
    <cellStyle name="Comma 2 3 2 4 3" xfId="18146"/>
    <cellStyle name="Comma 2 3 2 4 4" xfId="18542"/>
    <cellStyle name="Comma 2 3 2 4 5" xfId="18938"/>
    <cellStyle name="Comma 2 3 2 4 6" xfId="19334"/>
    <cellStyle name="Comma 2 3 2 4 7" xfId="19730"/>
    <cellStyle name="Comma 2 3 2 5" xfId="8984"/>
    <cellStyle name="Comma 2 3 2 5 2" xfId="18014"/>
    <cellStyle name="Comma 2 3 2 5 2 2" xfId="18410"/>
    <cellStyle name="Comma 2 3 2 5 2 3" xfId="18806"/>
    <cellStyle name="Comma 2 3 2 5 2 4" xfId="19202"/>
    <cellStyle name="Comma 2 3 2 5 2 5" xfId="19598"/>
    <cellStyle name="Comma 2 3 2 5 2 6" xfId="19994"/>
    <cellStyle name="Comma 2 3 2 5 3" xfId="18212"/>
    <cellStyle name="Comma 2 3 2 5 4" xfId="18608"/>
    <cellStyle name="Comma 2 3 2 5 5" xfId="19004"/>
    <cellStyle name="Comma 2 3 2 5 6" xfId="19400"/>
    <cellStyle name="Comma 2 3 2 5 7" xfId="19796"/>
    <cellStyle name="Comma 2 3 2 6" xfId="10223"/>
    <cellStyle name="Comma 2 3 2 6 2" xfId="18278"/>
    <cellStyle name="Comma 2 3 2 6 3" xfId="18674"/>
    <cellStyle name="Comma 2 3 2 6 4" xfId="19070"/>
    <cellStyle name="Comma 2 3 2 6 5" xfId="19466"/>
    <cellStyle name="Comma 2 3 2 6 6" xfId="19862"/>
    <cellStyle name="Comma 2 3 2 7" xfId="18080"/>
    <cellStyle name="Comma 2 3 2 8" xfId="18476"/>
    <cellStyle name="Comma 2 3 2 9" xfId="18872"/>
    <cellStyle name="Comma 2 3 3" xfId="1940"/>
    <cellStyle name="Comma 2 3 3 2" xfId="6422"/>
    <cellStyle name="Comma 2 3 3 2 2" xfId="15452"/>
    <cellStyle name="Comma 2 3 3 2 2 2" xfId="18355"/>
    <cellStyle name="Comma 2 3 3 2 2 3" xfId="18751"/>
    <cellStyle name="Comma 2 3 3 2 2 4" xfId="19147"/>
    <cellStyle name="Comma 2 3 3 2 2 5" xfId="19543"/>
    <cellStyle name="Comma 2 3 3 2 2 6" xfId="19939"/>
    <cellStyle name="Comma 2 3 3 2 3" xfId="18157"/>
    <cellStyle name="Comma 2 3 3 2 4" xfId="18553"/>
    <cellStyle name="Comma 2 3 3 2 5" xfId="18949"/>
    <cellStyle name="Comma 2 3 3 2 6" xfId="19345"/>
    <cellStyle name="Comma 2 3 3 2 7" xfId="19741"/>
    <cellStyle name="Comma 2 3 3 3" xfId="8995"/>
    <cellStyle name="Comma 2 3 3 3 2" xfId="18025"/>
    <cellStyle name="Comma 2 3 3 3 2 2" xfId="18421"/>
    <cellStyle name="Comma 2 3 3 3 2 3" xfId="18817"/>
    <cellStyle name="Comma 2 3 3 3 2 4" xfId="19213"/>
    <cellStyle name="Comma 2 3 3 3 2 5" xfId="19609"/>
    <cellStyle name="Comma 2 3 3 3 2 6" xfId="20005"/>
    <cellStyle name="Comma 2 3 3 3 3" xfId="18223"/>
    <cellStyle name="Comma 2 3 3 3 4" xfId="18619"/>
    <cellStyle name="Comma 2 3 3 3 5" xfId="19015"/>
    <cellStyle name="Comma 2 3 3 3 6" xfId="19411"/>
    <cellStyle name="Comma 2 3 3 3 7" xfId="19807"/>
    <cellStyle name="Comma 2 3 3 4" xfId="10970"/>
    <cellStyle name="Comma 2 3 3 4 2" xfId="18289"/>
    <cellStyle name="Comma 2 3 3 4 3" xfId="18685"/>
    <cellStyle name="Comma 2 3 3 4 4" xfId="19081"/>
    <cellStyle name="Comma 2 3 3 4 5" xfId="19477"/>
    <cellStyle name="Comma 2 3 3 4 6" xfId="19873"/>
    <cellStyle name="Comma 2 3 3 5" xfId="18091"/>
    <cellStyle name="Comma 2 3 3 6" xfId="18487"/>
    <cellStyle name="Comma 2 3 3 7" xfId="18883"/>
    <cellStyle name="Comma 2 3 3 8" xfId="19279"/>
    <cellStyle name="Comma 2 3 3 9" xfId="19675"/>
    <cellStyle name="Comma 2 3 4" xfId="3434"/>
    <cellStyle name="Comma 2 3 4 2" xfId="7916"/>
    <cellStyle name="Comma 2 3 4 2 2" xfId="16946"/>
    <cellStyle name="Comma 2 3 4 2 2 2" xfId="18377"/>
    <cellStyle name="Comma 2 3 4 2 2 3" xfId="18773"/>
    <cellStyle name="Comma 2 3 4 2 2 4" xfId="19169"/>
    <cellStyle name="Comma 2 3 4 2 2 5" xfId="19565"/>
    <cellStyle name="Comma 2 3 4 2 2 6" xfId="19961"/>
    <cellStyle name="Comma 2 3 4 2 3" xfId="18179"/>
    <cellStyle name="Comma 2 3 4 2 4" xfId="18575"/>
    <cellStyle name="Comma 2 3 4 2 5" xfId="18971"/>
    <cellStyle name="Comma 2 3 4 2 6" xfId="19367"/>
    <cellStyle name="Comma 2 3 4 2 7" xfId="19763"/>
    <cellStyle name="Comma 2 3 4 3" xfId="9017"/>
    <cellStyle name="Comma 2 3 4 3 2" xfId="18047"/>
    <cellStyle name="Comma 2 3 4 3 2 2" xfId="18443"/>
    <cellStyle name="Comma 2 3 4 3 2 3" xfId="18839"/>
    <cellStyle name="Comma 2 3 4 3 2 4" xfId="19235"/>
    <cellStyle name="Comma 2 3 4 3 2 5" xfId="19631"/>
    <cellStyle name="Comma 2 3 4 3 2 6" xfId="20027"/>
    <cellStyle name="Comma 2 3 4 3 3" xfId="18245"/>
    <cellStyle name="Comma 2 3 4 3 4" xfId="18641"/>
    <cellStyle name="Comma 2 3 4 3 5" xfId="19037"/>
    <cellStyle name="Comma 2 3 4 3 6" xfId="19433"/>
    <cellStyle name="Comma 2 3 4 3 7" xfId="19829"/>
    <cellStyle name="Comma 2 3 4 4" xfId="12464"/>
    <cellStyle name="Comma 2 3 4 4 2" xfId="18311"/>
    <cellStyle name="Comma 2 3 4 4 3" xfId="18707"/>
    <cellStyle name="Comma 2 3 4 4 4" xfId="19103"/>
    <cellStyle name="Comma 2 3 4 4 5" xfId="19499"/>
    <cellStyle name="Comma 2 3 4 4 6" xfId="19895"/>
    <cellStyle name="Comma 2 3 4 5" xfId="18113"/>
    <cellStyle name="Comma 2 3 4 6" xfId="18509"/>
    <cellStyle name="Comma 2 3 4 7" xfId="18905"/>
    <cellStyle name="Comma 2 3 4 8" xfId="19301"/>
    <cellStyle name="Comma 2 3 4 9" xfId="19697"/>
    <cellStyle name="Comma 2 3 5" xfId="4928"/>
    <cellStyle name="Comma 2 3 5 2" xfId="13958"/>
    <cellStyle name="Comma 2 3 5 2 2" xfId="18333"/>
    <cellStyle name="Comma 2 3 5 2 3" xfId="18729"/>
    <cellStyle name="Comma 2 3 5 2 4" xfId="19125"/>
    <cellStyle name="Comma 2 3 5 2 5" xfId="19521"/>
    <cellStyle name="Comma 2 3 5 2 6" xfId="19917"/>
    <cellStyle name="Comma 2 3 5 3" xfId="18135"/>
    <cellStyle name="Comma 2 3 5 4" xfId="18531"/>
    <cellStyle name="Comma 2 3 5 5" xfId="18927"/>
    <cellStyle name="Comma 2 3 5 6" xfId="19323"/>
    <cellStyle name="Comma 2 3 5 7" xfId="19719"/>
    <cellStyle name="Comma 2 3 6" xfId="8973"/>
    <cellStyle name="Comma 2 3 6 2" xfId="18003"/>
    <cellStyle name="Comma 2 3 6 2 2" xfId="18399"/>
    <cellStyle name="Comma 2 3 6 2 3" xfId="18795"/>
    <cellStyle name="Comma 2 3 6 2 4" xfId="19191"/>
    <cellStyle name="Comma 2 3 6 2 5" xfId="19587"/>
    <cellStyle name="Comma 2 3 6 2 6" xfId="19983"/>
    <cellStyle name="Comma 2 3 6 3" xfId="18201"/>
    <cellStyle name="Comma 2 3 6 4" xfId="18597"/>
    <cellStyle name="Comma 2 3 6 5" xfId="18993"/>
    <cellStyle name="Comma 2 3 6 6" xfId="19389"/>
    <cellStyle name="Comma 2 3 6 7" xfId="19785"/>
    <cellStyle name="Comma 2 3 7" xfId="9476"/>
    <cellStyle name="Comma 2 3 7 2" xfId="18267"/>
    <cellStyle name="Comma 2 3 7 3" xfId="18663"/>
    <cellStyle name="Comma 2 3 7 4" xfId="19059"/>
    <cellStyle name="Comma 2 3 7 5" xfId="19455"/>
    <cellStyle name="Comma 2 3 7 6" xfId="19851"/>
    <cellStyle name="Comma 2 3 8" xfId="18069"/>
    <cellStyle name="Comma 2 3 9" xfId="18465"/>
    <cellStyle name="Comma 2 4" xfId="632"/>
    <cellStyle name="Comma 2 4 10" xfId="18863"/>
    <cellStyle name="Comma 2 4 11" xfId="19259"/>
    <cellStyle name="Comma 2 4 12" xfId="19655"/>
    <cellStyle name="Comma 2 4 2" xfId="1379"/>
    <cellStyle name="Comma 2 4 2 10" xfId="19270"/>
    <cellStyle name="Comma 2 4 2 11" xfId="19666"/>
    <cellStyle name="Comma 2 4 2 2" xfId="2873"/>
    <cellStyle name="Comma 2 4 2 2 2" xfId="7355"/>
    <cellStyle name="Comma 2 4 2 2 2 2" xfId="16385"/>
    <cellStyle name="Comma 2 4 2 2 2 2 2" xfId="18368"/>
    <cellStyle name="Comma 2 4 2 2 2 2 3" xfId="18764"/>
    <cellStyle name="Comma 2 4 2 2 2 2 4" xfId="19160"/>
    <cellStyle name="Comma 2 4 2 2 2 2 5" xfId="19556"/>
    <cellStyle name="Comma 2 4 2 2 2 2 6" xfId="19952"/>
    <cellStyle name="Comma 2 4 2 2 2 3" xfId="18170"/>
    <cellStyle name="Comma 2 4 2 2 2 4" xfId="18566"/>
    <cellStyle name="Comma 2 4 2 2 2 5" xfId="18962"/>
    <cellStyle name="Comma 2 4 2 2 2 6" xfId="19358"/>
    <cellStyle name="Comma 2 4 2 2 2 7" xfId="19754"/>
    <cellStyle name="Comma 2 4 2 2 3" xfId="9008"/>
    <cellStyle name="Comma 2 4 2 2 3 2" xfId="18038"/>
    <cellStyle name="Comma 2 4 2 2 3 2 2" xfId="18434"/>
    <cellStyle name="Comma 2 4 2 2 3 2 3" xfId="18830"/>
    <cellStyle name="Comma 2 4 2 2 3 2 4" xfId="19226"/>
    <cellStyle name="Comma 2 4 2 2 3 2 5" xfId="19622"/>
    <cellStyle name="Comma 2 4 2 2 3 2 6" xfId="20018"/>
    <cellStyle name="Comma 2 4 2 2 3 3" xfId="18236"/>
    <cellStyle name="Comma 2 4 2 2 3 4" xfId="18632"/>
    <cellStyle name="Comma 2 4 2 2 3 5" xfId="19028"/>
    <cellStyle name="Comma 2 4 2 2 3 6" xfId="19424"/>
    <cellStyle name="Comma 2 4 2 2 3 7" xfId="19820"/>
    <cellStyle name="Comma 2 4 2 2 4" xfId="11903"/>
    <cellStyle name="Comma 2 4 2 2 4 2" xfId="18302"/>
    <cellStyle name="Comma 2 4 2 2 4 3" xfId="18698"/>
    <cellStyle name="Comma 2 4 2 2 4 4" xfId="19094"/>
    <cellStyle name="Comma 2 4 2 2 4 5" xfId="19490"/>
    <cellStyle name="Comma 2 4 2 2 4 6" xfId="19886"/>
    <cellStyle name="Comma 2 4 2 2 5" xfId="18104"/>
    <cellStyle name="Comma 2 4 2 2 6" xfId="18500"/>
    <cellStyle name="Comma 2 4 2 2 7" xfId="18896"/>
    <cellStyle name="Comma 2 4 2 2 8" xfId="19292"/>
    <cellStyle name="Comma 2 4 2 2 9" xfId="19688"/>
    <cellStyle name="Comma 2 4 2 3" xfId="4367"/>
    <cellStyle name="Comma 2 4 2 3 2" xfId="8849"/>
    <cellStyle name="Comma 2 4 2 3 2 2" xfId="17879"/>
    <cellStyle name="Comma 2 4 2 3 2 2 2" xfId="18390"/>
    <cellStyle name="Comma 2 4 2 3 2 2 3" xfId="18786"/>
    <cellStyle name="Comma 2 4 2 3 2 2 4" xfId="19182"/>
    <cellStyle name="Comma 2 4 2 3 2 2 5" xfId="19578"/>
    <cellStyle name="Comma 2 4 2 3 2 2 6" xfId="19974"/>
    <cellStyle name="Comma 2 4 2 3 2 3" xfId="18192"/>
    <cellStyle name="Comma 2 4 2 3 2 4" xfId="18588"/>
    <cellStyle name="Comma 2 4 2 3 2 5" xfId="18984"/>
    <cellStyle name="Comma 2 4 2 3 2 6" xfId="19380"/>
    <cellStyle name="Comma 2 4 2 3 2 7" xfId="19776"/>
    <cellStyle name="Comma 2 4 2 3 3" xfId="9030"/>
    <cellStyle name="Comma 2 4 2 3 3 2" xfId="18060"/>
    <cellStyle name="Comma 2 4 2 3 3 2 2" xfId="18456"/>
    <cellStyle name="Comma 2 4 2 3 3 2 3" xfId="18852"/>
    <cellStyle name="Comma 2 4 2 3 3 2 4" xfId="19248"/>
    <cellStyle name="Comma 2 4 2 3 3 2 5" xfId="19644"/>
    <cellStyle name="Comma 2 4 2 3 3 2 6" xfId="20040"/>
    <cellStyle name="Comma 2 4 2 3 3 3" xfId="18258"/>
    <cellStyle name="Comma 2 4 2 3 3 4" xfId="18654"/>
    <cellStyle name="Comma 2 4 2 3 3 5" xfId="19050"/>
    <cellStyle name="Comma 2 4 2 3 3 6" xfId="19446"/>
    <cellStyle name="Comma 2 4 2 3 3 7" xfId="19842"/>
    <cellStyle name="Comma 2 4 2 3 4" xfId="13397"/>
    <cellStyle name="Comma 2 4 2 3 4 2" xfId="18324"/>
    <cellStyle name="Comma 2 4 2 3 4 3" xfId="18720"/>
    <cellStyle name="Comma 2 4 2 3 4 4" xfId="19116"/>
    <cellStyle name="Comma 2 4 2 3 4 5" xfId="19512"/>
    <cellStyle name="Comma 2 4 2 3 4 6" xfId="19908"/>
    <cellStyle name="Comma 2 4 2 3 5" xfId="18126"/>
    <cellStyle name="Comma 2 4 2 3 6" xfId="18522"/>
    <cellStyle name="Comma 2 4 2 3 7" xfId="18918"/>
    <cellStyle name="Comma 2 4 2 3 8" xfId="19314"/>
    <cellStyle name="Comma 2 4 2 3 9" xfId="19710"/>
    <cellStyle name="Comma 2 4 2 4" xfId="5861"/>
    <cellStyle name="Comma 2 4 2 4 2" xfId="14891"/>
    <cellStyle name="Comma 2 4 2 4 2 2" xfId="18346"/>
    <cellStyle name="Comma 2 4 2 4 2 3" xfId="18742"/>
    <cellStyle name="Comma 2 4 2 4 2 4" xfId="19138"/>
    <cellStyle name="Comma 2 4 2 4 2 5" xfId="19534"/>
    <cellStyle name="Comma 2 4 2 4 2 6" xfId="19930"/>
    <cellStyle name="Comma 2 4 2 4 3" xfId="18148"/>
    <cellStyle name="Comma 2 4 2 4 4" xfId="18544"/>
    <cellStyle name="Comma 2 4 2 4 5" xfId="18940"/>
    <cellStyle name="Comma 2 4 2 4 6" xfId="19336"/>
    <cellStyle name="Comma 2 4 2 4 7" xfId="19732"/>
    <cellStyle name="Comma 2 4 2 5" xfId="8986"/>
    <cellStyle name="Comma 2 4 2 5 2" xfId="18016"/>
    <cellStyle name="Comma 2 4 2 5 2 2" xfId="18412"/>
    <cellStyle name="Comma 2 4 2 5 2 3" xfId="18808"/>
    <cellStyle name="Comma 2 4 2 5 2 4" xfId="19204"/>
    <cellStyle name="Comma 2 4 2 5 2 5" xfId="19600"/>
    <cellStyle name="Comma 2 4 2 5 2 6" xfId="19996"/>
    <cellStyle name="Comma 2 4 2 5 3" xfId="18214"/>
    <cellStyle name="Comma 2 4 2 5 4" xfId="18610"/>
    <cellStyle name="Comma 2 4 2 5 5" xfId="19006"/>
    <cellStyle name="Comma 2 4 2 5 6" xfId="19402"/>
    <cellStyle name="Comma 2 4 2 5 7" xfId="19798"/>
    <cellStyle name="Comma 2 4 2 6" xfId="10409"/>
    <cellStyle name="Comma 2 4 2 6 2" xfId="18280"/>
    <cellStyle name="Comma 2 4 2 6 3" xfId="18676"/>
    <cellStyle name="Comma 2 4 2 6 4" xfId="19072"/>
    <cellStyle name="Comma 2 4 2 6 5" xfId="19468"/>
    <cellStyle name="Comma 2 4 2 6 6" xfId="19864"/>
    <cellStyle name="Comma 2 4 2 7" xfId="18082"/>
    <cellStyle name="Comma 2 4 2 8" xfId="18478"/>
    <cellStyle name="Comma 2 4 2 9" xfId="18874"/>
    <cellStyle name="Comma 2 4 3" xfId="2126"/>
    <cellStyle name="Comma 2 4 3 2" xfId="6608"/>
    <cellStyle name="Comma 2 4 3 2 2" xfId="15638"/>
    <cellStyle name="Comma 2 4 3 2 2 2" xfId="18357"/>
    <cellStyle name="Comma 2 4 3 2 2 3" xfId="18753"/>
    <cellStyle name="Comma 2 4 3 2 2 4" xfId="19149"/>
    <cellStyle name="Comma 2 4 3 2 2 5" xfId="19545"/>
    <cellStyle name="Comma 2 4 3 2 2 6" xfId="19941"/>
    <cellStyle name="Comma 2 4 3 2 3" xfId="18159"/>
    <cellStyle name="Comma 2 4 3 2 4" xfId="18555"/>
    <cellStyle name="Comma 2 4 3 2 5" xfId="18951"/>
    <cellStyle name="Comma 2 4 3 2 6" xfId="19347"/>
    <cellStyle name="Comma 2 4 3 2 7" xfId="19743"/>
    <cellStyle name="Comma 2 4 3 3" xfId="8997"/>
    <cellStyle name="Comma 2 4 3 3 2" xfId="18027"/>
    <cellStyle name="Comma 2 4 3 3 2 2" xfId="18423"/>
    <cellStyle name="Comma 2 4 3 3 2 3" xfId="18819"/>
    <cellStyle name="Comma 2 4 3 3 2 4" xfId="19215"/>
    <cellStyle name="Comma 2 4 3 3 2 5" xfId="19611"/>
    <cellStyle name="Comma 2 4 3 3 2 6" xfId="20007"/>
    <cellStyle name="Comma 2 4 3 3 3" xfId="18225"/>
    <cellStyle name="Comma 2 4 3 3 4" xfId="18621"/>
    <cellStyle name="Comma 2 4 3 3 5" xfId="19017"/>
    <cellStyle name="Comma 2 4 3 3 6" xfId="19413"/>
    <cellStyle name="Comma 2 4 3 3 7" xfId="19809"/>
    <cellStyle name="Comma 2 4 3 4" xfId="11156"/>
    <cellStyle name="Comma 2 4 3 4 2" xfId="18291"/>
    <cellStyle name="Comma 2 4 3 4 3" xfId="18687"/>
    <cellStyle name="Comma 2 4 3 4 4" xfId="19083"/>
    <cellStyle name="Comma 2 4 3 4 5" xfId="19479"/>
    <cellStyle name="Comma 2 4 3 4 6" xfId="19875"/>
    <cellStyle name="Comma 2 4 3 5" xfId="18093"/>
    <cellStyle name="Comma 2 4 3 6" xfId="18489"/>
    <cellStyle name="Comma 2 4 3 7" xfId="18885"/>
    <cellStyle name="Comma 2 4 3 8" xfId="19281"/>
    <cellStyle name="Comma 2 4 3 9" xfId="19677"/>
    <cellStyle name="Comma 2 4 4" xfId="3620"/>
    <cellStyle name="Comma 2 4 4 2" xfId="8102"/>
    <cellStyle name="Comma 2 4 4 2 2" xfId="17132"/>
    <cellStyle name="Comma 2 4 4 2 2 2" xfId="18379"/>
    <cellStyle name="Comma 2 4 4 2 2 3" xfId="18775"/>
    <cellStyle name="Comma 2 4 4 2 2 4" xfId="19171"/>
    <cellStyle name="Comma 2 4 4 2 2 5" xfId="19567"/>
    <cellStyle name="Comma 2 4 4 2 2 6" xfId="19963"/>
    <cellStyle name="Comma 2 4 4 2 3" xfId="18181"/>
    <cellStyle name="Comma 2 4 4 2 4" xfId="18577"/>
    <cellStyle name="Comma 2 4 4 2 5" xfId="18973"/>
    <cellStyle name="Comma 2 4 4 2 6" xfId="19369"/>
    <cellStyle name="Comma 2 4 4 2 7" xfId="19765"/>
    <cellStyle name="Comma 2 4 4 3" xfId="9019"/>
    <cellStyle name="Comma 2 4 4 3 2" xfId="18049"/>
    <cellStyle name="Comma 2 4 4 3 2 2" xfId="18445"/>
    <cellStyle name="Comma 2 4 4 3 2 3" xfId="18841"/>
    <cellStyle name="Comma 2 4 4 3 2 4" xfId="19237"/>
    <cellStyle name="Comma 2 4 4 3 2 5" xfId="19633"/>
    <cellStyle name="Comma 2 4 4 3 2 6" xfId="20029"/>
    <cellStyle name="Comma 2 4 4 3 3" xfId="18247"/>
    <cellStyle name="Comma 2 4 4 3 4" xfId="18643"/>
    <cellStyle name="Comma 2 4 4 3 5" xfId="19039"/>
    <cellStyle name="Comma 2 4 4 3 6" xfId="19435"/>
    <cellStyle name="Comma 2 4 4 3 7" xfId="19831"/>
    <cellStyle name="Comma 2 4 4 4" xfId="12650"/>
    <cellStyle name="Comma 2 4 4 4 2" xfId="18313"/>
    <cellStyle name="Comma 2 4 4 4 3" xfId="18709"/>
    <cellStyle name="Comma 2 4 4 4 4" xfId="19105"/>
    <cellStyle name="Comma 2 4 4 4 5" xfId="19501"/>
    <cellStyle name="Comma 2 4 4 4 6" xfId="19897"/>
    <cellStyle name="Comma 2 4 4 5" xfId="18115"/>
    <cellStyle name="Comma 2 4 4 6" xfId="18511"/>
    <cellStyle name="Comma 2 4 4 7" xfId="18907"/>
    <cellStyle name="Comma 2 4 4 8" xfId="19303"/>
    <cellStyle name="Comma 2 4 4 9" xfId="19699"/>
    <cellStyle name="Comma 2 4 5" xfId="5114"/>
    <cellStyle name="Comma 2 4 5 2" xfId="14144"/>
    <cellStyle name="Comma 2 4 5 2 2" xfId="18335"/>
    <cellStyle name="Comma 2 4 5 2 3" xfId="18731"/>
    <cellStyle name="Comma 2 4 5 2 4" xfId="19127"/>
    <cellStyle name="Comma 2 4 5 2 5" xfId="19523"/>
    <cellStyle name="Comma 2 4 5 2 6" xfId="19919"/>
    <cellStyle name="Comma 2 4 5 3" xfId="18137"/>
    <cellStyle name="Comma 2 4 5 4" xfId="18533"/>
    <cellStyle name="Comma 2 4 5 5" xfId="18929"/>
    <cellStyle name="Comma 2 4 5 6" xfId="19325"/>
    <cellStyle name="Comma 2 4 5 7" xfId="19721"/>
    <cellStyle name="Comma 2 4 6" xfId="8975"/>
    <cellStyle name="Comma 2 4 6 2" xfId="18005"/>
    <cellStyle name="Comma 2 4 6 2 2" xfId="18401"/>
    <cellStyle name="Comma 2 4 6 2 3" xfId="18797"/>
    <cellStyle name="Comma 2 4 6 2 4" xfId="19193"/>
    <cellStyle name="Comma 2 4 6 2 5" xfId="19589"/>
    <cellStyle name="Comma 2 4 6 2 6" xfId="19985"/>
    <cellStyle name="Comma 2 4 6 3" xfId="18203"/>
    <cellStyle name="Comma 2 4 6 4" xfId="18599"/>
    <cellStyle name="Comma 2 4 6 5" xfId="18995"/>
    <cellStyle name="Comma 2 4 6 6" xfId="19391"/>
    <cellStyle name="Comma 2 4 6 7" xfId="19787"/>
    <cellStyle name="Comma 2 4 7" xfId="9662"/>
    <cellStyle name="Comma 2 4 7 2" xfId="18269"/>
    <cellStyle name="Comma 2 4 7 3" xfId="18665"/>
    <cellStyle name="Comma 2 4 7 4" xfId="19061"/>
    <cellStyle name="Comma 2 4 7 5" xfId="19457"/>
    <cellStyle name="Comma 2 4 7 6" xfId="19853"/>
    <cellStyle name="Comma 2 4 8" xfId="18071"/>
    <cellStyle name="Comma 2 4 9" xfId="18467"/>
    <cellStyle name="Comma 2 5" xfId="819"/>
    <cellStyle name="Comma 2 5 10" xfId="18866"/>
    <cellStyle name="Comma 2 5 11" xfId="19262"/>
    <cellStyle name="Comma 2 5 12" xfId="19658"/>
    <cellStyle name="Comma 2 5 2" xfId="1497"/>
    <cellStyle name="Comma 2 5 2 10" xfId="19273"/>
    <cellStyle name="Comma 2 5 2 11" xfId="19669"/>
    <cellStyle name="Comma 2 5 2 2" xfId="2991"/>
    <cellStyle name="Comma 2 5 2 2 2" xfId="7473"/>
    <cellStyle name="Comma 2 5 2 2 2 2" xfId="16503"/>
    <cellStyle name="Comma 2 5 2 2 2 2 2" xfId="18371"/>
    <cellStyle name="Comma 2 5 2 2 2 2 3" xfId="18767"/>
    <cellStyle name="Comma 2 5 2 2 2 2 4" xfId="19163"/>
    <cellStyle name="Comma 2 5 2 2 2 2 5" xfId="19559"/>
    <cellStyle name="Comma 2 5 2 2 2 2 6" xfId="19955"/>
    <cellStyle name="Comma 2 5 2 2 2 3" xfId="18173"/>
    <cellStyle name="Comma 2 5 2 2 2 4" xfId="18569"/>
    <cellStyle name="Comma 2 5 2 2 2 5" xfId="18965"/>
    <cellStyle name="Comma 2 5 2 2 2 6" xfId="19361"/>
    <cellStyle name="Comma 2 5 2 2 2 7" xfId="19757"/>
    <cellStyle name="Comma 2 5 2 2 3" xfId="9011"/>
    <cellStyle name="Comma 2 5 2 2 3 2" xfId="18041"/>
    <cellStyle name="Comma 2 5 2 2 3 2 2" xfId="18437"/>
    <cellStyle name="Comma 2 5 2 2 3 2 3" xfId="18833"/>
    <cellStyle name="Comma 2 5 2 2 3 2 4" xfId="19229"/>
    <cellStyle name="Comma 2 5 2 2 3 2 5" xfId="19625"/>
    <cellStyle name="Comma 2 5 2 2 3 2 6" xfId="20021"/>
    <cellStyle name="Comma 2 5 2 2 3 3" xfId="18239"/>
    <cellStyle name="Comma 2 5 2 2 3 4" xfId="18635"/>
    <cellStyle name="Comma 2 5 2 2 3 5" xfId="19031"/>
    <cellStyle name="Comma 2 5 2 2 3 6" xfId="19427"/>
    <cellStyle name="Comma 2 5 2 2 3 7" xfId="19823"/>
    <cellStyle name="Comma 2 5 2 2 4" xfId="12021"/>
    <cellStyle name="Comma 2 5 2 2 4 2" xfId="18305"/>
    <cellStyle name="Comma 2 5 2 2 4 3" xfId="18701"/>
    <cellStyle name="Comma 2 5 2 2 4 4" xfId="19097"/>
    <cellStyle name="Comma 2 5 2 2 4 5" xfId="19493"/>
    <cellStyle name="Comma 2 5 2 2 4 6" xfId="19889"/>
    <cellStyle name="Comma 2 5 2 2 5" xfId="18107"/>
    <cellStyle name="Comma 2 5 2 2 6" xfId="18503"/>
    <cellStyle name="Comma 2 5 2 2 7" xfId="18899"/>
    <cellStyle name="Comma 2 5 2 2 8" xfId="19295"/>
    <cellStyle name="Comma 2 5 2 2 9" xfId="19691"/>
    <cellStyle name="Comma 2 5 2 3" xfId="4485"/>
    <cellStyle name="Comma 2 5 2 3 2" xfId="8967"/>
    <cellStyle name="Comma 2 5 2 3 2 2" xfId="17997"/>
    <cellStyle name="Comma 2 5 2 3 2 2 2" xfId="18393"/>
    <cellStyle name="Comma 2 5 2 3 2 2 3" xfId="18789"/>
    <cellStyle name="Comma 2 5 2 3 2 2 4" xfId="19185"/>
    <cellStyle name="Comma 2 5 2 3 2 2 5" xfId="19581"/>
    <cellStyle name="Comma 2 5 2 3 2 2 6" xfId="19977"/>
    <cellStyle name="Comma 2 5 2 3 2 3" xfId="18195"/>
    <cellStyle name="Comma 2 5 2 3 2 4" xfId="18591"/>
    <cellStyle name="Comma 2 5 2 3 2 5" xfId="18987"/>
    <cellStyle name="Comma 2 5 2 3 2 6" xfId="19383"/>
    <cellStyle name="Comma 2 5 2 3 2 7" xfId="19779"/>
    <cellStyle name="Comma 2 5 2 3 3" xfId="9033"/>
    <cellStyle name="Comma 2 5 2 3 3 2" xfId="18063"/>
    <cellStyle name="Comma 2 5 2 3 3 2 2" xfId="18459"/>
    <cellStyle name="Comma 2 5 2 3 3 2 3" xfId="18855"/>
    <cellStyle name="Comma 2 5 2 3 3 2 4" xfId="19251"/>
    <cellStyle name="Comma 2 5 2 3 3 2 5" xfId="19647"/>
    <cellStyle name="Comma 2 5 2 3 3 2 6" xfId="20043"/>
    <cellStyle name="Comma 2 5 2 3 3 3" xfId="18261"/>
    <cellStyle name="Comma 2 5 2 3 3 4" xfId="18657"/>
    <cellStyle name="Comma 2 5 2 3 3 5" xfId="19053"/>
    <cellStyle name="Comma 2 5 2 3 3 6" xfId="19449"/>
    <cellStyle name="Comma 2 5 2 3 3 7" xfId="19845"/>
    <cellStyle name="Comma 2 5 2 3 4" xfId="13515"/>
    <cellStyle name="Comma 2 5 2 3 4 2" xfId="18327"/>
    <cellStyle name="Comma 2 5 2 3 4 3" xfId="18723"/>
    <cellStyle name="Comma 2 5 2 3 4 4" xfId="19119"/>
    <cellStyle name="Comma 2 5 2 3 4 5" xfId="19515"/>
    <cellStyle name="Comma 2 5 2 3 4 6" xfId="19911"/>
    <cellStyle name="Comma 2 5 2 3 5" xfId="18129"/>
    <cellStyle name="Comma 2 5 2 3 6" xfId="18525"/>
    <cellStyle name="Comma 2 5 2 3 7" xfId="18921"/>
    <cellStyle name="Comma 2 5 2 3 8" xfId="19317"/>
    <cellStyle name="Comma 2 5 2 3 9" xfId="19713"/>
    <cellStyle name="Comma 2 5 2 4" xfId="5979"/>
    <cellStyle name="Comma 2 5 2 4 2" xfId="15009"/>
    <cellStyle name="Comma 2 5 2 4 2 2" xfId="18349"/>
    <cellStyle name="Comma 2 5 2 4 2 3" xfId="18745"/>
    <cellStyle name="Comma 2 5 2 4 2 4" xfId="19141"/>
    <cellStyle name="Comma 2 5 2 4 2 5" xfId="19537"/>
    <cellStyle name="Comma 2 5 2 4 2 6" xfId="19933"/>
    <cellStyle name="Comma 2 5 2 4 3" xfId="18151"/>
    <cellStyle name="Comma 2 5 2 4 4" xfId="18547"/>
    <cellStyle name="Comma 2 5 2 4 5" xfId="18943"/>
    <cellStyle name="Comma 2 5 2 4 6" xfId="19339"/>
    <cellStyle name="Comma 2 5 2 4 7" xfId="19735"/>
    <cellStyle name="Comma 2 5 2 5" xfId="8989"/>
    <cellStyle name="Comma 2 5 2 5 2" xfId="18019"/>
    <cellStyle name="Comma 2 5 2 5 2 2" xfId="18415"/>
    <cellStyle name="Comma 2 5 2 5 2 3" xfId="18811"/>
    <cellStyle name="Comma 2 5 2 5 2 4" xfId="19207"/>
    <cellStyle name="Comma 2 5 2 5 2 5" xfId="19603"/>
    <cellStyle name="Comma 2 5 2 5 2 6" xfId="19999"/>
    <cellStyle name="Comma 2 5 2 5 3" xfId="18217"/>
    <cellStyle name="Comma 2 5 2 5 4" xfId="18613"/>
    <cellStyle name="Comma 2 5 2 5 5" xfId="19009"/>
    <cellStyle name="Comma 2 5 2 5 6" xfId="19405"/>
    <cellStyle name="Comma 2 5 2 5 7" xfId="19801"/>
    <cellStyle name="Comma 2 5 2 6" xfId="10527"/>
    <cellStyle name="Comma 2 5 2 6 2" xfId="18283"/>
    <cellStyle name="Comma 2 5 2 6 3" xfId="18679"/>
    <cellStyle name="Comma 2 5 2 6 4" xfId="19075"/>
    <cellStyle name="Comma 2 5 2 6 5" xfId="19471"/>
    <cellStyle name="Comma 2 5 2 6 6" xfId="19867"/>
    <cellStyle name="Comma 2 5 2 7" xfId="18085"/>
    <cellStyle name="Comma 2 5 2 8" xfId="18481"/>
    <cellStyle name="Comma 2 5 2 9" xfId="18877"/>
    <cellStyle name="Comma 2 5 3" xfId="2313"/>
    <cellStyle name="Comma 2 5 3 2" xfId="6795"/>
    <cellStyle name="Comma 2 5 3 2 2" xfId="15825"/>
    <cellStyle name="Comma 2 5 3 2 2 2" xfId="18360"/>
    <cellStyle name="Comma 2 5 3 2 2 3" xfId="18756"/>
    <cellStyle name="Comma 2 5 3 2 2 4" xfId="19152"/>
    <cellStyle name="Comma 2 5 3 2 2 5" xfId="19548"/>
    <cellStyle name="Comma 2 5 3 2 2 6" xfId="19944"/>
    <cellStyle name="Comma 2 5 3 2 3" xfId="18162"/>
    <cellStyle name="Comma 2 5 3 2 4" xfId="18558"/>
    <cellStyle name="Comma 2 5 3 2 5" xfId="18954"/>
    <cellStyle name="Comma 2 5 3 2 6" xfId="19350"/>
    <cellStyle name="Comma 2 5 3 2 7" xfId="19746"/>
    <cellStyle name="Comma 2 5 3 3" xfId="9000"/>
    <cellStyle name="Comma 2 5 3 3 2" xfId="18030"/>
    <cellStyle name="Comma 2 5 3 3 2 2" xfId="18426"/>
    <cellStyle name="Comma 2 5 3 3 2 3" xfId="18822"/>
    <cellStyle name="Comma 2 5 3 3 2 4" xfId="19218"/>
    <cellStyle name="Comma 2 5 3 3 2 5" xfId="19614"/>
    <cellStyle name="Comma 2 5 3 3 2 6" xfId="20010"/>
    <cellStyle name="Comma 2 5 3 3 3" xfId="18228"/>
    <cellStyle name="Comma 2 5 3 3 4" xfId="18624"/>
    <cellStyle name="Comma 2 5 3 3 5" xfId="19020"/>
    <cellStyle name="Comma 2 5 3 3 6" xfId="19416"/>
    <cellStyle name="Comma 2 5 3 3 7" xfId="19812"/>
    <cellStyle name="Comma 2 5 3 4" xfId="11343"/>
    <cellStyle name="Comma 2 5 3 4 2" xfId="18294"/>
    <cellStyle name="Comma 2 5 3 4 3" xfId="18690"/>
    <cellStyle name="Comma 2 5 3 4 4" xfId="19086"/>
    <cellStyle name="Comma 2 5 3 4 5" xfId="19482"/>
    <cellStyle name="Comma 2 5 3 4 6" xfId="19878"/>
    <cellStyle name="Comma 2 5 3 5" xfId="18096"/>
    <cellStyle name="Comma 2 5 3 6" xfId="18492"/>
    <cellStyle name="Comma 2 5 3 7" xfId="18888"/>
    <cellStyle name="Comma 2 5 3 8" xfId="19284"/>
    <cellStyle name="Comma 2 5 3 9" xfId="19680"/>
    <cellStyle name="Comma 2 5 4" xfId="3807"/>
    <cellStyle name="Comma 2 5 4 2" xfId="8289"/>
    <cellStyle name="Comma 2 5 4 2 2" xfId="17319"/>
    <cellStyle name="Comma 2 5 4 2 2 2" xfId="18382"/>
    <cellStyle name="Comma 2 5 4 2 2 3" xfId="18778"/>
    <cellStyle name="Comma 2 5 4 2 2 4" xfId="19174"/>
    <cellStyle name="Comma 2 5 4 2 2 5" xfId="19570"/>
    <cellStyle name="Comma 2 5 4 2 2 6" xfId="19966"/>
    <cellStyle name="Comma 2 5 4 2 3" xfId="18184"/>
    <cellStyle name="Comma 2 5 4 2 4" xfId="18580"/>
    <cellStyle name="Comma 2 5 4 2 5" xfId="18976"/>
    <cellStyle name="Comma 2 5 4 2 6" xfId="19372"/>
    <cellStyle name="Comma 2 5 4 2 7" xfId="19768"/>
    <cellStyle name="Comma 2 5 4 3" xfId="9022"/>
    <cellStyle name="Comma 2 5 4 3 2" xfId="18052"/>
    <cellStyle name="Comma 2 5 4 3 2 2" xfId="18448"/>
    <cellStyle name="Comma 2 5 4 3 2 3" xfId="18844"/>
    <cellStyle name="Comma 2 5 4 3 2 4" xfId="19240"/>
    <cellStyle name="Comma 2 5 4 3 2 5" xfId="19636"/>
    <cellStyle name="Comma 2 5 4 3 2 6" xfId="20032"/>
    <cellStyle name="Comma 2 5 4 3 3" xfId="18250"/>
    <cellStyle name="Comma 2 5 4 3 4" xfId="18646"/>
    <cellStyle name="Comma 2 5 4 3 5" xfId="19042"/>
    <cellStyle name="Comma 2 5 4 3 6" xfId="19438"/>
    <cellStyle name="Comma 2 5 4 3 7" xfId="19834"/>
    <cellStyle name="Comma 2 5 4 4" xfId="12837"/>
    <cellStyle name="Comma 2 5 4 4 2" xfId="18316"/>
    <cellStyle name="Comma 2 5 4 4 3" xfId="18712"/>
    <cellStyle name="Comma 2 5 4 4 4" xfId="19108"/>
    <cellStyle name="Comma 2 5 4 4 5" xfId="19504"/>
    <cellStyle name="Comma 2 5 4 4 6" xfId="19900"/>
    <cellStyle name="Comma 2 5 4 5" xfId="18118"/>
    <cellStyle name="Comma 2 5 4 6" xfId="18514"/>
    <cellStyle name="Comma 2 5 4 7" xfId="18910"/>
    <cellStyle name="Comma 2 5 4 8" xfId="19306"/>
    <cellStyle name="Comma 2 5 4 9" xfId="19702"/>
    <cellStyle name="Comma 2 5 5" xfId="5301"/>
    <cellStyle name="Comma 2 5 5 2" xfId="14331"/>
    <cellStyle name="Comma 2 5 5 2 2" xfId="18338"/>
    <cellStyle name="Comma 2 5 5 2 3" xfId="18734"/>
    <cellStyle name="Comma 2 5 5 2 4" xfId="19130"/>
    <cellStyle name="Comma 2 5 5 2 5" xfId="19526"/>
    <cellStyle name="Comma 2 5 5 2 6" xfId="19922"/>
    <cellStyle name="Comma 2 5 5 3" xfId="18140"/>
    <cellStyle name="Comma 2 5 5 4" xfId="18536"/>
    <cellStyle name="Comma 2 5 5 5" xfId="18932"/>
    <cellStyle name="Comma 2 5 5 6" xfId="19328"/>
    <cellStyle name="Comma 2 5 5 7" xfId="19724"/>
    <cellStyle name="Comma 2 5 6" xfId="8978"/>
    <cellStyle name="Comma 2 5 6 2" xfId="18008"/>
    <cellStyle name="Comma 2 5 6 2 2" xfId="18404"/>
    <cellStyle name="Comma 2 5 6 2 3" xfId="18800"/>
    <cellStyle name="Comma 2 5 6 2 4" xfId="19196"/>
    <cellStyle name="Comma 2 5 6 2 5" xfId="19592"/>
    <cellStyle name="Comma 2 5 6 2 6" xfId="19988"/>
    <cellStyle name="Comma 2 5 6 3" xfId="18206"/>
    <cellStyle name="Comma 2 5 6 4" xfId="18602"/>
    <cellStyle name="Comma 2 5 6 5" xfId="18998"/>
    <cellStyle name="Comma 2 5 6 6" xfId="19394"/>
    <cellStyle name="Comma 2 5 6 7" xfId="19790"/>
    <cellStyle name="Comma 2 5 7" xfId="9849"/>
    <cellStyle name="Comma 2 5 7 2" xfId="18272"/>
    <cellStyle name="Comma 2 5 7 3" xfId="18668"/>
    <cellStyle name="Comma 2 5 7 4" xfId="19064"/>
    <cellStyle name="Comma 2 5 7 5" xfId="19460"/>
    <cellStyle name="Comma 2 5 7 6" xfId="19856"/>
    <cellStyle name="Comma 2 5 8" xfId="18074"/>
    <cellStyle name="Comma 2 5 9" xfId="18470"/>
    <cellStyle name="Comma 2 6" xfId="1120"/>
    <cellStyle name="Comma 2 6 10" xfId="19264"/>
    <cellStyle name="Comma 2 6 11" xfId="19660"/>
    <cellStyle name="Comma 2 6 2" xfId="2614"/>
    <cellStyle name="Comma 2 6 2 2" xfId="7096"/>
    <cellStyle name="Comma 2 6 2 2 2" xfId="16126"/>
    <cellStyle name="Comma 2 6 2 2 2 2" xfId="18362"/>
    <cellStyle name="Comma 2 6 2 2 2 3" xfId="18758"/>
    <cellStyle name="Comma 2 6 2 2 2 4" xfId="19154"/>
    <cellStyle name="Comma 2 6 2 2 2 5" xfId="19550"/>
    <cellStyle name="Comma 2 6 2 2 2 6" xfId="19946"/>
    <cellStyle name="Comma 2 6 2 2 3" xfId="18164"/>
    <cellStyle name="Comma 2 6 2 2 4" xfId="18560"/>
    <cellStyle name="Comma 2 6 2 2 5" xfId="18956"/>
    <cellStyle name="Comma 2 6 2 2 6" xfId="19352"/>
    <cellStyle name="Comma 2 6 2 2 7" xfId="19748"/>
    <cellStyle name="Comma 2 6 2 3" xfId="9002"/>
    <cellStyle name="Comma 2 6 2 3 2" xfId="18032"/>
    <cellStyle name="Comma 2 6 2 3 2 2" xfId="18428"/>
    <cellStyle name="Comma 2 6 2 3 2 3" xfId="18824"/>
    <cellStyle name="Comma 2 6 2 3 2 4" xfId="19220"/>
    <cellStyle name="Comma 2 6 2 3 2 5" xfId="19616"/>
    <cellStyle name="Comma 2 6 2 3 2 6" xfId="20012"/>
    <cellStyle name="Comma 2 6 2 3 3" xfId="18230"/>
    <cellStyle name="Comma 2 6 2 3 4" xfId="18626"/>
    <cellStyle name="Comma 2 6 2 3 5" xfId="19022"/>
    <cellStyle name="Comma 2 6 2 3 6" xfId="19418"/>
    <cellStyle name="Comma 2 6 2 3 7" xfId="19814"/>
    <cellStyle name="Comma 2 6 2 4" xfId="11644"/>
    <cellStyle name="Comma 2 6 2 4 2" xfId="18296"/>
    <cellStyle name="Comma 2 6 2 4 3" xfId="18692"/>
    <cellStyle name="Comma 2 6 2 4 4" xfId="19088"/>
    <cellStyle name="Comma 2 6 2 4 5" xfId="19484"/>
    <cellStyle name="Comma 2 6 2 4 6" xfId="19880"/>
    <cellStyle name="Comma 2 6 2 5" xfId="18098"/>
    <cellStyle name="Comma 2 6 2 6" xfId="18494"/>
    <cellStyle name="Comma 2 6 2 7" xfId="18890"/>
    <cellStyle name="Comma 2 6 2 8" xfId="19286"/>
    <cellStyle name="Comma 2 6 2 9" xfId="19682"/>
    <cellStyle name="Comma 2 6 3" xfId="4108"/>
    <cellStyle name="Comma 2 6 3 2" xfId="8590"/>
    <cellStyle name="Comma 2 6 3 2 2" xfId="17620"/>
    <cellStyle name="Comma 2 6 3 2 2 2" xfId="18384"/>
    <cellStyle name="Comma 2 6 3 2 2 3" xfId="18780"/>
    <cellStyle name="Comma 2 6 3 2 2 4" xfId="19176"/>
    <cellStyle name="Comma 2 6 3 2 2 5" xfId="19572"/>
    <cellStyle name="Comma 2 6 3 2 2 6" xfId="19968"/>
    <cellStyle name="Comma 2 6 3 2 3" xfId="18186"/>
    <cellStyle name="Comma 2 6 3 2 4" xfId="18582"/>
    <cellStyle name="Comma 2 6 3 2 5" xfId="18978"/>
    <cellStyle name="Comma 2 6 3 2 6" xfId="19374"/>
    <cellStyle name="Comma 2 6 3 2 7" xfId="19770"/>
    <cellStyle name="Comma 2 6 3 3" xfId="9024"/>
    <cellStyle name="Comma 2 6 3 3 2" xfId="18054"/>
    <cellStyle name="Comma 2 6 3 3 2 2" xfId="18450"/>
    <cellStyle name="Comma 2 6 3 3 2 3" xfId="18846"/>
    <cellStyle name="Comma 2 6 3 3 2 4" xfId="19242"/>
    <cellStyle name="Comma 2 6 3 3 2 5" xfId="19638"/>
    <cellStyle name="Comma 2 6 3 3 2 6" xfId="20034"/>
    <cellStyle name="Comma 2 6 3 3 3" xfId="18252"/>
    <cellStyle name="Comma 2 6 3 3 4" xfId="18648"/>
    <cellStyle name="Comma 2 6 3 3 5" xfId="19044"/>
    <cellStyle name="Comma 2 6 3 3 6" xfId="19440"/>
    <cellStyle name="Comma 2 6 3 3 7" xfId="19836"/>
    <cellStyle name="Comma 2 6 3 4" xfId="13138"/>
    <cellStyle name="Comma 2 6 3 4 2" xfId="18318"/>
    <cellStyle name="Comma 2 6 3 4 3" xfId="18714"/>
    <cellStyle name="Comma 2 6 3 4 4" xfId="19110"/>
    <cellStyle name="Comma 2 6 3 4 5" xfId="19506"/>
    <cellStyle name="Comma 2 6 3 4 6" xfId="19902"/>
    <cellStyle name="Comma 2 6 3 5" xfId="18120"/>
    <cellStyle name="Comma 2 6 3 6" xfId="18516"/>
    <cellStyle name="Comma 2 6 3 7" xfId="18912"/>
    <cellStyle name="Comma 2 6 3 8" xfId="19308"/>
    <cellStyle name="Comma 2 6 3 9" xfId="19704"/>
    <cellStyle name="Comma 2 6 4" xfId="5602"/>
    <cellStyle name="Comma 2 6 4 2" xfId="14632"/>
    <cellStyle name="Comma 2 6 4 2 2" xfId="18340"/>
    <cellStyle name="Comma 2 6 4 2 3" xfId="18736"/>
    <cellStyle name="Comma 2 6 4 2 4" xfId="19132"/>
    <cellStyle name="Comma 2 6 4 2 5" xfId="19528"/>
    <cellStyle name="Comma 2 6 4 2 6" xfId="19924"/>
    <cellStyle name="Comma 2 6 4 3" xfId="18142"/>
    <cellStyle name="Comma 2 6 4 4" xfId="18538"/>
    <cellStyle name="Comma 2 6 4 5" xfId="18934"/>
    <cellStyle name="Comma 2 6 4 6" xfId="19330"/>
    <cellStyle name="Comma 2 6 4 7" xfId="19726"/>
    <cellStyle name="Comma 2 6 5" xfId="8980"/>
    <cellStyle name="Comma 2 6 5 2" xfId="18010"/>
    <cellStyle name="Comma 2 6 5 2 2" xfId="18406"/>
    <cellStyle name="Comma 2 6 5 2 3" xfId="18802"/>
    <cellStyle name="Comma 2 6 5 2 4" xfId="19198"/>
    <cellStyle name="Comma 2 6 5 2 5" xfId="19594"/>
    <cellStyle name="Comma 2 6 5 2 6" xfId="19990"/>
    <cellStyle name="Comma 2 6 5 3" xfId="18208"/>
    <cellStyle name="Comma 2 6 5 4" xfId="18604"/>
    <cellStyle name="Comma 2 6 5 5" xfId="19000"/>
    <cellStyle name="Comma 2 6 5 6" xfId="19396"/>
    <cellStyle name="Comma 2 6 5 7" xfId="19792"/>
    <cellStyle name="Comma 2 6 6" xfId="10150"/>
    <cellStyle name="Comma 2 6 6 2" xfId="18274"/>
    <cellStyle name="Comma 2 6 6 3" xfId="18670"/>
    <cellStyle name="Comma 2 6 6 4" xfId="19066"/>
    <cellStyle name="Comma 2 6 6 5" xfId="19462"/>
    <cellStyle name="Comma 2 6 6 6" xfId="19858"/>
    <cellStyle name="Comma 2 6 7" xfId="18076"/>
    <cellStyle name="Comma 2 6 8" xfId="18472"/>
    <cellStyle name="Comma 2 6 9" xfId="18868"/>
    <cellStyle name="Comma 2 7" xfId="1568"/>
    <cellStyle name="Comma 2 7 2" xfId="6050"/>
    <cellStyle name="Comma 2 7 2 2" xfId="15080"/>
    <cellStyle name="Comma 2 7 2 2 2" xfId="18351"/>
    <cellStyle name="Comma 2 7 2 2 3" xfId="18747"/>
    <cellStyle name="Comma 2 7 2 2 4" xfId="19143"/>
    <cellStyle name="Comma 2 7 2 2 5" xfId="19539"/>
    <cellStyle name="Comma 2 7 2 2 6" xfId="19935"/>
    <cellStyle name="Comma 2 7 2 3" xfId="18153"/>
    <cellStyle name="Comma 2 7 2 4" xfId="18549"/>
    <cellStyle name="Comma 2 7 2 5" xfId="18945"/>
    <cellStyle name="Comma 2 7 2 6" xfId="19341"/>
    <cellStyle name="Comma 2 7 2 7" xfId="19737"/>
    <cellStyle name="Comma 2 7 3" xfId="8991"/>
    <cellStyle name="Comma 2 7 3 2" xfId="18021"/>
    <cellStyle name="Comma 2 7 3 2 2" xfId="18417"/>
    <cellStyle name="Comma 2 7 3 2 3" xfId="18813"/>
    <cellStyle name="Comma 2 7 3 2 4" xfId="19209"/>
    <cellStyle name="Comma 2 7 3 2 5" xfId="19605"/>
    <cellStyle name="Comma 2 7 3 2 6" xfId="20001"/>
    <cellStyle name="Comma 2 7 3 3" xfId="18219"/>
    <cellStyle name="Comma 2 7 3 4" xfId="18615"/>
    <cellStyle name="Comma 2 7 3 5" xfId="19011"/>
    <cellStyle name="Comma 2 7 3 6" xfId="19407"/>
    <cellStyle name="Comma 2 7 3 7" xfId="19803"/>
    <cellStyle name="Comma 2 7 4" xfId="10598"/>
    <cellStyle name="Comma 2 7 4 2" xfId="18285"/>
    <cellStyle name="Comma 2 7 4 3" xfId="18681"/>
    <cellStyle name="Comma 2 7 4 4" xfId="19077"/>
    <cellStyle name="Comma 2 7 4 5" xfId="19473"/>
    <cellStyle name="Comma 2 7 4 6" xfId="19869"/>
    <cellStyle name="Comma 2 7 5" xfId="18087"/>
    <cellStyle name="Comma 2 7 6" xfId="18483"/>
    <cellStyle name="Comma 2 7 7" xfId="18879"/>
    <cellStyle name="Comma 2 7 8" xfId="19275"/>
    <cellStyle name="Comma 2 7 9" xfId="19671"/>
    <cellStyle name="Comma 2 8" xfId="3062"/>
    <cellStyle name="Comma 2 8 2" xfId="7544"/>
    <cellStyle name="Comma 2 8 2 2" xfId="16574"/>
    <cellStyle name="Comma 2 8 2 2 2" xfId="18373"/>
    <cellStyle name="Comma 2 8 2 2 3" xfId="18769"/>
    <cellStyle name="Comma 2 8 2 2 4" xfId="19165"/>
    <cellStyle name="Comma 2 8 2 2 5" xfId="19561"/>
    <cellStyle name="Comma 2 8 2 2 6" xfId="19957"/>
    <cellStyle name="Comma 2 8 2 3" xfId="18175"/>
    <cellStyle name="Comma 2 8 2 4" xfId="18571"/>
    <cellStyle name="Comma 2 8 2 5" xfId="18967"/>
    <cellStyle name="Comma 2 8 2 6" xfId="19363"/>
    <cellStyle name="Comma 2 8 2 7" xfId="19759"/>
    <cellStyle name="Comma 2 8 3" xfId="9013"/>
    <cellStyle name="Comma 2 8 3 2" xfId="18043"/>
    <cellStyle name="Comma 2 8 3 2 2" xfId="18439"/>
    <cellStyle name="Comma 2 8 3 2 3" xfId="18835"/>
    <cellStyle name="Comma 2 8 3 2 4" xfId="19231"/>
    <cellStyle name="Comma 2 8 3 2 5" xfId="19627"/>
    <cellStyle name="Comma 2 8 3 2 6" xfId="20023"/>
    <cellStyle name="Comma 2 8 3 3" xfId="18241"/>
    <cellStyle name="Comma 2 8 3 4" xfId="18637"/>
    <cellStyle name="Comma 2 8 3 5" xfId="19033"/>
    <cellStyle name="Comma 2 8 3 6" xfId="19429"/>
    <cellStyle name="Comma 2 8 3 7" xfId="19825"/>
    <cellStyle name="Comma 2 8 4" xfId="12092"/>
    <cellStyle name="Comma 2 8 4 2" xfId="18307"/>
    <cellStyle name="Comma 2 8 4 3" xfId="18703"/>
    <cellStyle name="Comma 2 8 4 4" xfId="19099"/>
    <cellStyle name="Comma 2 8 4 5" xfId="19495"/>
    <cellStyle name="Comma 2 8 4 6" xfId="19891"/>
    <cellStyle name="Comma 2 8 5" xfId="18109"/>
    <cellStyle name="Comma 2 8 6" xfId="18505"/>
    <cellStyle name="Comma 2 8 7" xfId="18901"/>
    <cellStyle name="Comma 2 8 8" xfId="19297"/>
    <cellStyle name="Comma 2 8 9" xfId="19693"/>
    <cellStyle name="Comma 2 9" xfId="4556"/>
    <cellStyle name="Comma 2 9 2" xfId="13586"/>
    <cellStyle name="Comma 2 9 2 2" xfId="18329"/>
    <cellStyle name="Comma 2 9 2 3" xfId="18725"/>
    <cellStyle name="Comma 2 9 2 4" xfId="19121"/>
    <cellStyle name="Comma 2 9 2 5" xfId="19517"/>
    <cellStyle name="Comma 2 9 2 6" xfId="19913"/>
    <cellStyle name="Comma 2 9 3" xfId="18131"/>
    <cellStyle name="Comma 2 9 4" xfId="18527"/>
    <cellStyle name="Comma 2 9 5" xfId="18923"/>
    <cellStyle name="Comma 2 9 6" xfId="19319"/>
    <cellStyle name="Comma 2 9 7" xfId="19715"/>
    <cellStyle name="Comma 3" xfId="98"/>
    <cellStyle name="Comma 3 10" xfId="8970"/>
    <cellStyle name="Comma 3 10 2" xfId="18000"/>
    <cellStyle name="Comma 3 10 2 2" xfId="18396"/>
    <cellStyle name="Comma 3 10 2 3" xfId="18792"/>
    <cellStyle name="Comma 3 10 2 4" xfId="19188"/>
    <cellStyle name="Comma 3 10 2 5" xfId="19584"/>
    <cellStyle name="Comma 3 10 2 6" xfId="19980"/>
    <cellStyle name="Comma 3 10 3" xfId="18198"/>
    <cellStyle name="Comma 3 10 4" xfId="18594"/>
    <cellStyle name="Comma 3 10 5" xfId="18990"/>
    <cellStyle name="Comma 3 10 6" xfId="19386"/>
    <cellStyle name="Comma 3 10 7" xfId="19782"/>
    <cellStyle name="Comma 3 11" xfId="9128"/>
    <cellStyle name="Comma 3 11 2" xfId="18264"/>
    <cellStyle name="Comma 3 11 3" xfId="18660"/>
    <cellStyle name="Comma 3 11 4" xfId="19056"/>
    <cellStyle name="Comma 3 11 5" xfId="19452"/>
    <cellStyle name="Comma 3 11 6" xfId="19848"/>
    <cellStyle name="Comma 3 12" xfId="18066"/>
    <cellStyle name="Comma 3 13" xfId="18462"/>
    <cellStyle name="Comma 3 14" xfId="18858"/>
    <cellStyle name="Comma 3 15" xfId="19254"/>
    <cellStyle name="Comma 3 16" xfId="19650"/>
    <cellStyle name="Comma 3 2" xfId="284"/>
    <cellStyle name="Comma 3 2 10" xfId="18860"/>
    <cellStyle name="Comma 3 2 11" xfId="19256"/>
    <cellStyle name="Comma 3 2 12" xfId="19652"/>
    <cellStyle name="Comma 3 2 2" xfId="1123"/>
    <cellStyle name="Comma 3 2 2 10" xfId="19267"/>
    <cellStyle name="Comma 3 2 2 11" xfId="19663"/>
    <cellStyle name="Comma 3 2 2 2" xfId="2617"/>
    <cellStyle name="Comma 3 2 2 2 2" xfId="7099"/>
    <cellStyle name="Comma 3 2 2 2 2 2" xfId="16129"/>
    <cellStyle name="Comma 3 2 2 2 2 2 2" xfId="18365"/>
    <cellStyle name="Comma 3 2 2 2 2 2 3" xfId="18761"/>
    <cellStyle name="Comma 3 2 2 2 2 2 4" xfId="19157"/>
    <cellStyle name="Comma 3 2 2 2 2 2 5" xfId="19553"/>
    <cellStyle name="Comma 3 2 2 2 2 2 6" xfId="19949"/>
    <cellStyle name="Comma 3 2 2 2 2 3" xfId="18167"/>
    <cellStyle name="Comma 3 2 2 2 2 4" xfId="18563"/>
    <cellStyle name="Comma 3 2 2 2 2 5" xfId="18959"/>
    <cellStyle name="Comma 3 2 2 2 2 6" xfId="19355"/>
    <cellStyle name="Comma 3 2 2 2 2 7" xfId="19751"/>
    <cellStyle name="Comma 3 2 2 2 3" xfId="9005"/>
    <cellStyle name="Comma 3 2 2 2 3 2" xfId="18035"/>
    <cellStyle name="Comma 3 2 2 2 3 2 2" xfId="18431"/>
    <cellStyle name="Comma 3 2 2 2 3 2 3" xfId="18827"/>
    <cellStyle name="Comma 3 2 2 2 3 2 4" xfId="19223"/>
    <cellStyle name="Comma 3 2 2 2 3 2 5" xfId="19619"/>
    <cellStyle name="Comma 3 2 2 2 3 2 6" xfId="20015"/>
    <cellStyle name="Comma 3 2 2 2 3 3" xfId="18233"/>
    <cellStyle name="Comma 3 2 2 2 3 4" xfId="18629"/>
    <cellStyle name="Comma 3 2 2 2 3 5" xfId="19025"/>
    <cellStyle name="Comma 3 2 2 2 3 6" xfId="19421"/>
    <cellStyle name="Comma 3 2 2 2 3 7" xfId="19817"/>
    <cellStyle name="Comma 3 2 2 2 4" xfId="11647"/>
    <cellStyle name="Comma 3 2 2 2 4 2" xfId="18299"/>
    <cellStyle name="Comma 3 2 2 2 4 3" xfId="18695"/>
    <cellStyle name="Comma 3 2 2 2 4 4" xfId="19091"/>
    <cellStyle name="Comma 3 2 2 2 4 5" xfId="19487"/>
    <cellStyle name="Comma 3 2 2 2 4 6" xfId="19883"/>
    <cellStyle name="Comma 3 2 2 2 5" xfId="18101"/>
    <cellStyle name="Comma 3 2 2 2 6" xfId="18497"/>
    <cellStyle name="Comma 3 2 2 2 7" xfId="18893"/>
    <cellStyle name="Comma 3 2 2 2 8" xfId="19289"/>
    <cellStyle name="Comma 3 2 2 2 9" xfId="19685"/>
    <cellStyle name="Comma 3 2 2 3" xfId="4111"/>
    <cellStyle name="Comma 3 2 2 3 2" xfId="8593"/>
    <cellStyle name="Comma 3 2 2 3 2 2" xfId="17623"/>
    <cellStyle name="Comma 3 2 2 3 2 2 2" xfId="18387"/>
    <cellStyle name="Comma 3 2 2 3 2 2 3" xfId="18783"/>
    <cellStyle name="Comma 3 2 2 3 2 2 4" xfId="19179"/>
    <cellStyle name="Comma 3 2 2 3 2 2 5" xfId="19575"/>
    <cellStyle name="Comma 3 2 2 3 2 2 6" xfId="19971"/>
    <cellStyle name="Comma 3 2 2 3 2 3" xfId="18189"/>
    <cellStyle name="Comma 3 2 2 3 2 4" xfId="18585"/>
    <cellStyle name="Comma 3 2 2 3 2 5" xfId="18981"/>
    <cellStyle name="Comma 3 2 2 3 2 6" xfId="19377"/>
    <cellStyle name="Comma 3 2 2 3 2 7" xfId="19773"/>
    <cellStyle name="Comma 3 2 2 3 3" xfId="9027"/>
    <cellStyle name="Comma 3 2 2 3 3 2" xfId="18057"/>
    <cellStyle name="Comma 3 2 2 3 3 2 2" xfId="18453"/>
    <cellStyle name="Comma 3 2 2 3 3 2 3" xfId="18849"/>
    <cellStyle name="Comma 3 2 2 3 3 2 4" xfId="19245"/>
    <cellStyle name="Comma 3 2 2 3 3 2 5" xfId="19641"/>
    <cellStyle name="Comma 3 2 2 3 3 2 6" xfId="20037"/>
    <cellStyle name="Comma 3 2 2 3 3 3" xfId="18255"/>
    <cellStyle name="Comma 3 2 2 3 3 4" xfId="18651"/>
    <cellStyle name="Comma 3 2 2 3 3 5" xfId="19047"/>
    <cellStyle name="Comma 3 2 2 3 3 6" xfId="19443"/>
    <cellStyle name="Comma 3 2 2 3 3 7" xfId="19839"/>
    <cellStyle name="Comma 3 2 2 3 4" xfId="13141"/>
    <cellStyle name="Comma 3 2 2 3 4 2" xfId="18321"/>
    <cellStyle name="Comma 3 2 2 3 4 3" xfId="18717"/>
    <cellStyle name="Comma 3 2 2 3 4 4" xfId="19113"/>
    <cellStyle name="Comma 3 2 2 3 4 5" xfId="19509"/>
    <cellStyle name="Comma 3 2 2 3 4 6" xfId="19905"/>
    <cellStyle name="Comma 3 2 2 3 5" xfId="18123"/>
    <cellStyle name="Comma 3 2 2 3 6" xfId="18519"/>
    <cellStyle name="Comma 3 2 2 3 7" xfId="18915"/>
    <cellStyle name="Comma 3 2 2 3 8" xfId="19311"/>
    <cellStyle name="Comma 3 2 2 3 9" xfId="19707"/>
    <cellStyle name="Comma 3 2 2 4" xfId="5605"/>
    <cellStyle name="Comma 3 2 2 4 2" xfId="14635"/>
    <cellStyle name="Comma 3 2 2 4 2 2" xfId="18343"/>
    <cellStyle name="Comma 3 2 2 4 2 3" xfId="18739"/>
    <cellStyle name="Comma 3 2 2 4 2 4" xfId="19135"/>
    <cellStyle name="Comma 3 2 2 4 2 5" xfId="19531"/>
    <cellStyle name="Comma 3 2 2 4 2 6" xfId="19927"/>
    <cellStyle name="Comma 3 2 2 4 3" xfId="18145"/>
    <cellStyle name="Comma 3 2 2 4 4" xfId="18541"/>
    <cellStyle name="Comma 3 2 2 4 5" xfId="18937"/>
    <cellStyle name="Comma 3 2 2 4 6" xfId="19333"/>
    <cellStyle name="Comma 3 2 2 4 7" xfId="19729"/>
    <cellStyle name="Comma 3 2 2 5" xfId="8983"/>
    <cellStyle name="Comma 3 2 2 5 2" xfId="18013"/>
    <cellStyle name="Comma 3 2 2 5 2 2" xfId="18409"/>
    <cellStyle name="Comma 3 2 2 5 2 3" xfId="18805"/>
    <cellStyle name="Comma 3 2 2 5 2 4" xfId="19201"/>
    <cellStyle name="Comma 3 2 2 5 2 5" xfId="19597"/>
    <cellStyle name="Comma 3 2 2 5 2 6" xfId="19993"/>
    <cellStyle name="Comma 3 2 2 5 3" xfId="18211"/>
    <cellStyle name="Comma 3 2 2 5 4" xfId="18607"/>
    <cellStyle name="Comma 3 2 2 5 5" xfId="19003"/>
    <cellStyle name="Comma 3 2 2 5 6" xfId="19399"/>
    <cellStyle name="Comma 3 2 2 5 7" xfId="19795"/>
    <cellStyle name="Comma 3 2 2 6" xfId="10153"/>
    <cellStyle name="Comma 3 2 2 6 2" xfId="18277"/>
    <cellStyle name="Comma 3 2 2 6 3" xfId="18673"/>
    <cellStyle name="Comma 3 2 2 6 4" xfId="19069"/>
    <cellStyle name="Comma 3 2 2 6 5" xfId="19465"/>
    <cellStyle name="Comma 3 2 2 6 6" xfId="19861"/>
    <cellStyle name="Comma 3 2 2 7" xfId="18079"/>
    <cellStyle name="Comma 3 2 2 8" xfId="18475"/>
    <cellStyle name="Comma 3 2 2 9" xfId="18871"/>
    <cellStyle name="Comma 3 2 3" xfId="1778"/>
    <cellStyle name="Comma 3 2 3 2" xfId="6260"/>
    <cellStyle name="Comma 3 2 3 2 2" xfId="15290"/>
    <cellStyle name="Comma 3 2 3 2 2 2" xfId="18354"/>
    <cellStyle name="Comma 3 2 3 2 2 3" xfId="18750"/>
    <cellStyle name="Comma 3 2 3 2 2 4" xfId="19146"/>
    <cellStyle name="Comma 3 2 3 2 2 5" xfId="19542"/>
    <cellStyle name="Comma 3 2 3 2 2 6" xfId="19938"/>
    <cellStyle name="Comma 3 2 3 2 3" xfId="18156"/>
    <cellStyle name="Comma 3 2 3 2 4" xfId="18552"/>
    <cellStyle name="Comma 3 2 3 2 5" xfId="18948"/>
    <cellStyle name="Comma 3 2 3 2 6" xfId="19344"/>
    <cellStyle name="Comma 3 2 3 2 7" xfId="19740"/>
    <cellStyle name="Comma 3 2 3 3" xfId="8994"/>
    <cellStyle name="Comma 3 2 3 3 2" xfId="18024"/>
    <cellStyle name="Comma 3 2 3 3 2 2" xfId="18420"/>
    <cellStyle name="Comma 3 2 3 3 2 3" xfId="18816"/>
    <cellStyle name="Comma 3 2 3 3 2 4" xfId="19212"/>
    <cellStyle name="Comma 3 2 3 3 2 5" xfId="19608"/>
    <cellStyle name="Comma 3 2 3 3 2 6" xfId="20004"/>
    <cellStyle name="Comma 3 2 3 3 3" xfId="18222"/>
    <cellStyle name="Comma 3 2 3 3 4" xfId="18618"/>
    <cellStyle name="Comma 3 2 3 3 5" xfId="19014"/>
    <cellStyle name="Comma 3 2 3 3 6" xfId="19410"/>
    <cellStyle name="Comma 3 2 3 3 7" xfId="19806"/>
    <cellStyle name="Comma 3 2 3 4" xfId="10808"/>
    <cellStyle name="Comma 3 2 3 4 2" xfId="18288"/>
    <cellStyle name="Comma 3 2 3 4 3" xfId="18684"/>
    <cellStyle name="Comma 3 2 3 4 4" xfId="19080"/>
    <cellStyle name="Comma 3 2 3 4 5" xfId="19476"/>
    <cellStyle name="Comma 3 2 3 4 6" xfId="19872"/>
    <cellStyle name="Comma 3 2 3 5" xfId="18090"/>
    <cellStyle name="Comma 3 2 3 6" xfId="18486"/>
    <cellStyle name="Comma 3 2 3 7" xfId="18882"/>
    <cellStyle name="Comma 3 2 3 8" xfId="19278"/>
    <cellStyle name="Comma 3 2 3 9" xfId="19674"/>
    <cellStyle name="Comma 3 2 4" xfId="3272"/>
    <cellStyle name="Comma 3 2 4 2" xfId="7754"/>
    <cellStyle name="Comma 3 2 4 2 2" xfId="16784"/>
    <cellStyle name="Comma 3 2 4 2 2 2" xfId="18376"/>
    <cellStyle name="Comma 3 2 4 2 2 3" xfId="18772"/>
    <cellStyle name="Comma 3 2 4 2 2 4" xfId="19168"/>
    <cellStyle name="Comma 3 2 4 2 2 5" xfId="19564"/>
    <cellStyle name="Comma 3 2 4 2 2 6" xfId="19960"/>
    <cellStyle name="Comma 3 2 4 2 3" xfId="18178"/>
    <cellStyle name="Comma 3 2 4 2 4" xfId="18574"/>
    <cellStyle name="Comma 3 2 4 2 5" xfId="18970"/>
    <cellStyle name="Comma 3 2 4 2 6" xfId="19366"/>
    <cellStyle name="Comma 3 2 4 2 7" xfId="19762"/>
    <cellStyle name="Comma 3 2 4 3" xfId="9016"/>
    <cellStyle name="Comma 3 2 4 3 2" xfId="18046"/>
    <cellStyle name="Comma 3 2 4 3 2 2" xfId="18442"/>
    <cellStyle name="Comma 3 2 4 3 2 3" xfId="18838"/>
    <cellStyle name="Comma 3 2 4 3 2 4" xfId="19234"/>
    <cellStyle name="Comma 3 2 4 3 2 5" xfId="19630"/>
    <cellStyle name="Comma 3 2 4 3 2 6" xfId="20026"/>
    <cellStyle name="Comma 3 2 4 3 3" xfId="18244"/>
    <cellStyle name="Comma 3 2 4 3 4" xfId="18640"/>
    <cellStyle name="Comma 3 2 4 3 5" xfId="19036"/>
    <cellStyle name="Comma 3 2 4 3 6" xfId="19432"/>
    <cellStyle name="Comma 3 2 4 3 7" xfId="19828"/>
    <cellStyle name="Comma 3 2 4 4" xfId="12302"/>
    <cellStyle name="Comma 3 2 4 4 2" xfId="18310"/>
    <cellStyle name="Comma 3 2 4 4 3" xfId="18706"/>
    <cellStyle name="Comma 3 2 4 4 4" xfId="19102"/>
    <cellStyle name="Comma 3 2 4 4 5" xfId="19498"/>
    <cellStyle name="Comma 3 2 4 4 6" xfId="19894"/>
    <cellStyle name="Comma 3 2 4 5" xfId="18112"/>
    <cellStyle name="Comma 3 2 4 6" xfId="18508"/>
    <cellStyle name="Comma 3 2 4 7" xfId="18904"/>
    <cellStyle name="Comma 3 2 4 8" xfId="19300"/>
    <cellStyle name="Comma 3 2 4 9" xfId="19696"/>
    <cellStyle name="Comma 3 2 5" xfId="4766"/>
    <cellStyle name="Comma 3 2 5 2" xfId="13796"/>
    <cellStyle name="Comma 3 2 5 2 2" xfId="18332"/>
    <cellStyle name="Comma 3 2 5 2 3" xfId="18728"/>
    <cellStyle name="Comma 3 2 5 2 4" xfId="19124"/>
    <cellStyle name="Comma 3 2 5 2 5" xfId="19520"/>
    <cellStyle name="Comma 3 2 5 2 6" xfId="19916"/>
    <cellStyle name="Comma 3 2 5 3" xfId="18134"/>
    <cellStyle name="Comma 3 2 5 4" xfId="18530"/>
    <cellStyle name="Comma 3 2 5 5" xfId="18926"/>
    <cellStyle name="Comma 3 2 5 6" xfId="19322"/>
    <cellStyle name="Comma 3 2 5 7" xfId="19718"/>
    <cellStyle name="Comma 3 2 6" xfId="8972"/>
    <cellStyle name="Comma 3 2 6 2" xfId="18002"/>
    <cellStyle name="Comma 3 2 6 2 2" xfId="18398"/>
    <cellStyle name="Comma 3 2 6 2 3" xfId="18794"/>
    <cellStyle name="Comma 3 2 6 2 4" xfId="19190"/>
    <cellStyle name="Comma 3 2 6 2 5" xfId="19586"/>
    <cellStyle name="Comma 3 2 6 2 6" xfId="19982"/>
    <cellStyle name="Comma 3 2 6 3" xfId="18200"/>
    <cellStyle name="Comma 3 2 6 4" xfId="18596"/>
    <cellStyle name="Comma 3 2 6 5" xfId="18992"/>
    <cellStyle name="Comma 3 2 6 6" xfId="19388"/>
    <cellStyle name="Comma 3 2 6 7" xfId="19784"/>
    <cellStyle name="Comma 3 2 7" xfId="9314"/>
    <cellStyle name="Comma 3 2 7 2" xfId="18266"/>
    <cellStyle name="Comma 3 2 7 3" xfId="18662"/>
    <cellStyle name="Comma 3 2 7 4" xfId="19058"/>
    <cellStyle name="Comma 3 2 7 5" xfId="19454"/>
    <cellStyle name="Comma 3 2 7 6" xfId="19850"/>
    <cellStyle name="Comma 3 2 8" xfId="18068"/>
    <cellStyle name="Comma 3 2 9" xfId="18464"/>
    <cellStyle name="Comma 3 3" xfId="470"/>
    <cellStyle name="Comma 3 3 10" xfId="18862"/>
    <cellStyle name="Comma 3 3 11" xfId="19258"/>
    <cellStyle name="Comma 3 3 12" xfId="19654"/>
    <cellStyle name="Comma 3 3 2" xfId="1217"/>
    <cellStyle name="Comma 3 3 2 10" xfId="19269"/>
    <cellStyle name="Comma 3 3 2 11" xfId="19665"/>
    <cellStyle name="Comma 3 3 2 2" xfId="2711"/>
    <cellStyle name="Comma 3 3 2 2 2" xfId="7193"/>
    <cellStyle name="Comma 3 3 2 2 2 2" xfId="16223"/>
    <cellStyle name="Comma 3 3 2 2 2 2 2" xfId="18367"/>
    <cellStyle name="Comma 3 3 2 2 2 2 3" xfId="18763"/>
    <cellStyle name="Comma 3 3 2 2 2 2 4" xfId="19159"/>
    <cellStyle name="Comma 3 3 2 2 2 2 5" xfId="19555"/>
    <cellStyle name="Comma 3 3 2 2 2 2 6" xfId="19951"/>
    <cellStyle name="Comma 3 3 2 2 2 3" xfId="18169"/>
    <cellStyle name="Comma 3 3 2 2 2 4" xfId="18565"/>
    <cellStyle name="Comma 3 3 2 2 2 5" xfId="18961"/>
    <cellStyle name="Comma 3 3 2 2 2 6" xfId="19357"/>
    <cellStyle name="Comma 3 3 2 2 2 7" xfId="19753"/>
    <cellStyle name="Comma 3 3 2 2 3" xfId="9007"/>
    <cellStyle name="Comma 3 3 2 2 3 2" xfId="18037"/>
    <cellStyle name="Comma 3 3 2 2 3 2 2" xfId="18433"/>
    <cellStyle name="Comma 3 3 2 2 3 2 3" xfId="18829"/>
    <cellStyle name="Comma 3 3 2 2 3 2 4" xfId="19225"/>
    <cellStyle name="Comma 3 3 2 2 3 2 5" xfId="19621"/>
    <cellStyle name="Comma 3 3 2 2 3 2 6" xfId="20017"/>
    <cellStyle name="Comma 3 3 2 2 3 3" xfId="18235"/>
    <cellStyle name="Comma 3 3 2 2 3 4" xfId="18631"/>
    <cellStyle name="Comma 3 3 2 2 3 5" xfId="19027"/>
    <cellStyle name="Comma 3 3 2 2 3 6" xfId="19423"/>
    <cellStyle name="Comma 3 3 2 2 3 7" xfId="19819"/>
    <cellStyle name="Comma 3 3 2 2 4" xfId="11741"/>
    <cellStyle name="Comma 3 3 2 2 4 2" xfId="18301"/>
    <cellStyle name="Comma 3 3 2 2 4 3" xfId="18697"/>
    <cellStyle name="Comma 3 3 2 2 4 4" xfId="19093"/>
    <cellStyle name="Comma 3 3 2 2 4 5" xfId="19489"/>
    <cellStyle name="Comma 3 3 2 2 4 6" xfId="19885"/>
    <cellStyle name="Comma 3 3 2 2 5" xfId="18103"/>
    <cellStyle name="Comma 3 3 2 2 6" xfId="18499"/>
    <cellStyle name="Comma 3 3 2 2 7" xfId="18895"/>
    <cellStyle name="Comma 3 3 2 2 8" xfId="19291"/>
    <cellStyle name="Comma 3 3 2 2 9" xfId="19687"/>
    <cellStyle name="Comma 3 3 2 3" xfId="4205"/>
    <cellStyle name="Comma 3 3 2 3 2" xfId="8687"/>
    <cellStyle name="Comma 3 3 2 3 2 2" xfId="17717"/>
    <cellStyle name="Comma 3 3 2 3 2 2 2" xfId="18389"/>
    <cellStyle name="Comma 3 3 2 3 2 2 3" xfId="18785"/>
    <cellStyle name="Comma 3 3 2 3 2 2 4" xfId="19181"/>
    <cellStyle name="Comma 3 3 2 3 2 2 5" xfId="19577"/>
    <cellStyle name="Comma 3 3 2 3 2 2 6" xfId="19973"/>
    <cellStyle name="Comma 3 3 2 3 2 3" xfId="18191"/>
    <cellStyle name="Comma 3 3 2 3 2 4" xfId="18587"/>
    <cellStyle name="Comma 3 3 2 3 2 5" xfId="18983"/>
    <cellStyle name="Comma 3 3 2 3 2 6" xfId="19379"/>
    <cellStyle name="Comma 3 3 2 3 2 7" xfId="19775"/>
    <cellStyle name="Comma 3 3 2 3 3" xfId="9029"/>
    <cellStyle name="Comma 3 3 2 3 3 2" xfId="18059"/>
    <cellStyle name="Comma 3 3 2 3 3 2 2" xfId="18455"/>
    <cellStyle name="Comma 3 3 2 3 3 2 3" xfId="18851"/>
    <cellStyle name="Comma 3 3 2 3 3 2 4" xfId="19247"/>
    <cellStyle name="Comma 3 3 2 3 3 2 5" xfId="19643"/>
    <cellStyle name="Comma 3 3 2 3 3 2 6" xfId="20039"/>
    <cellStyle name="Comma 3 3 2 3 3 3" xfId="18257"/>
    <cellStyle name="Comma 3 3 2 3 3 4" xfId="18653"/>
    <cellStyle name="Comma 3 3 2 3 3 5" xfId="19049"/>
    <cellStyle name="Comma 3 3 2 3 3 6" xfId="19445"/>
    <cellStyle name="Comma 3 3 2 3 3 7" xfId="19841"/>
    <cellStyle name="Comma 3 3 2 3 4" xfId="13235"/>
    <cellStyle name="Comma 3 3 2 3 4 2" xfId="18323"/>
    <cellStyle name="Comma 3 3 2 3 4 3" xfId="18719"/>
    <cellStyle name="Comma 3 3 2 3 4 4" xfId="19115"/>
    <cellStyle name="Comma 3 3 2 3 4 5" xfId="19511"/>
    <cellStyle name="Comma 3 3 2 3 4 6" xfId="19907"/>
    <cellStyle name="Comma 3 3 2 3 5" xfId="18125"/>
    <cellStyle name="Comma 3 3 2 3 6" xfId="18521"/>
    <cellStyle name="Comma 3 3 2 3 7" xfId="18917"/>
    <cellStyle name="Comma 3 3 2 3 8" xfId="19313"/>
    <cellStyle name="Comma 3 3 2 3 9" xfId="19709"/>
    <cellStyle name="Comma 3 3 2 4" xfId="5699"/>
    <cellStyle name="Comma 3 3 2 4 2" xfId="14729"/>
    <cellStyle name="Comma 3 3 2 4 2 2" xfId="18345"/>
    <cellStyle name="Comma 3 3 2 4 2 3" xfId="18741"/>
    <cellStyle name="Comma 3 3 2 4 2 4" xfId="19137"/>
    <cellStyle name="Comma 3 3 2 4 2 5" xfId="19533"/>
    <cellStyle name="Comma 3 3 2 4 2 6" xfId="19929"/>
    <cellStyle name="Comma 3 3 2 4 3" xfId="18147"/>
    <cellStyle name="Comma 3 3 2 4 4" xfId="18543"/>
    <cellStyle name="Comma 3 3 2 4 5" xfId="18939"/>
    <cellStyle name="Comma 3 3 2 4 6" xfId="19335"/>
    <cellStyle name="Comma 3 3 2 4 7" xfId="19731"/>
    <cellStyle name="Comma 3 3 2 5" xfId="8985"/>
    <cellStyle name="Comma 3 3 2 5 2" xfId="18015"/>
    <cellStyle name="Comma 3 3 2 5 2 2" xfId="18411"/>
    <cellStyle name="Comma 3 3 2 5 2 3" xfId="18807"/>
    <cellStyle name="Comma 3 3 2 5 2 4" xfId="19203"/>
    <cellStyle name="Comma 3 3 2 5 2 5" xfId="19599"/>
    <cellStyle name="Comma 3 3 2 5 2 6" xfId="19995"/>
    <cellStyle name="Comma 3 3 2 5 3" xfId="18213"/>
    <cellStyle name="Comma 3 3 2 5 4" xfId="18609"/>
    <cellStyle name="Comma 3 3 2 5 5" xfId="19005"/>
    <cellStyle name="Comma 3 3 2 5 6" xfId="19401"/>
    <cellStyle name="Comma 3 3 2 5 7" xfId="19797"/>
    <cellStyle name="Comma 3 3 2 6" xfId="10247"/>
    <cellStyle name="Comma 3 3 2 6 2" xfId="18279"/>
    <cellStyle name="Comma 3 3 2 6 3" xfId="18675"/>
    <cellStyle name="Comma 3 3 2 6 4" xfId="19071"/>
    <cellStyle name="Comma 3 3 2 6 5" xfId="19467"/>
    <cellStyle name="Comma 3 3 2 6 6" xfId="19863"/>
    <cellStyle name="Comma 3 3 2 7" xfId="18081"/>
    <cellStyle name="Comma 3 3 2 8" xfId="18477"/>
    <cellStyle name="Comma 3 3 2 9" xfId="18873"/>
    <cellStyle name="Comma 3 3 3" xfId="1964"/>
    <cellStyle name="Comma 3 3 3 2" xfId="6446"/>
    <cellStyle name="Comma 3 3 3 2 2" xfId="15476"/>
    <cellStyle name="Comma 3 3 3 2 2 2" xfId="18356"/>
    <cellStyle name="Comma 3 3 3 2 2 3" xfId="18752"/>
    <cellStyle name="Comma 3 3 3 2 2 4" xfId="19148"/>
    <cellStyle name="Comma 3 3 3 2 2 5" xfId="19544"/>
    <cellStyle name="Comma 3 3 3 2 2 6" xfId="19940"/>
    <cellStyle name="Comma 3 3 3 2 3" xfId="18158"/>
    <cellStyle name="Comma 3 3 3 2 4" xfId="18554"/>
    <cellStyle name="Comma 3 3 3 2 5" xfId="18950"/>
    <cellStyle name="Comma 3 3 3 2 6" xfId="19346"/>
    <cellStyle name="Comma 3 3 3 2 7" xfId="19742"/>
    <cellStyle name="Comma 3 3 3 3" xfId="8996"/>
    <cellStyle name="Comma 3 3 3 3 2" xfId="18026"/>
    <cellStyle name="Comma 3 3 3 3 2 2" xfId="18422"/>
    <cellStyle name="Comma 3 3 3 3 2 3" xfId="18818"/>
    <cellStyle name="Comma 3 3 3 3 2 4" xfId="19214"/>
    <cellStyle name="Comma 3 3 3 3 2 5" xfId="19610"/>
    <cellStyle name="Comma 3 3 3 3 2 6" xfId="20006"/>
    <cellStyle name="Comma 3 3 3 3 3" xfId="18224"/>
    <cellStyle name="Comma 3 3 3 3 4" xfId="18620"/>
    <cellStyle name="Comma 3 3 3 3 5" xfId="19016"/>
    <cellStyle name="Comma 3 3 3 3 6" xfId="19412"/>
    <cellStyle name="Comma 3 3 3 3 7" xfId="19808"/>
    <cellStyle name="Comma 3 3 3 4" xfId="10994"/>
    <cellStyle name="Comma 3 3 3 4 2" xfId="18290"/>
    <cellStyle name="Comma 3 3 3 4 3" xfId="18686"/>
    <cellStyle name="Comma 3 3 3 4 4" xfId="19082"/>
    <cellStyle name="Comma 3 3 3 4 5" xfId="19478"/>
    <cellStyle name="Comma 3 3 3 4 6" xfId="19874"/>
    <cellStyle name="Comma 3 3 3 5" xfId="18092"/>
    <cellStyle name="Comma 3 3 3 6" xfId="18488"/>
    <cellStyle name="Comma 3 3 3 7" xfId="18884"/>
    <cellStyle name="Comma 3 3 3 8" xfId="19280"/>
    <cellStyle name="Comma 3 3 3 9" xfId="19676"/>
    <cellStyle name="Comma 3 3 4" xfId="3458"/>
    <cellStyle name="Comma 3 3 4 2" xfId="7940"/>
    <cellStyle name="Comma 3 3 4 2 2" xfId="16970"/>
    <cellStyle name="Comma 3 3 4 2 2 2" xfId="18378"/>
    <cellStyle name="Comma 3 3 4 2 2 3" xfId="18774"/>
    <cellStyle name="Comma 3 3 4 2 2 4" xfId="19170"/>
    <cellStyle name="Comma 3 3 4 2 2 5" xfId="19566"/>
    <cellStyle name="Comma 3 3 4 2 2 6" xfId="19962"/>
    <cellStyle name="Comma 3 3 4 2 3" xfId="18180"/>
    <cellStyle name="Comma 3 3 4 2 4" xfId="18576"/>
    <cellStyle name="Comma 3 3 4 2 5" xfId="18972"/>
    <cellStyle name="Comma 3 3 4 2 6" xfId="19368"/>
    <cellStyle name="Comma 3 3 4 2 7" xfId="19764"/>
    <cellStyle name="Comma 3 3 4 3" xfId="9018"/>
    <cellStyle name="Comma 3 3 4 3 2" xfId="18048"/>
    <cellStyle name="Comma 3 3 4 3 2 2" xfId="18444"/>
    <cellStyle name="Comma 3 3 4 3 2 3" xfId="18840"/>
    <cellStyle name="Comma 3 3 4 3 2 4" xfId="19236"/>
    <cellStyle name="Comma 3 3 4 3 2 5" xfId="19632"/>
    <cellStyle name="Comma 3 3 4 3 2 6" xfId="20028"/>
    <cellStyle name="Comma 3 3 4 3 3" xfId="18246"/>
    <cellStyle name="Comma 3 3 4 3 4" xfId="18642"/>
    <cellStyle name="Comma 3 3 4 3 5" xfId="19038"/>
    <cellStyle name="Comma 3 3 4 3 6" xfId="19434"/>
    <cellStyle name="Comma 3 3 4 3 7" xfId="19830"/>
    <cellStyle name="Comma 3 3 4 4" xfId="12488"/>
    <cellStyle name="Comma 3 3 4 4 2" xfId="18312"/>
    <cellStyle name="Comma 3 3 4 4 3" xfId="18708"/>
    <cellStyle name="Comma 3 3 4 4 4" xfId="19104"/>
    <cellStyle name="Comma 3 3 4 4 5" xfId="19500"/>
    <cellStyle name="Comma 3 3 4 4 6" xfId="19896"/>
    <cellStyle name="Comma 3 3 4 5" xfId="18114"/>
    <cellStyle name="Comma 3 3 4 6" xfId="18510"/>
    <cellStyle name="Comma 3 3 4 7" xfId="18906"/>
    <cellStyle name="Comma 3 3 4 8" xfId="19302"/>
    <cellStyle name="Comma 3 3 4 9" xfId="19698"/>
    <cellStyle name="Comma 3 3 5" xfId="4952"/>
    <cellStyle name="Comma 3 3 5 2" xfId="13982"/>
    <cellStyle name="Comma 3 3 5 2 2" xfId="18334"/>
    <cellStyle name="Comma 3 3 5 2 3" xfId="18730"/>
    <cellStyle name="Comma 3 3 5 2 4" xfId="19126"/>
    <cellStyle name="Comma 3 3 5 2 5" xfId="19522"/>
    <cellStyle name="Comma 3 3 5 2 6" xfId="19918"/>
    <cellStyle name="Comma 3 3 5 3" xfId="18136"/>
    <cellStyle name="Comma 3 3 5 4" xfId="18532"/>
    <cellStyle name="Comma 3 3 5 5" xfId="18928"/>
    <cellStyle name="Comma 3 3 5 6" xfId="19324"/>
    <cellStyle name="Comma 3 3 5 7" xfId="19720"/>
    <cellStyle name="Comma 3 3 6" xfId="8974"/>
    <cellStyle name="Comma 3 3 6 2" xfId="18004"/>
    <cellStyle name="Comma 3 3 6 2 2" xfId="18400"/>
    <cellStyle name="Comma 3 3 6 2 3" xfId="18796"/>
    <cellStyle name="Comma 3 3 6 2 4" xfId="19192"/>
    <cellStyle name="Comma 3 3 6 2 5" xfId="19588"/>
    <cellStyle name="Comma 3 3 6 2 6" xfId="19984"/>
    <cellStyle name="Comma 3 3 6 3" xfId="18202"/>
    <cellStyle name="Comma 3 3 6 4" xfId="18598"/>
    <cellStyle name="Comma 3 3 6 5" xfId="18994"/>
    <cellStyle name="Comma 3 3 6 6" xfId="19390"/>
    <cellStyle name="Comma 3 3 6 7" xfId="19786"/>
    <cellStyle name="Comma 3 3 7" xfId="9500"/>
    <cellStyle name="Comma 3 3 7 2" xfId="18268"/>
    <cellStyle name="Comma 3 3 7 3" xfId="18664"/>
    <cellStyle name="Comma 3 3 7 4" xfId="19060"/>
    <cellStyle name="Comma 3 3 7 5" xfId="19456"/>
    <cellStyle name="Comma 3 3 7 6" xfId="19852"/>
    <cellStyle name="Comma 3 3 8" xfId="18070"/>
    <cellStyle name="Comma 3 3 9" xfId="18466"/>
    <cellStyle name="Comma 3 4" xfId="656"/>
    <cellStyle name="Comma 3 4 10" xfId="18864"/>
    <cellStyle name="Comma 3 4 11" xfId="19260"/>
    <cellStyle name="Comma 3 4 12" xfId="19656"/>
    <cellStyle name="Comma 3 4 2" xfId="1403"/>
    <cellStyle name="Comma 3 4 2 10" xfId="19271"/>
    <cellStyle name="Comma 3 4 2 11" xfId="19667"/>
    <cellStyle name="Comma 3 4 2 2" xfId="2897"/>
    <cellStyle name="Comma 3 4 2 2 2" xfId="7379"/>
    <cellStyle name="Comma 3 4 2 2 2 2" xfId="16409"/>
    <cellStyle name="Comma 3 4 2 2 2 2 2" xfId="18369"/>
    <cellStyle name="Comma 3 4 2 2 2 2 3" xfId="18765"/>
    <cellStyle name="Comma 3 4 2 2 2 2 4" xfId="19161"/>
    <cellStyle name="Comma 3 4 2 2 2 2 5" xfId="19557"/>
    <cellStyle name="Comma 3 4 2 2 2 2 6" xfId="19953"/>
    <cellStyle name="Comma 3 4 2 2 2 3" xfId="18171"/>
    <cellStyle name="Comma 3 4 2 2 2 4" xfId="18567"/>
    <cellStyle name="Comma 3 4 2 2 2 5" xfId="18963"/>
    <cellStyle name="Comma 3 4 2 2 2 6" xfId="19359"/>
    <cellStyle name="Comma 3 4 2 2 2 7" xfId="19755"/>
    <cellStyle name="Comma 3 4 2 2 3" xfId="9009"/>
    <cellStyle name="Comma 3 4 2 2 3 2" xfId="18039"/>
    <cellStyle name="Comma 3 4 2 2 3 2 2" xfId="18435"/>
    <cellStyle name="Comma 3 4 2 2 3 2 3" xfId="18831"/>
    <cellStyle name="Comma 3 4 2 2 3 2 4" xfId="19227"/>
    <cellStyle name="Comma 3 4 2 2 3 2 5" xfId="19623"/>
    <cellStyle name="Comma 3 4 2 2 3 2 6" xfId="20019"/>
    <cellStyle name="Comma 3 4 2 2 3 3" xfId="18237"/>
    <cellStyle name="Comma 3 4 2 2 3 4" xfId="18633"/>
    <cellStyle name="Comma 3 4 2 2 3 5" xfId="19029"/>
    <cellStyle name="Comma 3 4 2 2 3 6" xfId="19425"/>
    <cellStyle name="Comma 3 4 2 2 3 7" xfId="19821"/>
    <cellStyle name="Comma 3 4 2 2 4" xfId="11927"/>
    <cellStyle name="Comma 3 4 2 2 4 2" xfId="18303"/>
    <cellStyle name="Comma 3 4 2 2 4 3" xfId="18699"/>
    <cellStyle name="Comma 3 4 2 2 4 4" xfId="19095"/>
    <cellStyle name="Comma 3 4 2 2 4 5" xfId="19491"/>
    <cellStyle name="Comma 3 4 2 2 4 6" xfId="19887"/>
    <cellStyle name="Comma 3 4 2 2 5" xfId="18105"/>
    <cellStyle name="Comma 3 4 2 2 6" xfId="18501"/>
    <cellStyle name="Comma 3 4 2 2 7" xfId="18897"/>
    <cellStyle name="Comma 3 4 2 2 8" xfId="19293"/>
    <cellStyle name="Comma 3 4 2 2 9" xfId="19689"/>
    <cellStyle name="Comma 3 4 2 3" xfId="4391"/>
    <cellStyle name="Comma 3 4 2 3 2" xfId="8873"/>
    <cellStyle name="Comma 3 4 2 3 2 2" xfId="17903"/>
    <cellStyle name="Comma 3 4 2 3 2 2 2" xfId="18391"/>
    <cellStyle name="Comma 3 4 2 3 2 2 3" xfId="18787"/>
    <cellStyle name="Comma 3 4 2 3 2 2 4" xfId="19183"/>
    <cellStyle name="Comma 3 4 2 3 2 2 5" xfId="19579"/>
    <cellStyle name="Comma 3 4 2 3 2 2 6" xfId="19975"/>
    <cellStyle name="Comma 3 4 2 3 2 3" xfId="18193"/>
    <cellStyle name="Comma 3 4 2 3 2 4" xfId="18589"/>
    <cellStyle name="Comma 3 4 2 3 2 5" xfId="18985"/>
    <cellStyle name="Comma 3 4 2 3 2 6" xfId="19381"/>
    <cellStyle name="Comma 3 4 2 3 2 7" xfId="19777"/>
    <cellStyle name="Comma 3 4 2 3 3" xfId="9031"/>
    <cellStyle name="Comma 3 4 2 3 3 2" xfId="18061"/>
    <cellStyle name="Comma 3 4 2 3 3 2 2" xfId="18457"/>
    <cellStyle name="Comma 3 4 2 3 3 2 3" xfId="18853"/>
    <cellStyle name="Comma 3 4 2 3 3 2 4" xfId="19249"/>
    <cellStyle name="Comma 3 4 2 3 3 2 5" xfId="19645"/>
    <cellStyle name="Comma 3 4 2 3 3 2 6" xfId="20041"/>
    <cellStyle name="Comma 3 4 2 3 3 3" xfId="18259"/>
    <cellStyle name="Comma 3 4 2 3 3 4" xfId="18655"/>
    <cellStyle name="Comma 3 4 2 3 3 5" xfId="19051"/>
    <cellStyle name="Comma 3 4 2 3 3 6" xfId="19447"/>
    <cellStyle name="Comma 3 4 2 3 3 7" xfId="19843"/>
    <cellStyle name="Comma 3 4 2 3 4" xfId="13421"/>
    <cellStyle name="Comma 3 4 2 3 4 2" xfId="18325"/>
    <cellStyle name="Comma 3 4 2 3 4 3" xfId="18721"/>
    <cellStyle name="Comma 3 4 2 3 4 4" xfId="19117"/>
    <cellStyle name="Comma 3 4 2 3 4 5" xfId="19513"/>
    <cellStyle name="Comma 3 4 2 3 4 6" xfId="19909"/>
    <cellStyle name="Comma 3 4 2 3 5" xfId="18127"/>
    <cellStyle name="Comma 3 4 2 3 6" xfId="18523"/>
    <cellStyle name="Comma 3 4 2 3 7" xfId="18919"/>
    <cellStyle name="Comma 3 4 2 3 8" xfId="19315"/>
    <cellStyle name="Comma 3 4 2 3 9" xfId="19711"/>
    <cellStyle name="Comma 3 4 2 4" xfId="5885"/>
    <cellStyle name="Comma 3 4 2 4 2" xfId="14915"/>
    <cellStyle name="Comma 3 4 2 4 2 2" xfId="18347"/>
    <cellStyle name="Comma 3 4 2 4 2 3" xfId="18743"/>
    <cellStyle name="Comma 3 4 2 4 2 4" xfId="19139"/>
    <cellStyle name="Comma 3 4 2 4 2 5" xfId="19535"/>
    <cellStyle name="Comma 3 4 2 4 2 6" xfId="19931"/>
    <cellStyle name="Comma 3 4 2 4 3" xfId="18149"/>
    <cellStyle name="Comma 3 4 2 4 4" xfId="18545"/>
    <cellStyle name="Comma 3 4 2 4 5" xfId="18941"/>
    <cellStyle name="Comma 3 4 2 4 6" xfId="19337"/>
    <cellStyle name="Comma 3 4 2 4 7" xfId="19733"/>
    <cellStyle name="Comma 3 4 2 5" xfId="8987"/>
    <cellStyle name="Comma 3 4 2 5 2" xfId="18017"/>
    <cellStyle name="Comma 3 4 2 5 2 2" xfId="18413"/>
    <cellStyle name="Comma 3 4 2 5 2 3" xfId="18809"/>
    <cellStyle name="Comma 3 4 2 5 2 4" xfId="19205"/>
    <cellStyle name="Comma 3 4 2 5 2 5" xfId="19601"/>
    <cellStyle name="Comma 3 4 2 5 2 6" xfId="19997"/>
    <cellStyle name="Comma 3 4 2 5 3" xfId="18215"/>
    <cellStyle name="Comma 3 4 2 5 4" xfId="18611"/>
    <cellStyle name="Comma 3 4 2 5 5" xfId="19007"/>
    <cellStyle name="Comma 3 4 2 5 6" xfId="19403"/>
    <cellStyle name="Comma 3 4 2 5 7" xfId="19799"/>
    <cellStyle name="Comma 3 4 2 6" xfId="10433"/>
    <cellStyle name="Comma 3 4 2 6 2" xfId="18281"/>
    <cellStyle name="Comma 3 4 2 6 3" xfId="18677"/>
    <cellStyle name="Comma 3 4 2 6 4" xfId="19073"/>
    <cellStyle name="Comma 3 4 2 6 5" xfId="19469"/>
    <cellStyle name="Comma 3 4 2 6 6" xfId="19865"/>
    <cellStyle name="Comma 3 4 2 7" xfId="18083"/>
    <cellStyle name="Comma 3 4 2 8" xfId="18479"/>
    <cellStyle name="Comma 3 4 2 9" xfId="18875"/>
    <cellStyle name="Comma 3 4 3" xfId="2150"/>
    <cellStyle name="Comma 3 4 3 2" xfId="6632"/>
    <cellStyle name="Comma 3 4 3 2 2" xfId="15662"/>
    <cellStyle name="Comma 3 4 3 2 2 2" xfId="18358"/>
    <cellStyle name="Comma 3 4 3 2 2 3" xfId="18754"/>
    <cellStyle name="Comma 3 4 3 2 2 4" xfId="19150"/>
    <cellStyle name="Comma 3 4 3 2 2 5" xfId="19546"/>
    <cellStyle name="Comma 3 4 3 2 2 6" xfId="19942"/>
    <cellStyle name="Comma 3 4 3 2 3" xfId="18160"/>
    <cellStyle name="Comma 3 4 3 2 4" xfId="18556"/>
    <cellStyle name="Comma 3 4 3 2 5" xfId="18952"/>
    <cellStyle name="Comma 3 4 3 2 6" xfId="19348"/>
    <cellStyle name="Comma 3 4 3 2 7" xfId="19744"/>
    <cellStyle name="Comma 3 4 3 3" xfId="8998"/>
    <cellStyle name="Comma 3 4 3 3 2" xfId="18028"/>
    <cellStyle name="Comma 3 4 3 3 2 2" xfId="18424"/>
    <cellStyle name="Comma 3 4 3 3 2 3" xfId="18820"/>
    <cellStyle name="Comma 3 4 3 3 2 4" xfId="19216"/>
    <cellStyle name="Comma 3 4 3 3 2 5" xfId="19612"/>
    <cellStyle name="Comma 3 4 3 3 2 6" xfId="20008"/>
    <cellStyle name="Comma 3 4 3 3 3" xfId="18226"/>
    <cellStyle name="Comma 3 4 3 3 4" xfId="18622"/>
    <cellStyle name="Comma 3 4 3 3 5" xfId="19018"/>
    <cellStyle name="Comma 3 4 3 3 6" xfId="19414"/>
    <cellStyle name="Comma 3 4 3 3 7" xfId="19810"/>
    <cellStyle name="Comma 3 4 3 4" xfId="11180"/>
    <cellStyle name="Comma 3 4 3 4 2" xfId="18292"/>
    <cellStyle name="Comma 3 4 3 4 3" xfId="18688"/>
    <cellStyle name="Comma 3 4 3 4 4" xfId="19084"/>
    <cellStyle name="Comma 3 4 3 4 5" xfId="19480"/>
    <cellStyle name="Comma 3 4 3 4 6" xfId="19876"/>
    <cellStyle name="Comma 3 4 3 5" xfId="18094"/>
    <cellStyle name="Comma 3 4 3 6" xfId="18490"/>
    <cellStyle name="Comma 3 4 3 7" xfId="18886"/>
    <cellStyle name="Comma 3 4 3 8" xfId="19282"/>
    <cellStyle name="Comma 3 4 3 9" xfId="19678"/>
    <cellStyle name="Comma 3 4 4" xfId="3644"/>
    <cellStyle name="Comma 3 4 4 2" xfId="8126"/>
    <cellStyle name="Comma 3 4 4 2 2" xfId="17156"/>
    <cellStyle name="Comma 3 4 4 2 2 2" xfId="18380"/>
    <cellStyle name="Comma 3 4 4 2 2 3" xfId="18776"/>
    <cellStyle name="Comma 3 4 4 2 2 4" xfId="19172"/>
    <cellStyle name="Comma 3 4 4 2 2 5" xfId="19568"/>
    <cellStyle name="Comma 3 4 4 2 2 6" xfId="19964"/>
    <cellStyle name="Comma 3 4 4 2 3" xfId="18182"/>
    <cellStyle name="Comma 3 4 4 2 4" xfId="18578"/>
    <cellStyle name="Comma 3 4 4 2 5" xfId="18974"/>
    <cellStyle name="Comma 3 4 4 2 6" xfId="19370"/>
    <cellStyle name="Comma 3 4 4 2 7" xfId="19766"/>
    <cellStyle name="Comma 3 4 4 3" xfId="9020"/>
    <cellStyle name="Comma 3 4 4 3 2" xfId="18050"/>
    <cellStyle name="Comma 3 4 4 3 2 2" xfId="18446"/>
    <cellStyle name="Comma 3 4 4 3 2 3" xfId="18842"/>
    <cellStyle name="Comma 3 4 4 3 2 4" xfId="19238"/>
    <cellStyle name="Comma 3 4 4 3 2 5" xfId="19634"/>
    <cellStyle name="Comma 3 4 4 3 2 6" xfId="20030"/>
    <cellStyle name="Comma 3 4 4 3 3" xfId="18248"/>
    <cellStyle name="Comma 3 4 4 3 4" xfId="18644"/>
    <cellStyle name="Comma 3 4 4 3 5" xfId="19040"/>
    <cellStyle name="Comma 3 4 4 3 6" xfId="19436"/>
    <cellStyle name="Comma 3 4 4 3 7" xfId="19832"/>
    <cellStyle name="Comma 3 4 4 4" xfId="12674"/>
    <cellStyle name="Comma 3 4 4 4 2" xfId="18314"/>
    <cellStyle name="Comma 3 4 4 4 3" xfId="18710"/>
    <cellStyle name="Comma 3 4 4 4 4" xfId="19106"/>
    <cellStyle name="Comma 3 4 4 4 5" xfId="19502"/>
    <cellStyle name="Comma 3 4 4 4 6" xfId="19898"/>
    <cellStyle name="Comma 3 4 4 5" xfId="18116"/>
    <cellStyle name="Comma 3 4 4 6" xfId="18512"/>
    <cellStyle name="Comma 3 4 4 7" xfId="18908"/>
    <cellStyle name="Comma 3 4 4 8" xfId="19304"/>
    <cellStyle name="Comma 3 4 4 9" xfId="19700"/>
    <cellStyle name="Comma 3 4 5" xfId="5138"/>
    <cellStyle name="Comma 3 4 5 2" xfId="14168"/>
    <cellStyle name="Comma 3 4 5 2 2" xfId="18336"/>
    <cellStyle name="Comma 3 4 5 2 3" xfId="18732"/>
    <cellStyle name="Comma 3 4 5 2 4" xfId="19128"/>
    <cellStyle name="Comma 3 4 5 2 5" xfId="19524"/>
    <cellStyle name="Comma 3 4 5 2 6" xfId="19920"/>
    <cellStyle name="Comma 3 4 5 3" xfId="18138"/>
    <cellStyle name="Comma 3 4 5 4" xfId="18534"/>
    <cellStyle name="Comma 3 4 5 5" xfId="18930"/>
    <cellStyle name="Comma 3 4 5 6" xfId="19326"/>
    <cellStyle name="Comma 3 4 5 7" xfId="19722"/>
    <cellStyle name="Comma 3 4 6" xfId="8976"/>
    <cellStyle name="Comma 3 4 6 2" xfId="18006"/>
    <cellStyle name="Comma 3 4 6 2 2" xfId="18402"/>
    <cellStyle name="Comma 3 4 6 2 3" xfId="18798"/>
    <cellStyle name="Comma 3 4 6 2 4" xfId="19194"/>
    <cellStyle name="Comma 3 4 6 2 5" xfId="19590"/>
    <cellStyle name="Comma 3 4 6 2 6" xfId="19986"/>
    <cellStyle name="Comma 3 4 6 3" xfId="18204"/>
    <cellStyle name="Comma 3 4 6 4" xfId="18600"/>
    <cellStyle name="Comma 3 4 6 5" xfId="18996"/>
    <cellStyle name="Comma 3 4 6 6" xfId="19392"/>
    <cellStyle name="Comma 3 4 6 7" xfId="19788"/>
    <cellStyle name="Comma 3 4 7" xfId="9686"/>
    <cellStyle name="Comma 3 4 7 2" xfId="18270"/>
    <cellStyle name="Comma 3 4 7 3" xfId="18666"/>
    <cellStyle name="Comma 3 4 7 4" xfId="19062"/>
    <cellStyle name="Comma 3 4 7 5" xfId="19458"/>
    <cellStyle name="Comma 3 4 7 6" xfId="19854"/>
    <cellStyle name="Comma 3 4 8" xfId="18072"/>
    <cellStyle name="Comma 3 4 9" xfId="18468"/>
    <cellStyle name="Comma 3 5" xfId="843"/>
    <cellStyle name="Comma 3 5 10" xfId="18867"/>
    <cellStyle name="Comma 3 5 11" xfId="19263"/>
    <cellStyle name="Comma 3 5 12" xfId="19659"/>
    <cellStyle name="Comma 3 5 2" xfId="1498"/>
    <cellStyle name="Comma 3 5 2 10" xfId="19274"/>
    <cellStyle name="Comma 3 5 2 11" xfId="19670"/>
    <cellStyle name="Comma 3 5 2 2" xfId="2992"/>
    <cellStyle name="Comma 3 5 2 2 2" xfId="7474"/>
    <cellStyle name="Comma 3 5 2 2 2 2" xfId="16504"/>
    <cellStyle name="Comma 3 5 2 2 2 2 2" xfId="18372"/>
    <cellStyle name="Comma 3 5 2 2 2 2 3" xfId="18768"/>
    <cellStyle name="Comma 3 5 2 2 2 2 4" xfId="19164"/>
    <cellStyle name="Comma 3 5 2 2 2 2 5" xfId="19560"/>
    <cellStyle name="Comma 3 5 2 2 2 2 6" xfId="19956"/>
    <cellStyle name="Comma 3 5 2 2 2 3" xfId="18174"/>
    <cellStyle name="Comma 3 5 2 2 2 4" xfId="18570"/>
    <cellStyle name="Comma 3 5 2 2 2 5" xfId="18966"/>
    <cellStyle name="Comma 3 5 2 2 2 6" xfId="19362"/>
    <cellStyle name="Comma 3 5 2 2 2 7" xfId="19758"/>
    <cellStyle name="Comma 3 5 2 2 3" xfId="9012"/>
    <cellStyle name="Comma 3 5 2 2 3 2" xfId="18042"/>
    <cellStyle name="Comma 3 5 2 2 3 2 2" xfId="18438"/>
    <cellStyle name="Comma 3 5 2 2 3 2 3" xfId="18834"/>
    <cellStyle name="Comma 3 5 2 2 3 2 4" xfId="19230"/>
    <cellStyle name="Comma 3 5 2 2 3 2 5" xfId="19626"/>
    <cellStyle name="Comma 3 5 2 2 3 2 6" xfId="20022"/>
    <cellStyle name="Comma 3 5 2 2 3 3" xfId="18240"/>
    <cellStyle name="Comma 3 5 2 2 3 4" xfId="18636"/>
    <cellStyle name="Comma 3 5 2 2 3 5" xfId="19032"/>
    <cellStyle name="Comma 3 5 2 2 3 6" xfId="19428"/>
    <cellStyle name="Comma 3 5 2 2 3 7" xfId="19824"/>
    <cellStyle name="Comma 3 5 2 2 4" xfId="12022"/>
    <cellStyle name="Comma 3 5 2 2 4 2" xfId="18306"/>
    <cellStyle name="Comma 3 5 2 2 4 3" xfId="18702"/>
    <cellStyle name="Comma 3 5 2 2 4 4" xfId="19098"/>
    <cellStyle name="Comma 3 5 2 2 4 5" xfId="19494"/>
    <cellStyle name="Comma 3 5 2 2 4 6" xfId="19890"/>
    <cellStyle name="Comma 3 5 2 2 5" xfId="18108"/>
    <cellStyle name="Comma 3 5 2 2 6" xfId="18504"/>
    <cellStyle name="Comma 3 5 2 2 7" xfId="18900"/>
    <cellStyle name="Comma 3 5 2 2 8" xfId="19296"/>
    <cellStyle name="Comma 3 5 2 2 9" xfId="19692"/>
    <cellStyle name="Comma 3 5 2 3" xfId="4486"/>
    <cellStyle name="Comma 3 5 2 3 2" xfId="8968"/>
    <cellStyle name="Comma 3 5 2 3 2 2" xfId="17998"/>
    <cellStyle name="Comma 3 5 2 3 2 2 2" xfId="18394"/>
    <cellStyle name="Comma 3 5 2 3 2 2 3" xfId="18790"/>
    <cellStyle name="Comma 3 5 2 3 2 2 4" xfId="19186"/>
    <cellStyle name="Comma 3 5 2 3 2 2 5" xfId="19582"/>
    <cellStyle name="Comma 3 5 2 3 2 2 6" xfId="19978"/>
    <cellStyle name="Comma 3 5 2 3 2 3" xfId="18196"/>
    <cellStyle name="Comma 3 5 2 3 2 4" xfId="18592"/>
    <cellStyle name="Comma 3 5 2 3 2 5" xfId="18988"/>
    <cellStyle name="Comma 3 5 2 3 2 6" xfId="19384"/>
    <cellStyle name="Comma 3 5 2 3 2 7" xfId="19780"/>
    <cellStyle name="Comma 3 5 2 3 3" xfId="9034"/>
    <cellStyle name="Comma 3 5 2 3 3 2" xfId="18064"/>
    <cellStyle name="Comma 3 5 2 3 3 2 2" xfId="18460"/>
    <cellStyle name="Comma 3 5 2 3 3 2 3" xfId="18856"/>
    <cellStyle name="Comma 3 5 2 3 3 2 4" xfId="19252"/>
    <cellStyle name="Comma 3 5 2 3 3 2 5" xfId="19648"/>
    <cellStyle name="Comma 3 5 2 3 3 2 6" xfId="20044"/>
    <cellStyle name="Comma 3 5 2 3 3 3" xfId="18262"/>
    <cellStyle name="Comma 3 5 2 3 3 4" xfId="18658"/>
    <cellStyle name="Comma 3 5 2 3 3 5" xfId="19054"/>
    <cellStyle name="Comma 3 5 2 3 3 6" xfId="19450"/>
    <cellStyle name="Comma 3 5 2 3 3 7" xfId="19846"/>
    <cellStyle name="Comma 3 5 2 3 4" xfId="13516"/>
    <cellStyle name="Comma 3 5 2 3 4 2" xfId="18328"/>
    <cellStyle name="Comma 3 5 2 3 4 3" xfId="18724"/>
    <cellStyle name="Comma 3 5 2 3 4 4" xfId="19120"/>
    <cellStyle name="Comma 3 5 2 3 4 5" xfId="19516"/>
    <cellStyle name="Comma 3 5 2 3 4 6" xfId="19912"/>
    <cellStyle name="Comma 3 5 2 3 5" xfId="18130"/>
    <cellStyle name="Comma 3 5 2 3 6" xfId="18526"/>
    <cellStyle name="Comma 3 5 2 3 7" xfId="18922"/>
    <cellStyle name="Comma 3 5 2 3 8" xfId="19318"/>
    <cellStyle name="Comma 3 5 2 3 9" xfId="19714"/>
    <cellStyle name="Comma 3 5 2 4" xfId="5980"/>
    <cellStyle name="Comma 3 5 2 4 2" xfId="15010"/>
    <cellStyle name="Comma 3 5 2 4 2 2" xfId="18350"/>
    <cellStyle name="Comma 3 5 2 4 2 3" xfId="18746"/>
    <cellStyle name="Comma 3 5 2 4 2 4" xfId="19142"/>
    <cellStyle name="Comma 3 5 2 4 2 5" xfId="19538"/>
    <cellStyle name="Comma 3 5 2 4 2 6" xfId="19934"/>
    <cellStyle name="Comma 3 5 2 4 3" xfId="18152"/>
    <cellStyle name="Comma 3 5 2 4 4" xfId="18548"/>
    <cellStyle name="Comma 3 5 2 4 5" xfId="18944"/>
    <cellStyle name="Comma 3 5 2 4 6" xfId="19340"/>
    <cellStyle name="Comma 3 5 2 4 7" xfId="19736"/>
    <cellStyle name="Comma 3 5 2 5" xfId="8990"/>
    <cellStyle name="Comma 3 5 2 5 2" xfId="18020"/>
    <cellStyle name="Comma 3 5 2 5 2 2" xfId="18416"/>
    <cellStyle name="Comma 3 5 2 5 2 3" xfId="18812"/>
    <cellStyle name="Comma 3 5 2 5 2 4" xfId="19208"/>
    <cellStyle name="Comma 3 5 2 5 2 5" xfId="19604"/>
    <cellStyle name="Comma 3 5 2 5 2 6" xfId="20000"/>
    <cellStyle name="Comma 3 5 2 5 3" xfId="18218"/>
    <cellStyle name="Comma 3 5 2 5 4" xfId="18614"/>
    <cellStyle name="Comma 3 5 2 5 5" xfId="19010"/>
    <cellStyle name="Comma 3 5 2 5 6" xfId="19406"/>
    <cellStyle name="Comma 3 5 2 5 7" xfId="19802"/>
    <cellStyle name="Comma 3 5 2 6" xfId="10528"/>
    <cellStyle name="Comma 3 5 2 6 2" xfId="18284"/>
    <cellStyle name="Comma 3 5 2 6 3" xfId="18680"/>
    <cellStyle name="Comma 3 5 2 6 4" xfId="19076"/>
    <cellStyle name="Comma 3 5 2 6 5" xfId="19472"/>
    <cellStyle name="Comma 3 5 2 6 6" xfId="19868"/>
    <cellStyle name="Comma 3 5 2 7" xfId="18086"/>
    <cellStyle name="Comma 3 5 2 8" xfId="18482"/>
    <cellStyle name="Comma 3 5 2 9" xfId="18878"/>
    <cellStyle name="Comma 3 5 3" xfId="2337"/>
    <cellStyle name="Comma 3 5 3 2" xfId="6819"/>
    <cellStyle name="Comma 3 5 3 2 2" xfId="15849"/>
    <cellStyle name="Comma 3 5 3 2 2 2" xfId="18361"/>
    <cellStyle name="Comma 3 5 3 2 2 3" xfId="18757"/>
    <cellStyle name="Comma 3 5 3 2 2 4" xfId="19153"/>
    <cellStyle name="Comma 3 5 3 2 2 5" xfId="19549"/>
    <cellStyle name="Comma 3 5 3 2 2 6" xfId="19945"/>
    <cellStyle name="Comma 3 5 3 2 3" xfId="18163"/>
    <cellStyle name="Comma 3 5 3 2 4" xfId="18559"/>
    <cellStyle name="Comma 3 5 3 2 5" xfId="18955"/>
    <cellStyle name="Comma 3 5 3 2 6" xfId="19351"/>
    <cellStyle name="Comma 3 5 3 2 7" xfId="19747"/>
    <cellStyle name="Comma 3 5 3 3" xfId="9001"/>
    <cellStyle name="Comma 3 5 3 3 2" xfId="18031"/>
    <cellStyle name="Comma 3 5 3 3 2 2" xfId="18427"/>
    <cellStyle name="Comma 3 5 3 3 2 3" xfId="18823"/>
    <cellStyle name="Comma 3 5 3 3 2 4" xfId="19219"/>
    <cellStyle name="Comma 3 5 3 3 2 5" xfId="19615"/>
    <cellStyle name="Comma 3 5 3 3 2 6" xfId="20011"/>
    <cellStyle name="Comma 3 5 3 3 3" xfId="18229"/>
    <cellStyle name="Comma 3 5 3 3 4" xfId="18625"/>
    <cellStyle name="Comma 3 5 3 3 5" xfId="19021"/>
    <cellStyle name="Comma 3 5 3 3 6" xfId="19417"/>
    <cellStyle name="Comma 3 5 3 3 7" xfId="19813"/>
    <cellStyle name="Comma 3 5 3 4" xfId="11367"/>
    <cellStyle name="Comma 3 5 3 4 2" xfId="18295"/>
    <cellStyle name="Comma 3 5 3 4 3" xfId="18691"/>
    <cellStyle name="Comma 3 5 3 4 4" xfId="19087"/>
    <cellStyle name="Comma 3 5 3 4 5" xfId="19483"/>
    <cellStyle name="Comma 3 5 3 4 6" xfId="19879"/>
    <cellStyle name="Comma 3 5 3 5" xfId="18097"/>
    <cellStyle name="Comma 3 5 3 6" xfId="18493"/>
    <cellStyle name="Comma 3 5 3 7" xfId="18889"/>
    <cellStyle name="Comma 3 5 3 8" xfId="19285"/>
    <cellStyle name="Comma 3 5 3 9" xfId="19681"/>
    <cellStyle name="Comma 3 5 4" xfId="3831"/>
    <cellStyle name="Comma 3 5 4 2" xfId="8313"/>
    <cellStyle name="Comma 3 5 4 2 2" xfId="17343"/>
    <cellStyle name="Comma 3 5 4 2 2 2" xfId="18383"/>
    <cellStyle name="Comma 3 5 4 2 2 3" xfId="18779"/>
    <cellStyle name="Comma 3 5 4 2 2 4" xfId="19175"/>
    <cellStyle name="Comma 3 5 4 2 2 5" xfId="19571"/>
    <cellStyle name="Comma 3 5 4 2 2 6" xfId="19967"/>
    <cellStyle name="Comma 3 5 4 2 3" xfId="18185"/>
    <cellStyle name="Comma 3 5 4 2 4" xfId="18581"/>
    <cellStyle name="Comma 3 5 4 2 5" xfId="18977"/>
    <cellStyle name="Comma 3 5 4 2 6" xfId="19373"/>
    <cellStyle name="Comma 3 5 4 2 7" xfId="19769"/>
    <cellStyle name="Comma 3 5 4 3" xfId="9023"/>
    <cellStyle name="Comma 3 5 4 3 2" xfId="18053"/>
    <cellStyle name="Comma 3 5 4 3 2 2" xfId="18449"/>
    <cellStyle name="Comma 3 5 4 3 2 3" xfId="18845"/>
    <cellStyle name="Comma 3 5 4 3 2 4" xfId="19241"/>
    <cellStyle name="Comma 3 5 4 3 2 5" xfId="19637"/>
    <cellStyle name="Comma 3 5 4 3 2 6" xfId="20033"/>
    <cellStyle name="Comma 3 5 4 3 3" xfId="18251"/>
    <cellStyle name="Comma 3 5 4 3 4" xfId="18647"/>
    <cellStyle name="Comma 3 5 4 3 5" xfId="19043"/>
    <cellStyle name="Comma 3 5 4 3 6" xfId="19439"/>
    <cellStyle name="Comma 3 5 4 3 7" xfId="19835"/>
    <cellStyle name="Comma 3 5 4 4" xfId="12861"/>
    <cellStyle name="Comma 3 5 4 4 2" xfId="18317"/>
    <cellStyle name="Comma 3 5 4 4 3" xfId="18713"/>
    <cellStyle name="Comma 3 5 4 4 4" xfId="19109"/>
    <cellStyle name="Comma 3 5 4 4 5" xfId="19505"/>
    <cellStyle name="Comma 3 5 4 4 6" xfId="19901"/>
    <cellStyle name="Comma 3 5 4 5" xfId="18119"/>
    <cellStyle name="Comma 3 5 4 6" xfId="18515"/>
    <cellStyle name="Comma 3 5 4 7" xfId="18911"/>
    <cellStyle name="Comma 3 5 4 8" xfId="19307"/>
    <cellStyle name="Comma 3 5 4 9" xfId="19703"/>
    <cellStyle name="Comma 3 5 5" xfId="5325"/>
    <cellStyle name="Comma 3 5 5 2" xfId="14355"/>
    <cellStyle name="Comma 3 5 5 2 2" xfId="18339"/>
    <cellStyle name="Comma 3 5 5 2 3" xfId="18735"/>
    <cellStyle name="Comma 3 5 5 2 4" xfId="19131"/>
    <cellStyle name="Comma 3 5 5 2 5" xfId="19527"/>
    <cellStyle name="Comma 3 5 5 2 6" xfId="19923"/>
    <cellStyle name="Comma 3 5 5 3" xfId="18141"/>
    <cellStyle name="Comma 3 5 5 4" xfId="18537"/>
    <cellStyle name="Comma 3 5 5 5" xfId="18933"/>
    <cellStyle name="Comma 3 5 5 6" xfId="19329"/>
    <cellStyle name="Comma 3 5 5 7" xfId="19725"/>
    <cellStyle name="Comma 3 5 6" xfId="8979"/>
    <cellStyle name="Comma 3 5 6 2" xfId="18009"/>
    <cellStyle name="Comma 3 5 6 2 2" xfId="18405"/>
    <cellStyle name="Comma 3 5 6 2 3" xfId="18801"/>
    <cellStyle name="Comma 3 5 6 2 4" xfId="19197"/>
    <cellStyle name="Comma 3 5 6 2 5" xfId="19593"/>
    <cellStyle name="Comma 3 5 6 2 6" xfId="19989"/>
    <cellStyle name="Comma 3 5 6 3" xfId="18207"/>
    <cellStyle name="Comma 3 5 6 4" xfId="18603"/>
    <cellStyle name="Comma 3 5 6 5" xfId="18999"/>
    <cellStyle name="Comma 3 5 6 6" xfId="19395"/>
    <cellStyle name="Comma 3 5 6 7" xfId="19791"/>
    <cellStyle name="Comma 3 5 7" xfId="9873"/>
    <cellStyle name="Comma 3 5 7 2" xfId="18273"/>
    <cellStyle name="Comma 3 5 7 3" xfId="18669"/>
    <cellStyle name="Comma 3 5 7 4" xfId="19065"/>
    <cellStyle name="Comma 3 5 7 5" xfId="19461"/>
    <cellStyle name="Comma 3 5 7 6" xfId="19857"/>
    <cellStyle name="Comma 3 5 8" xfId="18075"/>
    <cellStyle name="Comma 3 5 9" xfId="18471"/>
    <cellStyle name="Comma 3 6" xfId="1121"/>
    <cellStyle name="Comma 3 6 10" xfId="19265"/>
    <cellStyle name="Comma 3 6 11" xfId="19661"/>
    <cellStyle name="Comma 3 6 2" xfId="2615"/>
    <cellStyle name="Comma 3 6 2 2" xfId="7097"/>
    <cellStyle name="Comma 3 6 2 2 2" xfId="16127"/>
    <cellStyle name="Comma 3 6 2 2 2 2" xfId="18363"/>
    <cellStyle name="Comma 3 6 2 2 2 3" xfId="18759"/>
    <cellStyle name="Comma 3 6 2 2 2 4" xfId="19155"/>
    <cellStyle name="Comma 3 6 2 2 2 5" xfId="19551"/>
    <cellStyle name="Comma 3 6 2 2 2 6" xfId="19947"/>
    <cellStyle name="Comma 3 6 2 2 3" xfId="18165"/>
    <cellStyle name="Comma 3 6 2 2 4" xfId="18561"/>
    <cellStyle name="Comma 3 6 2 2 5" xfId="18957"/>
    <cellStyle name="Comma 3 6 2 2 6" xfId="19353"/>
    <cellStyle name="Comma 3 6 2 2 7" xfId="19749"/>
    <cellStyle name="Comma 3 6 2 3" xfId="9003"/>
    <cellStyle name="Comma 3 6 2 3 2" xfId="18033"/>
    <cellStyle name="Comma 3 6 2 3 2 2" xfId="18429"/>
    <cellStyle name="Comma 3 6 2 3 2 3" xfId="18825"/>
    <cellStyle name="Comma 3 6 2 3 2 4" xfId="19221"/>
    <cellStyle name="Comma 3 6 2 3 2 5" xfId="19617"/>
    <cellStyle name="Comma 3 6 2 3 2 6" xfId="20013"/>
    <cellStyle name="Comma 3 6 2 3 3" xfId="18231"/>
    <cellStyle name="Comma 3 6 2 3 4" xfId="18627"/>
    <cellStyle name="Comma 3 6 2 3 5" xfId="19023"/>
    <cellStyle name="Comma 3 6 2 3 6" xfId="19419"/>
    <cellStyle name="Comma 3 6 2 3 7" xfId="19815"/>
    <cellStyle name="Comma 3 6 2 4" xfId="11645"/>
    <cellStyle name="Comma 3 6 2 4 2" xfId="18297"/>
    <cellStyle name="Comma 3 6 2 4 3" xfId="18693"/>
    <cellStyle name="Comma 3 6 2 4 4" xfId="19089"/>
    <cellStyle name="Comma 3 6 2 4 5" xfId="19485"/>
    <cellStyle name="Comma 3 6 2 4 6" xfId="19881"/>
    <cellStyle name="Comma 3 6 2 5" xfId="18099"/>
    <cellStyle name="Comma 3 6 2 6" xfId="18495"/>
    <cellStyle name="Comma 3 6 2 7" xfId="18891"/>
    <cellStyle name="Comma 3 6 2 8" xfId="19287"/>
    <cellStyle name="Comma 3 6 2 9" xfId="19683"/>
    <cellStyle name="Comma 3 6 3" xfId="4109"/>
    <cellStyle name="Comma 3 6 3 2" xfId="8591"/>
    <cellStyle name="Comma 3 6 3 2 2" xfId="17621"/>
    <cellStyle name="Comma 3 6 3 2 2 2" xfId="18385"/>
    <cellStyle name="Comma 3 6 3 2 2 3" xfId="18781"/>
    <cellStyle name="Comma 3 6 3 2 2 4" xfId="19177"/>
    <cellStyle name="Comma 3 6 3 2 2 5" xfId="19573"/>
    <cellStyle name="Comma 3 6 3 2 2 6" xfId="19969"/>
    <cellStyle name="Comma 3 6 3 2 3" xfId="18187"/>
    <cellStyle name="Comma 3 6 3 2 4" xfId="18583"/>
    <cellStyle name="Comma 3 6 3 2 5" xfId="18979"/>
    <cellStyle name="Comma 3 6 3 2 6" xfId="19375"/>
    <cellStyle name="Comma 3 6 3 2 7" xfId="19771"/>
    <cellStyle name="Comma 3 6 3 3" xfId="9025"/>
    <cellStyle name="Comma 3 6 3 3 2" xfId="18055"/>
    <cellStyle name="Comma 3 6 3 3 2 2" xfId="18451"/>
    <cellStyle name="Comma 3 6 3 3 2 3" xfId="18847"/>
    <cellStyle name="Comma 3 6 3 3 2 4" xfId="19243"/>
    <cellStyle name="Comma 3 6 3 3 2 5" xfId="19639"/>
    <cellStyle name="Comma 3 6 3 3 2 6" xfId="20035"/>
    <cellStyle name="Comma 3 6 3 3 3" xfId="18253"/>
    <cellStyle name="Comma 3 6 3 3 4" xfId="18649"/>
    <cellStyle name="Comma 3 6 3 3 5" xfId="19045"/>
    <cellStyle name="Comma 3 6 3 3 6" xfId="19441"/>
    <cellStyle name="Comma 3 6 3 3 7" xfId="19837"/>
    <cellStyle name="Comma 3 6 3 4" xfId="13139"/>
    <cellStyle name="Comma 3 6 3 4 2" xfId="18319"/>
    <cellStyle name="Comma 3 6 3 4 3" xfId="18715"/>
    <cellStyle name="Comma 3 6 3 4 4" xfId="19111"/>
    <cellStyle name="Comma 3 6 3 4 5" xfId="19507"/>
    <cellStyle name="Comma 3 6 3 4 6" xfId="19903"/>
    <cellStyle name="Comma 3 6 3 5" xfId="18121"/>
    <cellStyle name="Comma 3 6 3 6" xfId="18517"/>
    <cellStyle name="Comma 3 6 3 7" xfId="18913"/>
    <cellStyle name="Comma 3 6 3 8" xfId="19309"/>
    <cellStyle name="Comma 3 6 3 9" xfId="19705"/>
    <cellStyle name="Comma 3 6 4" xfId="5603"/>
    <cellStyle name="Comma 3 6 4 2" xfId="14633"/>
    <cellStyle name="Comma 3 6 4 2 2" xfId="18341"/>
    <cellStyle name="Comma 3 6 4 2 3" xfId="18737"/>
    <cellStyle name="Comma 3 6 4 2 4" xfId="19133"/>
    <cellStyle name="Comma 3 6 4 2 5" xfId="19529"/>
    <cellStyle name="Comma 3 6 4 2 6" xfId="19925"/>
    <cellStyle name="Comma 3 6 4 3" xfId="18143"/>
    <cellStyle name="Comma 3 6 4 4" xfId="18539"/>
    <cellStyle name="Comma 3 6 4 5" xfId="18935"/>
    <cellStyle name="Comma 3 6 4 6" xfId="19331"/>
    <cellStyle name="Comma 3 6 4 7" xfId="19727"/>
    <cellStyle name="Comma 3 6 5" xfId="8981"/>
    <cellStyle name="Comma 3 6 5 2" xfId="18011"/>
    <cellStyle name="Comma 3 6 5 2 2" xfId="18407"/>
    <cellStyle name="Comma 3 6 5 2 3" xfId="18803"/>
    <cellStyle name="Comma 3 6 5 2 4" xfId="19199"/>
    <cellStyle name="Comma 3 6 5 2 5" xfId="19595"/>
    <cellStyle name="Comma 3 6 5 2 6" xfId="19991"/>
    <cellStyle name="Comma 3 6 5 3" xfId="18209"/>
    <cellStyle name="Comma 3 6 5 4" xfId="18605"/>
    <cellStyle name="Comma 3 6 5 5" xfId="19001"/>
    <cellStyle name="Comma 3 6 5 6" xfId="19397"/>
    <cellStyle name="Comma 3 6 5 7" xfId="19793"/>
    <cellStyle name="Comma 3 6 6" xfId="10151"/>
    <cellStyle name="Comma 3 6 6 2" xfId="18275"/>
    <cellStyle name="Comma 3 6 6 3" xfId="18671"/>
    <cellStyle name="Comma 3 6 6 4" xfId="19067"/>
    <cellStyle name="Comma 3 6 6 5" xfId="19463"/>
    <cellStyle name="Comma 3 6 6 6" xfId="19859"/>
    <cellStyle name="Comma 3 6 7" xfId="18077"/>
    <cellStyle name="Comma 3 6 8" xfId="18473"/>
    <cellStyle name="Comma 3 6 9" xfId="18869"/>
    <cellStyle name="Comma 3 7" xfId="1592"/>
    <cellStyle name="Comma 3 7 2" xfId="6074"/>
    <cellStyle name="Comma 3 7 2 2" xfId="15104"/>
    <cellStyle name="Comma 3 7 2 2 2" xfId="18352"/>
    <cellStyle name="Comma 3 7 2 2 3" xfId="18748"/>
    <cellStyle name="Comma 3 7 2 2 4" xfId="19144"/>
    <cellStyle name="Comma 3 7 2 2 5" xfId="19540"/>
    <cellStyle name="Comma 3 7 2 2 6" xfId="19936"/>
    <cellStyle name="Comma 3 7 2 3" xfId="18154"/>
    <cellStyle name="Comma 3 7 2 4" xfId="18550"/>
    <cellStyle name="Comma 3 7 2 5" xfId="18946"/>
    <cellStyle name="Comma 3 7 2 6" xfId="19342"/>
    <cellStyle name="Comma 3 7 2 7" xfId="19738"/>
    <cellStyle name="Comma 3 7 3" xfId="8992"/>
    <cellStyle name="Comma 3 7 3 2" xfId="18022"/>
    <cellStyle name="Comma 3 7 3 2 2" xfId="18418"/>
    <cellStyle name="Comma 3 7 3 2 3" xfId="18814"/>
    <cellStyle name="Comma 3 7 3 2 4" xfId="19210"/>
    <cellStyle name="Comma 3 7 3 2 5" xfId="19606"/>
    <cellStyle name="Comma 3 7 3 2 6" xfId="20002"/>
    <cellStyle name="Comma 3 7 3 3" xfId="18220"/>
    <cellStyle name="Comma 3 7 3 4" xfId="18616"/>
    <cellStyle name="Comma 3 7 3 5" xfId="19012"/>
    <cellStyle name="Comma 3 7 3 6" xfId="19408"/>
    <cellStyle name="Comma 3 7 3 7" xfId="19804"/>
    <cellStyle name="Comma 3 7 4" xfId="10622"/>
    <cellStyle name="Comma 3 7 4 2" xfId="18286"/>
    <cellStyle name="Comma 3 7 4 3" xfId="18682"/>
    <cellStyle name="Comma 3 7 4 4" xfId="19078"/>
    <cellStyle name="Comma 3 7 4 5" xfId="19474"/>
    <cellStyle name="Comma 3 7 4 6" xfId="19870"/>
    <cellStyle name="Comma 3 7 5" xfId="18088"/>
    <cellStyle name="Comma 3 7 6" xfId="18484"/>
    <cellStyle name="Comma 3 7 7" xfId="18880"/>
    <cellStyle name="Comma 3 7 8" xfId="19276"/>
    <cellStyle name="Comma 3 7 9" xfId="19672"/>
    <cellStyle name="Comma 3 8" xfId="3086"/>
    <cellStyle name="Comma 3 8 2" xfId="7568"/>
    <cellStyle name="Comma 3 8 2 2" xfId="16598"/>
    <cellStyle name="Comma 3 8 2 2 2" xfId="18374"/>
    <cellStyle name="Comma 3 8 2 2 3" xfId="18770"/>
    <cellStyle name="Comma 3 8 2 2 4" xfId="19166"/>
    <cellStyle name="Comma 3 8 2 2 5" xfId="19562"/>
    <cellStyle name="Comma 3 8 2 2 6" xfId="19958"/>
    <cellStyle name="Comma 3 8 2 3" xfId="18176"/>
    <cellStyle name="Comma 3 8 2 4" xfId="18572"/>
    <cellStyle name="Comma 3 8 2 5" xfId="18968"/>
    <cellStyle name="Comma 3 8 2 6" xfId="19364"/>
    <cellStyle name="Comma 3 8 2 7" xfId="19760"/>
    <cellStyle name="Comma 3 8 3" xfId="9014"/>
    <cellStyle name="Comma 3 8 3 2" xfId="18044"/>
    <cellStyle name="Comma 3 8 3 2 2" xfId="18440"/>
    <cellStyle name="Comma 3 8 3 2 3" xfId="18836"/>
    <cellStyle name="Comma 3 8 3 2 4" xfId="19232"/>
    <cellStyle name="Comma 3 8 3 2 5" xfId="19628"/>
    <cellStyle name="Comma 3 8 3 2 6" xfId="20024"/>
    <cellStyle name="Comma 3 8 3 3" xfId="18242"/>
    <cellStyle name="Comma 3 8 3 4" xfId="18638"/>
    <cellStyle name="Comma 3 8 3 5" xfId="19034"/>
    <cellStyle name="Comma 3 8 3 6" xfId="19430"/>
    <cellStyle name="Comma 3 8 3 7" xfId="19826"/>
    <cellStyle name="Comma 3 8 4" xfId="12116"/>
    <cellStyle name="Comma 3 8 4 2" xfId="18308"/>
    <cellStyle name="Comma 3 8 4 3" xfId="18704"/>
    <cellStyle name="Comma 3 8 4 4" xfId="19100"/>
    <cellStyle name="Comma 3 8 4 5" xfId="19496"/>
    <cellStyle name="Comma 3 8 4 6" xfId="19892"/>
    <cellStyle name="Comma 3 8 5" xfId="18110"/>
    <cellStyle name="Comma 3 8 6" xfId="18506"/>
    <cellStyle name="Comma 3 8 7" xfId="18902"/>
    <cellStyle name="Comma 3 8 8" xfId="19298"/>
    <cellStyle name="Comma 3 8 9" xfId="19694"/>
    <cellStyle name="Comma 3 9" xfId="4580"/>
    <cellStyle name="Comma 3 9 2" xfId="13610"/>
    <cellStyle name="Comma 3 9 2 2" xfId="18330"/>
    <cellStyle name="Comma 3 9 2 3" xfId="18726"/>
    <cellStyle name="Comma 3 9 2 4" xfId="19122"/>
    <cellStyle name="Comma 3 9 2 5" xfId="19518"/>
    <cellStyle name="Comma 3 9 2 6" xfId="19914"/>
    <cellStyle name="Comma 3 9 3" xfId="18132"/>
    <cellStyle name="Comma 3 9 4" xfId="18528"/>
    <cellStyle name="Comma 3 9 5" xfId="18924"/>
    <cellStyle name="Comma 3 9 6" xfId="19320"/>
    <cellStyle name="Comma 3 9 7" xfId="19716"/>
    <cellStyle name="Comma 4" xfId="749"/>
    <cellStyle name="Comma 4 10" xfId="18865"/>
    <cellStyle name="Comma 4 11" xfId="19261"/>
    <cellStyle name="Comma 4 12" xfId="19657"/>
    <cellStyle name="Comma 4 2" xfId="1496"/>
    <cellStyle name="Comma 4 2 10" xfId="19272"/>
    <cellStyle name="Comma 4 2 11" xfId="19668"/>
    <cellStyle name="Comma 4 2 2" xfId="2990"/>
    <cellStyle name="Comma 4 2 2 2" xfId="7472"/>
    <cellStyle name="Comma 4 2 2 2 2" xfId="16502"/>
    <cellStyle name="Comma 4 2 2 2 2 2" xfId="18370"/>
    <cellStyle name="Comma 4 2 2 2 2 3" xfId="18766"/>
    <cellStyle name="Comma 4 2 2 2 2 4" xfId="19162"/>
    <cellStyle name="Comma 4 2 2 2 2 5" xfId="19558"/>
    <cellStyle name="Comma 4 2 2 2 2 6" xfId="19954"/>
    <cellStyle name="Comma 4 2 2 2 3" xfId="18172"/>
    <cellStyle name="Comma 4 2 2 2 4" xfId="18568"/>
    <cellStyle name="Comma 4 2 2 2 5" xfId="18964"/>
    <cellStyle name="Comma 4 2 2 2 6" xfId="19360"/>
    <cellStyle name="Comma 4 2 2 2 7" xfId="19756"/>
    <cellStyle name="Comma 4 2 2 3" xfId="9010"/>
    <cellStyle name="Comma 4 2 2 3 2" xfId="18040"/>
    <cellStyle name="Comma 4 2 2 3 2 2" xfId="18436"/>
    <cellStyle name="Comma 4 2 2 3 2 3" xfId="18832"/>
    <cellStyle name="Comma 4 2 2 3 2 4" xfId="19228"/>
    <cellStyle name="Comma 4 2 2 3 2 5" xfId="19624"/>
    <cellStyle name="Comma 4 2 2 3 2 6" xfId="20020"/>
    <cellStyle name="Comma 4 2 2 3 3" xfId="18238"/>
    <cellStyle name="Comma 4 2 2 3 4" xfId="18634"/>
    <cellStyle name="Comma 4 2 2 3 5" xfId="19030"/>
    <cellStyle name="Comma 4 2 2 3 6" xfId="19426"/>
    <cellStyle name="Comma 4 2 2 3 7" xfId="19822"/>
    <cellStyle name="Comma 4 2 2 4" xfId="12020"/>
    <cellStyle name="Comma 4 2 2 4 2" xfId="18304"/>
    <cellStyle name="Comma 4 2 2 4 3" xfId="18700"/>
    <cellStyle name="Comma 4 2 2 4 4" xfId="19096"/>
    <cellStyle name="Comma 4 2 2 4 5" xfId="19492"/>
    <cellStyle name="Comma 4 2 2 4 6" xfId="19888"/>
    <cellStyle name="Comma 4 2 2 5" xfId="18106"/>
    <cellStyle name="Comma 4 2 2 6" xfId="18502"/>
    <cellStyle name="Comma 4 2 2 7" xfId="18898"/>
    <cellStyle name="Comma 4 2 2 8" xfId="19294"/>
    <cellStyle name="Comma 4 2 2 9" xfId="19690"/>
    <cellStyle name="Comma 4 2 3" xfId="4484"/>
    <cellStyle name="Comma 4 2 3 2" xfId="8966"/>
    <cellStyle name="Comma 4 2 3 2 2" xfId="17996"/>
    <cellStyle name="Comma 4 2 3 2 2 2" xfId="18392"/>
    <cellStyle name="Comma 4 2 3 2 2 3" xfId="18788"/>
    <cellStyle name="Comma 4 2 3 2 2 4" xfId="19184"/>
    <cellStyle name="Comma 4 2 3 2 2 5" xfId="19580"/>
    <cellStyle name="Comma 4 2 3 2 2 6" xfId="19976"/>
    <cellStyle name="Comma 4 2 3 2 3" xfId="18194"/>
    <cellStyle name="Comma 4 2 3 2 4" xfId="18590"/>
    <cellStyle name="Comma 4 2 3 2 5" xfId="18986"/>
    <cellStyle name="Comma 4 2 3 2 6" xfId="19382"/>
    <cellStyle name="Comma 4 2 3 2 7" xfId="19778"/>
    <cellStyle name="Comma 4 2 3 3" xfId="9032"/>
    <cellStyle name="Comma 4 2 3 3 2" xfId="18062"/>
    <cellStyle name="Comma 4 2 3 3 2 2" xfId="18458"/>
    <cellStyle name="Comma 4 2 3 3 2 3" xfId="18854"/>
    <cellStyle name="Comma 4 2 3 3 2 4" xfId="19250"/>
    <cellStyle name="Comma 4 2 3 3 2 5" xfId="19646"/>
    <cellStyle name="Comma 4 2 3 3 2 6" xfId="20042"/>
    <cellStyle name="Comma 4 2 3 3 3" xfId="18260"/>
    <cellStyle name="Comma 4 2 3 3 4" xfId="18656"/>
    <cellStyle name="Comma 4 2 3 3 5" xfId="19052"/>
    <cellStyle name="Comma 4 2 3 3 6" xfId="19448"/>
    <cellStyle name="Comma 4 2 3 3 7" xfId="19844"/>
    <cellStyle name="Comma 4 2 3 4" xfId="13514"/>
    <cellStyle name="Comma 4 2 3 4 2" xfId="18326"/>
    <cellStyle name="Comma 4 2 3 4 3" xfId="18722"/>
    <cellStyle name="Comma 4 2 3 4 4" xfId="19118"/>
    <cellStyle name="Comma 4 2 3 4 5" xfId="19514"/>
    <cellStyle name="Comma 4 2 3 4 6" xfId="19910"/>
    <cellStyle name="Comma 4 2 3 5" xfId="18128"/>
    <cellStyle name="Comma 4 2 3 6" xfId="18524"/>
    <cellStyle name="Comma 4 2 3 7" xfId="18920"/>
    <cellStyle name="Comma 4 2 3 8" xfId="19316"/>
    <cellStyle name="Comma 4 2 3 9" xfId="19712"/>
    <cellStyle name="Comma 4 2 4" xfId="5978"/>
    <cellStyle name="Comma 4 2 4 2" xfId="15008"/>
    <cellStyle name="Comma 4 2 4 2 2" xfId="18348"/>
    <cellStyle name="Comma 4 2 4 2 3" xfId="18744"/>
    <cellStyle name="Comma 4 2 4 2 4" xfId="19140"/>
    <cellStyle name="Comma 4 2 4 2 5" xfId="19536"/>
    <cellStyle name="Comma 4 2 4 2 6" xfId="19932"/>
    <cellStyle name="Comma 4 2 4 3" xfId="18150"/>
    <cellStyle name="Comma 4 2 4 4" xfId="18546"/>
    <cellStyle name="Comma 4 2 4 5" xfId="18942"/>
    <cellStyle name="Comma 4 2 4 6" xfId="19338"/>
    <cellStyle name="Comma 4 2 4 7" xfId="19734"/>
    <cellStyle name="Comma 4 2 5" xfId="8988"/>
    <cellStyle name="Comma 4 2 5 2" xfId="18018"/>
    <cellStyle name="Comma 4 2 5 2 2" xfId="18414"/>
    <cellStyle name="Comma 4 2 5 2 3" xfId="18810"/>
    <cellStyle name="Comma 4 2 5 2 4" xfId="19206"/>
    <cellStyle name="Comma 4 2 5 2 5" xfId="19602"/>
    <cellStyle name="Comma 4 2 5 2 6" xfId="19998"/>
    <cellStyle name="Comma 4 2 5 3" xfId="18216"/>
    <cellStyle name="Comma 4 2 5 4" xfId="18612"/>
    <cellStyle name="Comma 4 2 5 5" xfId="19008"/>
    <cellStyle name="Comma 4 2 5 6" xfId="19404"/>
    <cellStyle name="Comma 4 2 5 7" xfId="19800"/>
    <cellStyle name="Comma 4 2 6" xfId="10526"/>
    <cellStyle name="Comma 4 2 6 2" xfId="18282"/>
    <cellStyle name="Comma 4 2 6 3" xfId="18678"/>
    <cellStyle name="Comma 4 2 6 4" xfId="19074"/>
    <cellStyle name="Comma 4 2 6 5" xfId="19470"/>
    <cellStyle name="Comma 4 2 6 6" xfId="19866"/>
    <cellStyle name="Comma 4 2 7" xfId="18084"/>
    <cellStyle name="Comma 4 2 8" xfId="18480"/>
    <cellStyle name="Comma 4 2 9" xfId="18876"/>
    <cellStyle name="Comma 4 3" xfId="2243"/>
    <cellStyle name="Comma 4 3 2" xfId="6725"/>
    <cellStyle name="Comma 4 3 2 2" xfId="15755"/>
    <cellStyle name="Comma 4 3 2 2 2" xfId="18359"/>
    <cellStyle name="Comma 4 3 2 2 3" xfId="18755"/>
    <cellStyle name="Comma 4 3 2 2 4" xfId="19151"/>
    <cellStyle name="Comma 4 3 2 2 5" xfId="19547"/>
    <cellStyle name="Comma 4 3 2 2 6" xfId="19943"/>
    <cellStyle name="Comma 4 3 2 3" xfId="18161"/>
    <cellStyle name="Comma 4 3 2 4" xfId="18557"/>
    <cellStyle name="Comma 4 3 2 5" xfId="18953"/>
    <cellStyle name="Comma 4 3 2 6" xfId="19349"/>
    <cellStyle name="Comma 4 3 2 7" xfId="19745"/>
    <cellStyle name="Comma 4 3 3" xfId="8999"/>
    <cellStyle name="Comma 4 3 3 2" xfId="18029"/>
    <cellStyle name="Comma 4 3 3 2 2" xfId="18425"/>
    <cellStyle name="Comma 4 3 3 2 3" xfId="18821"/>
    <cellStyle name="Comma 4 3 3 2 4" xfId="19217"/>
    <cellStyle name="Comma 4 3 3 2 5" xfId="19613"/>
    <cellStyle name="Comma 4 3 3 2 6" xfId="20009"/>
    <cellStyle name="Comma 4 3 3 3" xfId="18227"/>
    <cellStyle name="Comma 4 3 3 4" xfId="18623"/>
    <cellStyle name="Comma 4 3 3 5" xfId="19019"/>
    <cellStyle name="Comma 4 3 3 6" xfId="19415"/>
    <cellStyle name="Comma 4 3 3 7" xfId="19811"/>
    <cellStyle name="Comma 4 3 4" xfId="11273"/>
    <cellStyle name="Comma 4 3 4 2" xfId="18293"/>
    <cellStyle name="Comma 4 3 4 3" xfId="18689"/>
    <cellStyle name="Comma 4 3 4 4" xfId="19085"/>
    <cellStyle name="Comma 4 3 4 5" xfId="19481"/>
    <cellStyle name="Comma 4 3 4 6" xfId="19877"/>
    <cellStyle name="Comma 4 3 5" xfId="18095"/>
    <cellStyle name="Comma 4 3 6" xfId="18491"/>
    <cellStyle name="Comma 4 3 7" xfId="18887"/>
    <cellStyle name="Comma 4 3 8" xfId="19283"/>
    <cellStyle name="Comma 4 3 9" xfId="19679"/>
    <cellStyle name="Comma 4 4" xfId="3737"/>
    <cellStyle name="Comma 4 4 2" xfId="8219"/>
    <cellStyle name="Comma 4 4 2 2" xfId="17249"/>
    <cellStyle name="Comma 4 4 2 2 2" xfId="18381"/>
    <cellStyle name="Comma 4 4 2 2 3" xfId="18777"/>
    <cellStyle name="Comma 4 4 2 2 4" xfId="19173"/>
    <cellStyle name="Comma 4 4 2 2 5" xfId="19569"/>
    <cellStyle name="Comma 4 4 2 2 6" xfId="19965"/>
    <cellStyle name="Comma 4 4 2 3" xfId="18183"/>
    <cellStyle name="Comma 4 4 2 4" xfId="18579"/>
    <cellStyle name="Comma 4 4 2 5" xfId="18975"/>
    <cellStyle name="Comma 4 4 2 6" xfId="19371"/>
    <cellStyle name="Comma 4 4 2 7" xfId="19767"/>
    <cellStyle name="Comma 4 4 3" xfId="9021"/>
    <cellStyle name="Comma 4 4 3 2" xfId="18051"/>
    <cellStyle name="Comma 4 4 3 2 2" xfId="18447"/>
    <cellStyle name="Comma 4 4 3 2 3" xfId="18843"/>
    <cellStyle name="Comma 4 4 3 2 4" xfId="19239"/>
    <cellStyle name="Comma 4 4 3 2 5" xfId="19635"/>
    <cellStyle name="Comma 4 4 3 2 6" xfId="20031"/>
    <cellStyle name="Comma 4 4 3 3" xfId="18249"/>
    <cellStyle name="Comma 4 4 3 4" xfId="18645"/>
    <cellStyle name="Comma 4 4 3 5" xfId="19041"/>
    <cellStyle name="Comma 4 4 3 6" xfId="19437"/>
    <cellStyle name="Comma 4 4 3 7" xfId="19833"/>
    <cellStyle name="Comma 4 4 4" xfId="12767"/>
    <cellStyle name="Comma 4 4 4 2" xfId="18315"/>
    <cellStyle name="Comma 4 4 4 3" xfId="18711"/>
    <cellStyle name="Comma 4 4 4 4" xfId="19107"/>
    <cellStyle name="Comma 4 4 4 5" xfId="19503"/>
    <cellStyle name="Comma 4 4 4 6" xfId="19899"/>
    <cellStyle name="Comma 4 4 5" xfId="18117"/>
    <cellStyle name="Comma 4 4 6" xfId="18513"/>
    <cellStyle name="Comma 4 4 7" xfId="18909"/>
    <cellStyle name="Comma 4 4 8" xfId="19305"/>
    <cellStyle name="Comma 4 4 9" xfId="19701"/>
    <cellStyle name="Comma 4 5" xfId="5231"/>
    <cellStyle name="Comma 4 5 2" xfId="14261"/>
    <cellStyle name="Comma 4 5 2 2" xfId="18337"/>
    <cellStyle name="Comma 4 5 2 3" xfId="18733"/>
    <cellStyle name="Comma 4 5 2 4" xfId="19129"/>
    <cellStyle name="Comma 4 5 2 5" xfId="19525"/>
    <cellStyle name="Comma 4 5 2 6" xfId="19921"/>
    <cellStyle name="Comma 4 5 3" xfId="18139"/>
    <cellStyle name="Comma 4 5 4" xfId="18535"/>
    <cellStyle name="Comma 4 5 5" xfId="18931"/>
    <cellStyle name="Comma 4 5 6" xfId="19327"/>
    <cellStyle name="Comma 4 5 7" xfId="19723"/>
    <cellStyle name="Comma 4 6" xfId="8977"/>
    <cellStyle name="Comma 4 6 2" xfId="18007"/>
    <cellStyle name="Comma 4 6 2 2" xfId="18403"/>
    <cellStyle name="Comma 4 6 2 3" xfId="18799"/>
    <cellStyle name="Comma 4 6 2 4" xfId="19195"/>
    <cellStyle name="Comma 4 6 2 5" xfId="19591"/>
    <cellStyle name="Comma 4 6 2 6" xfId="19987"/>
    <cellStyle name="Comma 4 6 3" xfId="18205"/>
    <cellStyle name="Comma 4 6 4" xfId="18601"/>
    <cellStyle name="Comma 4 6 5" xfId="18997"/>
    <cellStyle name="Comma 4 6 6" xfId="19393"/>
    <cellStyle name="Comma 4 6 7" xfId="19789"/>
    <cellStyle name="Comma 4 7" xfId="9779"/>
    <cellStyle name="Comma 4 7 2" xfId="18271"/>
    <cellStyle name="Comma 4 7 3" xfId="18667"/>
    <cellStyle name="Comma 4 7 4" xfId="19063"/>
    <cellStyle name="Comma 4 7 5" xfId="19459"/>
    <cellStyle name="Comma 4 7 6" xfId="19855"/>
    <cellStyle name="Comma 4 8" xfId="18073"/>
    <cellStyle name="Comma 4 9" xfId="18469"/>
    <cellStyle name="Normal" xfId="0" builtinId="0"/>
    <cellStyle name="Normal 2" xfId="5"/>
    <cellStyle name="Normal 2 10" xfId="124"/>
    <cellStyle name="Normal 2 10 2" xfId="310"/>
    <cellStyle name="Normal 2 10 2 2" xfId="1053"/>
    <cellStyle name="Normal 2 10 2 2 2" xfId="2547"/>
    <cellStyle name="Normal 2 10 2 2 2 2" xfId="7029"/>
    <cellStyle name="Normal 2 10 2 2 2 2 2" xfId="16059"/>
    <cellStyle name="Normal 2 10 2 2 2 3" xfId="11577"/>
    <cellStyle name="Normal 2 10 2 2 3" xfId="4041"/>
    <cellStyle name="Normal 2 10 2 2 3 2" xfId="8523"/>
    <cellStyle name="Normal 2 10 2 2 3 2 2" xfId="17553"/>
    <cellStyle name="Normal 2 10 2 2 3 3" xfId="13071"/>
    <cellStyle name="Normal 2 10 2 2 4" xfId="5535"/>
    <cellStyle name="Normal 2 10 2 2 4 2" xfId="14565"/>
    <cellStyle name="Normal 2 10 2 2 5" xfId="10083"/>
    <cellStyle name="Normal 2 10 2 3" xfId="1804"/>
    <cellStyle name="Normal 2 10 2 3 2" xfId="6286"/>
    <cellStyle name="Normal 2 10 2 3 2 2" xfId="15316"/>
    <cellStyle name="Normal 2 10 2 3 3" xfId="10834"/>
    <cellStyle name="Normal 2 10 2 4" xfId="3298"/>
    <cellStyle name="Normal 2 10 2 4 2" xfId="7780"/>
    <cellStyle name="Normal 2 10 2 4 2 2" xfId="16810"/>
    <cellStyle name="Normal 2 10 2 4 3" xfId="12328"/>
    <cellStyle name="Normal 2 10 2 5" xfId="4792"/>
    <cellStyle name="Normal 2 10 2 5 2" xfId="13822"/>
    <cellStyle name="Normal 2 10 2 6" xfId="9340"/>
    <cellStyle name="Normal 2 10 3" xfId="496"/>
    <cellStyle name="Normal 2 10 3 2" xfId="1243"/>
    <cellStyle name="Normal 2 10 3 2 2" xfId="2737"/>
    <cellStyle name="Normal 2 10 3 2 2 2" xfId="7219"/>
    <cellStyle name="Normal 2 10 3 2 2 2 2" xfId="16249"/>
    <cellStyle name="Normal 2 10 3 2 2 3" xfId="11767"/>
    <cellStyle name="Normal 2 10 3 2 3" xfId="4231"/>
    <cellStyle name="Normal 2 10 3 2 3 2" xfId="8713"/>
    <cellStyle name="Normal 2 10 3 2 3 2 2" xfId="17743"/>
    <cellStyle name="Normal 2 10 3 2 3 3" xfId="13261"/>
    <cellStyle name="Normal 2 10 3 2 4" xfId="5725"/>
    <cellStyle name="Normal 2 10 3 2 4 2" xfId="14755"/>
    <cellStyle name="Normal 2 10 3 2 5" xfId="10273"/>
    <cellStyle name="Normal 2 10 3 3" xfId="1990"/>
    <cellStyle name="Normal 2 10 3 3 2" xfId="6472"/>
    <cellStyle name="Normal 2 10 3 3 2 2" xfId="15502"/>
    <cellStyle name="Normal 2 10 3 3 3" xfId="11020"/>
    <cellStyle name="Normal 2 10 3 4" xfId="3484"/>
    <cellStyle name="Normal 2 10 3 4 2" xfId="7966"/>
    <cellStyle name="Normal 2 10 3 4 2 2" xfId="16996"/>
    <cellStyle name="Normal 2 10 3 4 3" xfId="12514"/>
    <cellStyle name="Normal 2 10 3 5" xfId="4978"/>
    <cellStyle name="Normal 2 10 3 5 2" xfId="14008"/>
    <cellStyle name="Normal 2 10 3 6" xfId="9526"/>
    <cellStyle name="Normal 2 10 4" xfId="682"/>
    <cellStyle name="Normal 2 10 4 2" xfId="1429"/>
    <cellStyle name="Normal 2 10 4 2 2" xfId="2923"/>
    <cellStyle name="Normal 2 10 4 2 2 2" xfId="7405"/>
    <cellStyle name="Normal 2 10 4 2 2 2 2" xfId="16435"/>
    <cellStyle name="Normal 2 10 4 2 2 3" xfId="11953"/>
    <cellStyle name="Normal 2 10 4 2 3" xfId="4417"/>
    <cellStyle name="Normal 2 10 4 2 3 2" xfId="8899"/>
    <cellStyle name="Normal 2 10 4 2 3 2 2" xfId="17929"/>
    <cellStyle name="Normal 2 10 4 2 3 3" xfId="13447"/>
    <cellStyle name="Normal 2 10 4 2 4" xfId="5911"/>
    <cellStyle name="Normal 2 10 4 2 4 2" xfId="14941"/>
    <cellStyle name="Normal 2 10 4 2 5" xfId="10459"/>
    <cellStyle name="Normal 2 10 4 3" xfId="2176"/>
    <cellStyle name="Normal 2 10 4 3 2" xfId="6658"/>
    <cellStyle name="Normal 2 10 4 3 2 2" xfId="15688"/>
    <cellStyle name="Normal 2 10 4 3 3" xfId="11206"/>
    <cellStyle name="Normal 2 10 4 4" xfId="3670"/>
    <cellStyle name="Normal 2 10 4 4 2" xfId="8152"/>
    <cellStyle name="Normal 2 10 4 4 2 2" xfId="17182"/>
    <cellStyle name="Normal 2 10 4 4 3" xfId="12700"/>
    <cellStyle name="Normal 2 10 4 5" xfId="5164"/>
    <cellStyle name="Normal 2 10 4 5 2" xfId="14194"/>
    <cellStyle name="Normal 2 10 4 6" xfId="9712"/>
    <cellStyle name="Normal 2 10 5" xfId="869"/>
    <cellStyle name="Normal 2 10 5 2" xfId="2363"/>
    <cellStyle name="Normal 2 10 5 2 2" xfId="6845"/>
    <cellStyle name="Normal 2 10 5 2 2 2" xfId="15875"/>
    <cellStyle name="Normal 2 10 5 2 3" xfId="11393"/>
    <cellStyle name="Normal 2 10 5 3" xfId="3857"/>
    <cellStyle name="Normal 2 10 5 3 2" xfId="8339"/>
    <cellStyle name="Normal 2 10 5 3 2 2" xfId="17369"/>
    <cellStyle name="Normal 2 10 5 3 3" xfId="12887"/>
    <cellStyle name="Normal 2 10 5 4" xfId="5351"/>
    <cellStyle name="Normal 2 10 5 4 2" xfId="14381"/>
    <cellStyle name="Normal 2 10 5 5" xfId="9899"/>
    <cellStyle name="Normal 2 10 6" xfId="1618"/>
    <cellStyle name="Normal 2 10 6 2" xfId="6100"/>
    <cellStyle name="Normal 2 10 6 2 2" xfId="15130"/>
    <cellStyle name="Normal 2 10 6 3" xfId="10648"/>
    <cellStyle name="Normal 2 10 7" xfId="3112"/>
    <cellStyle name="Normal 2 10 7 2" xfId="7594"/>
    <cellStyle name="Normal 2 10 7 2 2" xfId="16624"/>
    <cellStyle name="Normal 2 10 7 3" xfId="12142"/>
    <cellStyle name="Normal 2 10 8" xfId="4606"/>
    <cellStyle name="Normal 2 10 8 2" xfId="13636"/>
    <cellStyle name="Normal 2 10 9" xfId="9154"/>
    <cellStyle name="Normal 2 11" xfId="147"/>
    <cellStyle name="Normal 2 11 2" xfId="333"/>
    <cellStyle name="Normal 2 11 2 2" xfId="1076"/>
    <cellStyle name="Normal 2 11 2 2 2" xfId="2570"/>
    <cellStyle name="Normal 2 11 2 2 2 2" xfId="7052"/>
    <cellStyle name="Normal 2 11 2 2 2 2 2" xfId="16082"/>
    <cellStyle name="Normal 2 11 2 2 2 3" xfId="11600"/>
    <cellStyle name="Normal 2 11 2 2 3" xfId="4064"/>
    <cellStyle name="Normal 2 11 2 2 3 2" xfId="8546"/>
    <cellStyle name="Normal 2 11 2 2 3 2 2" xfId="17576"/>
    <cellStyle name="Normal 2 11 2 2 3 3" xfId="13094"/>
    <cellStyle name="Normal 2 11 2 2 4" xfId="5558"/>
    <cellStyle name="Normal 2 11 2 2 4 2" xfId="14588"/>
    <cellStyle name="Normal 2 11 2 2 5" xfId="10106"/>
    <cellStyle name="Normal 2 11 2 3" xfId="1827"/>
    <cellStyle name="Normal 2 11 2 3 2" xfId="6309"/>
    <cellStyle name="Normal 2 11 2 3 2 2" xfId="15339"/>
    <cellStyle name="Normal 2 11 2 3 3" xfId="10857"/>
    <cellStyle name="Normal 2 11 2 4" xfId="3321"/>
    <cellStyle name="Normal 2 11 2 4 2" xfId="7803"/>
    <cellStyle name="Normal 2 11 2 4 2 2" xfId="16833"/>
    <cellStyle name="Normal 2 11 2 4 3" xfId="12351"/>
    <cellStyle name="Normal 2 11 2 5" xfId="4815"/>
    <cellStyle name="Normal 2 11 2 5 2" xfId="13845"/>
    <cellStyle name="Normal 2 11 2 6" xfId="9363"/>
    <cellStyle name="Normal 2 11 3" xfId="519"/>
    <cellStyle name="Normal 2 11 3 2" xfId="1266"/>
    <cellStyle name="Normal 2 11 3 2 2" xfId="2760"/>
    <cellStyle name="Normal 2 11 3 2 2 2" xfId="7242"/>
    <cellStyle name="Normal 2 11 3 2 2 2 2" xfId="16272"/>
    <cellStyle name="Normal 2 11 3 2 2 3" xfId="11790"/>
    <cellStyle name="Normal 2 11 3 2 3" xfId="4254"/>
    <cellStyle name="Normal 2 11 3 2 3 2" xfId="8736"/>
    <cellStyle name="Normal 2 11 3 2 3 2 2" xfId="17766"/>
    <cellStyle name="Normal 2 11 3 2 3 3" xfId="13284"/>
    <cellStyle name="Normal 2 11 3 2 4" xfId="5748"/>
    <cellStyle name="Normal 2 11 3 2 4 2" xfId="14778"/>
    <cellStyle name="Normal 2 11 3 2 5" xfId="10296"/>
    <cellStyle name="Normal 2 11 3 3" xfId="2013"/>
    <cellStyle name="Normal 2 11 3 3 2" xfId="6495"/>
    <cellStyle name="Normal 2 11 3 3 2 2" xfId="15525"/>
    <cellStyle name="Normal 2 11 3 3 3" xfId="11043"/>
    <cellStyle name="Normal 2 11 3 4" xfId="3507"/>
    <cellStyle name="Normal 2 11 3 4 2" xfId="7989"/>
    <cellStyle name="Normal 2 11 3 4 2 2" xfId="17019"/>
    <cellStyle name="Normal 2 11 3 4 3" xfId="12537"/>
    <cellStyle name="Normal 2 11 3 5" xfId="5001"/>
    <cellStyle name="Normal 2 11 3 5 2" xfId="14031"/>
    <cellStyle name="Normal 2 11 3 6" xfId="9549"/>
    <cellStyle name="Normal 2 11 4" xfId="705"/>
    <cellStyle name="Normal 2 11 4 2" xfId="1452"/>
    <cellStyle name="Normal 2 11 4 2 2" xfId="2946"/>
    <cellStyle name="Normal 2 11 4 2 2 2" xfId="7428"/>
    <cellStyle name="Normal 2 11 4 2 2 2 2" xfId="16458"/>
    <cellStyle name="Normal 2 11 4 2 2 3" xfId="11976"/>
    <cellStyle name="Normal 2 11 4 2 3" xfId="4440"/>
    <cellStyle name="Normal 2 11 4 2 3 2" xfId="8922"/>
    <cellStyle name="Normal 2 11 4 2 3 2 2" xfId="17952"/>
    <cellStyle name="Normal 2 11 4 2 3 3" xfId="13470"/>
    <cellStyle name="Normal 2 11 4 2 4" xfId="5934"/>
    <cellStyle name="Normal 2 11 4 2 4 2" xfId="14964"/>
    <cellStyle name="Normal 2 11 4 2 5" xfId="10482"/>
    <cellStyle name="Normal 2 11 4 3" xfId="2199"/>
    <cellStyle name="Normal 2 11 4 3 2" xfId="6681"/>
    <cellStyle name="Normal 2 11 4 3 2 2" xfId="15711"/>
    <cellStyle name="Normal 2 11 4 3 3" xfId="11229"/>
    <cellStyle name="Normal 2 11 4 4" xfId="3693"/>
    <cellStyle name="Normal 2 11 4 4 2" xfId="8175"/>
    <cellStyle name="Normal 2 11 4 4 2 2" xfId="17205"/>
    <cellStyle name="Normal 2 11 4 4 3" xfId="12723"/>
    <cellStyle name="Normal 2 11 4 5" xfId="5187"/>
    <cellStyle name="Normal 2 11 4 5 2" xfId="14217"/>
    <cellStyle name="Normal 2 11 4 6" xfId="9735"/>
    <cellStyle name="Normal 2 11 5" xfId="892"/>
    <cellStyle name="Normal 2 11 5 2" xfId="2386"/>
    <cellStyle name="Normal 2 11 5 2 2" xfId="6868"/>
    <cellStyle name="Normal 2 11 5 2 2 2" xfId="15898"/>
    <cellStyle name="Normal 2 11 5 2 3" xfId="11416"/>
    <cellStyle name="Normal 2 11 5 3" xfId="3880"/>
    <cellStyle name="Normal 2 11 5 3 2" xfId="8362"/>
    <cellStyle name="Normal 2 11 5 3 2 2" xfId="17392"/>
    <cellStyle name="Normal 2 11 5 3 3" xfId="12910"/>
    <cellStyle name="Normal 2 11 5 4" xfId="5374"/>
    <cellStyle name="Normal 2 11 5 4 2" xfId="14404"/>
    <cellStyle name="Normal 2 11 5 5" xfId="9922"/>
    <cellStyle name="Normal 2 11 6" xfId="1641"/>
    <cellStyle name="Normal 2 11 6 2" xfId="6123"/>
    <cellStyle name="Normal 2 11 6 2 2" xfId="15153"/>
    <cellStyle name="Normal 2 11 6 3" xfId="10671"/>
    <cellStyle name="Normal 2 11 7" xfId="3135"/>
    <cellStyle name="Normal 2 11 7 2" xfId="7617"/>
    <cellStyle name="Normal 2 11 7 2 2" xfId="16647"/>
    <cellStyle name="Normal 2 11 7 3" xfId="12165"/>
    <cellStyle name="Normal 2 11 8" xfId="4629"/>
    <cellStyle name="Normal 2 11 8 2" xfId="13659"/>
    <cellStyle name="Normal 2 11 9" xfId="9177"/>
    <cellStyle name="Normal 2 12" xfId="170"/>
    <cellStyle name="Normal 2 12 2" xfId="356"/>
    <cellStyle name="Normal 2 12 2 2" xfId="1099"/>
    <cellStyle name="Normal 2 12 2 2 2" xfId="2593"/>
    <cellStyle name="Normal 2 12 2 2 2 2" xfId="7075"/>
    <cellStyle name="Normal 2 12 2 2 2 2 2" xfId="16105"/>
    <cellStyle name="Normal 2 12 2 2 2 3" xfId="11623"/>
    <cellStyle name="Normal 2 12 2 2 3" xfId="4087"/>
    <cellStyle name="Normal 2 12 2 2 3 2" xfId="8569"/>
    <cellStyle name="Normal 2 12 2 2 3 2 2" xfId="17599"/>
    <cellStyle name="Normal 2 12 2 2 3 3" xfId="13117"/>
    <cellStyle name="Normal 2 12 2 2 4" xfId="5581"/>
    <cellStyle name="Normal 2 12 2 2 4 2" xfId="14611"/>
    <cellStyle name="Normal 2 12 2 2 5" xfId="10129"/>
    <cellStyle name="Normal 2 12 2 3" xfId="1850"/>
    <cellStyle name="Normal 2 12 2 3 2" xfId="6332"/>
    <cellStyle name="Normal 2 12 2 3 2 2" xfId="15362"/>
    <cellStyle name="Normal 2 12 2 3 3" xfId="10880"/>
    <cellStyle name="Normal 2 12 2 4" xfId="3344"/>
    <cellStyle name="Normal 2 12 2 4 2" xfId="7826"/>
    <cellStyle name="Normal 2 12 2 4 2 2" xfId="16856"/>
    <cellStyle name="Normal 2 12 2 4 3" xfId="12374"/>
    <cellStyle name="Normal 2 12 2 5" xfId="4838"/>
    <cellStyle name="Normal 2 12 2 5 2" xfId="13868"/>
    <cellStyle name="Normal 2 12 2 6" xfId="9386"/>
    <cellStyle name="Normal 2 12 3" xfId="542"/>
    <cellStyle name="Normal 2 12 3 2" xfId="1289"/>
    <cellStyle name="Normal 2 12 3 2 2" xfId="2783"/>
    <cellStyle name="Normal 2 12 3 2 2 2" xfId="7265"/>
    <cellStyle name="Normal 2 12 3 2 2 2 2" xfId="16295"/>
    <cellStyle name="Normal 2 12 3 2 2 3" xfId="11813"/>
    <cellStyle name="Normal 2 12 3 2 3" xfId="4277"/>
    <cellStyle name="Normal 2 12 3 2 3 2" xfId="8759"/>
    <cellStyle name="Normal 2 12 3 2 3 2 2" xfId="17789"/>
    <cellStyle name="Normal 2 12 3 2 3 3" xfId="13307"/>
    <cellStyle name="Normal 2 12 3 2 4" xfId="5771"/>
    <cellStyle name="Normal 2 12 3 2 4 2" xfId="14801"/>
    <cellStyle name="Normal 2 12 3 2 5" xfId="10319"/>
    <cellStyle name="Normal 2 12 3 3" xfId="2036"/>
    <cellStyle name="Normal 2 12 3 3 2" xfId="6518"/>
    <cellStyle name="Normal 2 12 3 3 2 2" xfId="15548"/>
    <cellStyle name="Normal 2 12 3 3 3" xfId="11066"/>
    <cellStyle name="Normal 2 12 3 4" xfId="3530"/>
    <cellStyle name="Normal 2 12 3 4 2" xfId="8012"/>
    <cellStyle name="Normal 2 12 3 4 2 2" xfId="17042"/>
    <cellStyle name="Normal 2 12 3 4 3" xfId="12560"/>
    <cellStyle name="Normal 2 12 3 5" xfId="5024"/>
    <cellStyle name="Normal 2 12 3 5 2" xfId="14054"/>
    <cellStyle name="Normal 2 12 3 6" xfId="9572"/>
    <cellStyle name="Normal 2 12 4" xfId="728"/>
    <cellStyle name="Normal 2 12 4 2" xfId="1475"/>
    <cellStyle name="Normal 2 12 4 2 2" xfId="2969"/>
    <cellStyle name="Normal 2 12 4 2 2 2" xfId="7451"/>
    <cellStyle name="Normal 2 12 4 2 2 2 2" xfId="16481"/>
    <cellStyle name="Normal 2 12 4 2 2 3" xfId="11999"/>
    <cellStyle name="Normal 2 12 4 2 3" xfId="4463"/>
    <cellStyle name="Normal 2 12 4 2 3 2" xfId="8945"/>
    <cellStyle name="Normal 2 12 4 2 3 2 2" xfId="17975"/>
    <cellStyle name="Normal 2 12 4 2 3 3" xfId="13493"/>
    <cellStyle name="Normal 2 12 4 2 4" xfId="5957"/>
    <cellStyle name="Normal 2 12 4 2 4 2" xfId="14987"/>
    <cellStyle name="Normal 2 12 4 2 5" xfId="10505"/>
    <cellStyle name="Normal 2 12 4 3" xfId="2222"/>
    <cellStyle name="Normal 2 12 4 3 2" xfId="6704"/>
    <cellStyle name="Normal 2 12 4 3 2 2" xfId="15734"/>
    <cellStyle name="Normal 2 12 4 3 3" xfId="11252"/>
    <cellStyle name="Normal 2 12 4 4" xfId="3716"/>
    <cellStyle name="Normal 2 12 4 4 2" xfId="8198"/>
    <cellStyle name="Normal 2 12 4 4 2 2" xfId="17228"/>
    <cellStyle name="Normal 2 12 4 4 3" xfId="12746"/>
    <cellStyle name="Normal 2 12 4 5" xfId="5210"/>
    <cellStyle name="Normal 2 12 4 5 2" xfId="14240"/>
    <cellStyle name="Normal 2 12 4 6" xfId="9758"/>
    <cellStyle name="Normal 2 12 5" xfId="915"/>
    <cellStyle name="Normal 2 12 5 2" xfId="2409"/>
    <cellStyle name="Normal 2 12 5 2 2" xfId="6891"/>
    <cellStyle name="Normal 2 12 5 2 2 2" xfId="15921"/>
    <cellStyle name="Normal 2 12 5 2 3" xfId="11439"/>
    <cellStyle name="Normal 2 12 5 3" xfId="3903"/>
    <cellStyle name="Normal 2 12 5 3 2" xfId="8385"/>
    <cellStyle name="Normal 2 12 5 3 2 2" xfId="17415"/>
    <cellStyle name="Normal 2 12 5 3 3" xfId="12933"/>
    <cellStyle name="Normal 2 12 5 4" xfId="5397"/>
    <cellStyle name="Normal 2 12 5 4 2" xfId="14427"/>
    <cellStyle name="Normal 2 12 5 5" xfId="9945"/>
    <cellStyle name="Normal 2 12 6" xfId="1664"/>
    <cellStyle name="Normal 2 12 6 2" xfId="6146"/>
    <cellStyle name="Normal 2 12 6 2 2" xfId="15176"/>
    <cellStyle name="Normal 2 12 6 3" xfId="10694"/>
    <cellStyle name="Normal 2 12 7" xfId="3158"/>
    <cellStyle name="Normal 2 12 7 2" xfId="7640"/>
    <cellStyle name="Normal 2 12 7 2 2" xfId="16670"/>
    <cellStyle name="Normal 2 12 7 3" xfId="12188"/>
    <cellStyle name="Normal 2 12 8" xfId="4652"/>
    <cellStyle name="Normal 2 12 8 2" xfId="13682"/>
    <cellStyle name="Normal 2 12 9" xfId="9200"/>
    <cellStyle name="Normal 2 13" xfId="193"/>
    <cellStyle name="Normal 2 13 2" xfId="938"/>
    <cellStyle name="Normal 2 13 2 2" xfId="2432"/>
    <cellStyle name="Normal 2 13 2 2 2" xfId="6914"/>
    <cellStyle name="Normal 2 13 2 2 2 2" xfId="15944"/>
    <cellStyle name="Normal 2 13 2 2 3" xfId="11462"/>
    <cellStyle name="Normal 2 13 2 3" xfId="3926"/>
    <cellStyle name="Normal 2 13 2 3 2" xfId="8408"/>
    <cellStyle name="Normal 2 13 2 3 2 2" xfId="17438"/>
    <cellStyle name="Normal 2 13 2 3 3" xfId="12956"/>
    <cellStyle name="Normal 2 13 2 4" xfId="5420"/>
    <cellStyle name="Normal 2 13 2 4 2" xfId="14450"/>
    <cellStyle name="Normal 2 13 2 5" xfId="9968"/>
    <cellStyle name="Normal 2 13 3" xfId="1687"/>
    <cellStyle name="Normal 2 13 3 2" xfId="6169"/>
    <cellStyle name="Normal 2 13 3 2 2" xfId="15199"/>
    <cellStyle name="Normal 2 13 3 3" xfId="10717"/>
    <cellStyle name="Normal 2 13 4" xfId="3181"/>
    <cellStyle name="Normal 2 13 4 2" xfId="7663"/>
    <cellStyle name="Normal 2 13 4 2 2" xfId="16693"/>
    <cellStyle name="Normal 2 13 4 3" xfId="12211"/>
    <cellStyle name="Normal 2 13 5" xfId="4675"/>
    <cellStyle name="Normal 2 13 5 2" xfId="13705"/>
    <cellStyle name="Normal 2 13 6" xfId="9223"/>
    <cellStyle name="Normal 2 14" xfId="379"/>
    <cellStyle name="Normal 2 14 2" xfId="1126"/>
    <cellStyle name="Normal 2 14 2 2" xfId="2620"/>
    <cellStyle name="Normal 2 14 2 2 2" xfId="7102"/>
    <cellStyle name="Normal 2 14 2 2 2 2" xfId="16132"/>
    <cellStyle name="Normal 2 14 2 2 3" xfId="11650"/>
    <cellStyle name="Normal 2 14 2 3" xfId="4114"/>
    <cellStyle name="Normal 2 14 2 3 2" xfId="8596"/>
    <cellStyle name="Normal 2 14 2 3 2 2" xfId="17626"/>
    <cellStyle name="Normal 2 14 2 3 3" xfId="13144"/>
    <cellStyle name="Normal 2 14 2 4" xfId="5608"/>
    <cellStyle name="Normal 2 14 2 4 2" xfId="14638"/>
    <cellStyle name="Normal 2 14 2 5" xfId="10156"/>
    <cellStyle name="Normal 2 14 3" xfId="1873"/>
    <cellStyle name="Normal 2 14 3 2" xfId="6355"/>
    <cellStyle name="Normal 2 14 3 2 2" xfId="15385"/>
    <cellStyle name="Normal 2 14 3 3" xfId="10903"/>
    <cellStyle name="Normal 2 14 4" xfId="3367"/>
    <cellStyle name="Normal 2 14 4 2" xfId="7849"/>
    <cellStyle name="Normal 2 14 4 2 2" xfId="16879"/>
    <cellStyle name="Normal 2 14 4 3" xfId="12397"/>
    <cellStyle name="Normal 2 14 5" xfId="4861"/>
    <cellStyle name="Normal 2 14 5 2" xfId="13891"/>
    <cellStyle name="Normal 2 14 6" xfId="9409"/>
    <cellStyle name="Normal 2 15" xfId="565"/>
    <cellStyle name="Normal 2 15 2" xfId="1312"/>
    <cellStyle name="Normal 2 15 2 2" xfId="2806"/>
    <cellStyle name="Normal 2 15 2 2 2" xfId="7288"/>
    <cellStyle name="Normal 2 15 2 2 2 2" xfId="16318"/>
    <cellStyle name="Normal 2 15 2 2 3" xfId="11836"/>
    <cellStyle name="Normal 2 15 2 3" xfId="4300"/>
    <cellStyle name="Normal 2 15 2 3 2" xfId="8782"/>
    <cellStyle name="Normal 2 15 2 3 2 2" xfId="17812"/>
    <cellStyle name="Normal 2 15 2 3 3" xfId="13330"/>
    <cellStyle name="Normal 2 15 2 4" xfId="5794"/>
    <cellStyle name="Normal 2 15 2 4 2" xfId="14824"/>
    <cellStyle name="Normal 2 15 2 5" xfId="10342"/>
    <cellStyle name="Normal 2 15 3" xfId="2059"/>
    <cellStyle name="Normal 2 15 3 2" xfId="6541"/>
    <cellStyle name="Normal 2 15 3 2 2" xfId="15571"/>
    <cellStyle name="Normal 2 15 3 3" xfId="11089"/>
    <cellStyle name="Normal 2 15 4" xfId="3553"/>
    <cellStyle name="Normal 2 15 4 2" xfId="8035"/>
    <cellStyle name="Normal 2 15 4 2 2" xfId="17065"/>
    <cellStyle name="Normal 2 15 4 3" xfId="12583"/>
    <cellStyle name="Normal 2 15 5" xfId="5047"/>
    <cellStyle name="Normal 2 15 5 2" xfId="14077"/>
    <cellStyle name="Normal 2 15 6" xfId="9595"/>
    <cellStyle name="Normal 2 16" xfId="752"/>
    <cellStyle name="Normal 2 16 2" xfId="2246"/>
    <cellStyle name="Normal 2 16 2 2" xfId="6728"/>
    <cellStyle name="Normal 2 16 2 2 2" xfId="15758"/>
    <cellStyle name="Normal 2 16 2 3" xfId="11276"/>
    <cellStyle name="Normal 2 16 3" xfId="3740"/>
    <cellStyle name="Normal 2 16 3 2" xfId="8222"/>
    <cellStyle name="Normal 2 16 3 2 2" xfId="17252"/>
    <cellStyle name="Normal 2 16 3 3" xfId="12770"/>
    <cellStyle name="Normal 2 16 4" xfId="5234"/>
    <cellStyle name="Normal 2 16 4 2" xfId="14264"/>
    <cellStyle name="Normal 2 16 5" xfId="9782"/>
    <cellStyle name="Normal 2 17" xfId="1501"/>
    <cellStyle name="Normal 2 17 2" xfId="5983"/>
    <cellStyle name="Normal 2 17 2 2" xfId="15013"/>
    <cellStyle name="Normal 2 17 3" xfId="10531"/>
    <cellStyle name="Normal 2 18" xfId="2995"/>
    <cellStyle name="Normal 2 18 2" xfId="7477"/>
    <cellStyle name="Normal 2 18 2 2" xfId="16507"/>
    <cellStyle name="Normal 2 18 3" xfId="12025"/>
    <cellStyle name="Normal 2 19" xfId="4489"/>
    <cellStyle name="Normal 2 19 2" xfId="13519"/>
    <cellStyle name="Normal 2 2" xfId="7"/>
    <cellStyle name="Normal 2 2 10" xfId="172"/>
    <cellStyle name="Normal 2 2 10 2" xfId="358"/>
    <cellStyle name="Normal 2 2 10 2 2" xfId="1101"/>
    <cellStyle name="Normal 2 2 10 2 2 2" xfId="2595"/>
    <cellStyle name="Normal 2 2 10 2 2 2 2" xfId="7077"/>
    <cellStyle name="Normal 2 2 10 2 2 2 2 2" xfId="16107"/>
    <cellStyle name="Normal 2 2 10 2 2 2 3" xfId="11625"/>
    <cellStyle name="Normal 2 2 10 2 2 3" xfId="4089"/>
    <cellStyle name="Normal 2 2 10 2 2 3 2" xfId="8571"/>
    <cellStyle name="Normal 2 2 10 2 2 3 2 2" xfId="17601"/>
    <cellStyle name="Normal 2 2 10 2 2 3 3" xfId="13119"/>
    <cellStyle name="Normal 2 2 10 2 2 4" xfId="5583"/>
    <cellStyle name="Normal 2 2 10 2 2 4 2" xfId="14613"/>
    <cellStyle name="Normal 2 2 10 2 2 5" xfId="10131"/>
    <cellStyle name="Normal 2 2 10 2 3" xfId="1852"/>
    <cellStyle name="Normal 2 2 10 2 3 2" xfId="6334"/>
    <cellStyle name="Normal 2 2 10 2 3 2 2" xfId="15364"/>
    <cellStyle name="Normal 2 2 10 2 3 3" xfId="10882"/>
    <cellStyle name="Normal 2 2 10 2 4" xfId="3346"/>
    <cellStyle name="Normal 2 2 10 2 4 2" xfId="7828"/>
    <cellStyle name="Normal 2 2 10 2 4 2 2" xfId="16858"/>
    <cellStyle name="Normal 2 2 10 2 4 3" xfId="12376"/>
    <cellStyle name="Normal 2 2 10 2 5" xfId="4840"/>
    <cellStyle name="Normal 2 2 10 2 5 2" xfId="13870"/>
    <cellStyle name="Normal 2 2 10 2 6" xfId="9388"/>
    <cellStyle name="Normal 2 2 10 3" xfId="544"/>
    <cellStyle name="Normal 2 2 10 3 2" xfId="1291"/>
    <cellStyle name="Normal 2 2 10 3 2 2" xfId="2785"/>
    <cellStyle name="Normal 2 2 10 3 2 2 2" xfId="7267"/>
    <cellStyle name="Normal 2 2 10 3 2 2 2 2" xfId="16297"/>
    <cellStyle name="Normal 2 2 10 3 2 2 3" xfId="11815"/>
    <cellStyle name="Normal 2 2 10 3 2 3" xfId="4279"/>
    <cellStyle name="Normal 2 2 10 3 2 3 2" xfId="8761"/>
    <cellStyle name="Normal 2 2 10 3 2 3 2 2" xfId="17791"/>
    <cellStyle name="Normal 2 2 10 3 2 3 3" xfId="13309"/>
    <cellStyle name="Normal 2 2 10 3 2 4" xfId="5773"/>
    <cellStyle name="Normal 2 2 10 3 2 4 2" xfId="14803"/>
    <cellStyle name="Normal 2 2 10 3 2 5" xfId="10321"/>
    <cellStyle name="Normal 2 2 10 3 3" xfId="2038"/>
    <cellStyle name="Normal 2 2 10 3 3 2" xfId="6520"/>
    <cellStyle name="Normal 2 2 10 3 3 2 2" xfId="15550"/>
    <cellStyle name="Normal 2 2 10 3 3 3" xfId="11068"/>
    <cellStyle name="Normal 2 2 10 3 4" xfId="3532"/>
    <cellStyle name="Normal 2 2 10 3 4 2" xfId="8014"/>
    <cellStyle name="Normal 2 2 10 3 4 2 2" xfId="17044"/>
    <cellStyle name="Normal 2 2 10 3 4 3" xfId="12562"/>
    <cellStyle name="Normal 2 2 10 3 5" xfId="5026"/>
    <cellStyle name="Normal 2 2 10 3 5 2" xfId="14056"/>
    <cellStyle name="Normal 2 2 10 3 6" xfId="9574"/>
    <cellStyle name="Normal 2 2 10 4" xfId="730"/>
    <cellStyle name="Normal 2 2 10 4 2" xfId="1477"/>
    <cellStyle name="Normal 2 2 10 4 2 2" xfId="2971"/>
    <cellStyle name="Normal 2 2 10 4 2 2 2" xfId="7453"/>
    <cellStyle name="Normal 2 2 10 4 2 2 2 2" xfId="16483"/>
    <cellStyle name="Normal 2 2 10 4 2 2 3" xfId="12001"/>
    <cellStyle name="Normal 2 2 10 4 2 3" xfId="4465"/>
    <cellStyle name="Normal 2 2 10 4 2 3 2" xfId="8947"/>
    <cellStyle name="Normal 2 2 10 4 2 3 2 2" xfId="17977"/>
    <cellStyle name="Normal 2 2 10 4 2 3 3" xfId="13495"/>
    <cellStyle name="Normal 2 2 10 4 2 4" xfId="5959"/>
    <cellStyle name="Normal 2 2 10 4 2 4 2" xfId="14989"/>
    <cellStyle name="Normal 2 2 10 4 2 5" xfId="10507"/>
    <cellStyle name="Normal 2 2 10 4 3" xfId="2224"/>
    <cellStyle name="Normal 2 2 10 4 3 2" xfId="6706"/>
    <cellStyle name="Normal 2 2 10 4 3 2 2" xfId="15736"/>
    <cellStyle name="Normal 2 2 10 4 3 3" xfId="11254"/>
    <cellStyle name="Normal 2 2 10 4 4" xfId="3718"/>
    <cellStyle name="Normal 2 2 10 4 4 2" xfId="8200"/>
    <cellStyle name="Normal 2 2 10 4 4 2 2" xfId="17230"/>
    <cellStyle name="Normal 2 2 10 4 4 3" xfId="12748"/>
    <cellStyle name="Normal 2 2 10 4 5" xfId="5212"/>
    <cellStyle name="Normal 2 2 10 4 5 2" xfId="14242"/>
    <cellStyle name="Normal 2 2 10 4 6" xfId="9760"/>
    <cellStyle name="Normal 2 2 10 5" xfId="917"/>
    <cellStyle name="Normal 2 2 10 5 2" xfId="2411"/>
    <cellStyle name="Normal 2 2 10 5 2 2" xfId="6893"/>
    <cellStyle name="Normal 2 2 10 5 2 2 2" xfId="15923"/>
    <cellStyle name="Normal 2 2 10 5 2 3" xfId="11441"/>
    <cellStyle name="Normal 2 2 10 5 3" xfId="3905"/>
    <cellStyle name="Normal 2 2 10 5 3 2" xfId="8387"/>
    <cellStyle name="Normal 2 2 10 5 3 2 2" xfId="17417"/>
    <cellStyle name="Normal 2 2 10 5 3 3" xfId="12935"/>
    <cellStyle name="Normal 2 2 10 5 4" xfId="5399"/>
    <cellStyle name="Normal 2 2 10 5 4 2" xfId="14429"/>
    <cellStyle name="Normal 2 2 10 5 5" xfId="9947"/>
    <cellStyle name="Normal 2 2 10 6" xfId="1666"/>
    <cellStyle name="Normal 2 2 10 6 2" xfId="6148"/>
    <cellStyle name="Normal 2 2 10 6 2 2" xfId="15178"/>
    <cellStyle name="Normal 2 2 10 6 3" xfId="10696"/>
    <cellStyle name="Normal 2 2 10 7" xfId="3160"/>
    <cellStyle name="Normal 2 2 10 7 2" xfId="7642"/>
    <cellStyle name="Normal 2 2 10 7 2 2" xfId="16672"/>
    <cellStyle name="Normal 2 2 10 7 3" xfId="12190"/>
    <cellStyle name="Normal 2 2 10 8" xfId="4654"/>
    <cellStyle name="Normal 2 2 10 8 2" xfId="13684"/>
    <cellStyle name="Normal 2 2 10 9" xfId="9202"/>
    <cellStyle name="Normal 2 2 11" xfId="195"/>
    <cellStyle name="Normal 2 2 11 2" xfId="940"/>
    <cellStyle name="Normal 2 2 11 2 2" xfId="2434"/>
    <cellStyle name="Normal 2 2 11 2 2 2" xfId="6916"/>
    <cellStyle name="Normal 2 2 11 2 2 2 2" xfId="15946"/>
    <cellStyle name="Normal 2 2 11 2 2 3" xfId="11464"/>
    <cellStyle name="Normal 2 2 11 2 3" xfId="3928"/>
    <cellStyle name="Normal 2 2 11 2 3 2" xfId="8410"/>
    <cellStyle name="Normal 2 2 11 2 3 2 2" xfId="17440"/>
    <cellStyle name="Normal 2 2 11 2 3 3" xfId="12958"/>
    <cellStyle name="Normal 2 2 11 2 4" xfId="5422"/>
    <cellStyle name="Normal 2 2 11 2 4 2" xfId="14452"/>
    <cellStyle name="Normal 2 2 11 2 5" xfId="9970"/>
    <cellStyle name="Normal 2 2 11 3" xfId="1689"/>
    <cellStyle name="Normal 2 2 11 3 2" xfId="6171"/>
    <cellStyle name="Normal 2 2 11 3 2 2" xfId="15201"/>
    <cellStyle name="Normal 2 2 11 3 3" xfId="10719"/>
    <cellStyle name="Normal 2 2 11 4" xfId="3183"/>
    <cellStyle name="Normal 2 2 11 4 2" xfId="7665"/>
    <cellStyle name="Normal 2 2 11 4 2 2" xfId="16695"/>
    <cellStyle name="Normal 2 2 11 4 3" xfId="12213"/>
    <cellStyle name="Normal 2 2 11 5" xfId="4677"/>
    <cellStyle name="Normal 2 2 11 5 2" xfId="13707"/>
    <cellStyle name="Normal 2 2 11 6" xfId="9225"/>
    <cellStyle name="Normal 2 2 12" xfId="381"/>
    <cellStyle name="Normal 2 2 12 2" xfId="1128"/>
    <cellStyle name="Normal 2 2 12 2 2" xfId="2622"/>
    <cellStyle name="Normal 2 2 12 2 2 2" xfId="7104"/>
    <cellStyle name="Normal 2 2 12 2 2 2 2" xfId="16134"/>
    <cellStyle name="Normal 2 2 12 2 2 3" xfId="11652"/>
    <cellStyle name="Normal 2 2 12 2 3" xfId="4116"/>
    <cellStyle name="Normal 2 2 12 2 3 2" xfId="8598"/>
    <cellStyle name="Normal 2 2 12 2 3 2 2" xfId="17628"/>
    <cellStyle name="Normal 2 2 12 2 3 3" xfId="13146"/>
    <cellStyle name="Normal 2 2 12 2 4" xfId="5610"/>
    <cellStyle name="Normal 2 2 12 2 4 2" xfId="14640"/>
    <cellStyle name="Normal 2 2 12 2 5" xfId="10158"/>
    <cellStyle name="Normal 2 2 12 3" xfId="1875"/>
    <cellStyle name="Normal 2 2 12 3 2" xfId="6357"/>
    <cellStyle name="Normal 2 2 12 3 2 2" xfId="15387"/>
    <cellStyle name="Normal 2 2 12 3 3" xfId="10905"/>
    <cellStyle name="Normal 2 2 12 4" xfId="3369"/>
    <cellStyle name="Normal 2 2 12 4 2" xfId="7851"/>
    <cellStyle name="Normal 2 2 12 4 2 2" xfId="16881"/>
    <cellStyle name="Normal 2 2 12 4 3" xfId="12399"/>
    <cellStyle name="Normal 2 2 12 5" xfId="4863"/>
    <cellStyle name="Normal 2 2 12 5 2" xfId="13893"/>
    <cellStyle name="Normal 2 2 12 6" xfId="9411"/>
    <cellStyle name="Normal 2 2 13" xfId="567"/>
    <cellStyle name="Normal 2 2 13 2" xfId="1314"/>
    <cellStyle name="Normal 2 2 13 2 2" xfId="2808"/>
    <cellStyle name="Normal 2 2 13 2 2 2" xfId="7290"/>
    <cellStyle name="Normal 2 2 13 2 2 2 2" xfId="16320"/>
    <cellStyle name="Normal 2 2 13 2 2 3" xfId="11838"/>
    <cellStyle name="Normal 2 2 13 2 3" xfId="4302"/>
    <cellStyle name="Normal 2 2 13 2 3 2" xfId="8784"/>
    <cellStyle name="Normal 2 2 13 2 3 2 2" xfId="17814"/>
    <cellStyle name="Normal 2 2 13 2 3 3" xfId="13332"/>
    <cellStyle name="Normal 2 2 13 2 4" xfId="5796"/>
    <cellStyle name="Normal 2 2 13 2 4 2" xfId="14826"/>
    <cellStyle name="Normal 2 2 13 2 5" xfId="10344"/>
    <cellStyle name="Normal 2 2 13 3" xfId="2061"/>
    <cellStyle name="Normal 2 2 13 3 2" xfId="6543"/>
    <cellStyle name="Normal 2 2 13 3 2 2" xfId="15573"/>
    <cellStyle name="Normal 2 2 13 3 3" xfId="11091"/>
    <cellStyle name="Normal 2 2 13 4" xfId="3555"/>
    <cellStyle name="Normal 2 2 13 4 2" xfId="8037"/>
    <cellStyle name="Normal 2 2 13 4 2 2" xfId="17067"/>
    <cellStyle name="Normal 2 2 13 4 3" xfId="12585"/>
    <cellStyle name="Normal 2 2 13 5" xfId="5049"/>
    <cellStyle name="Normal 2 2 13 5 2" xfId="14079"/>
    <cellStyle name="Normal 2 2 13 6" xfId="9597"/>
    <cellStyle name="Normal 2 2 14" xfId="754"/>
    <cellStyle name="Normal 2 2 14 2" xfId="2248"/>
    <cellStyle name="Normal 2 2 14 2 2" xfId="6730"/>
    <cellStyle name="Normal 2 2 14 2 2 2" xfId="15760"/>
    <cellStyle name="Normal 2 2 14 2 3" xfId="11278"/>
    <cellStyle name="Normal 2 2 14 3" xfId="3742"/>
    <cellStyle name="Normal 2 2 14 3 2" xfId="8224"/>
    <cellStyle name="Normal 2 2 14 3 2 2" xfId="17254"/>
    <cellStyle name="Normal 2 2 14 3 3" xfId="12772"/>
    <cellStyle name="Normal 2 2 14 4" xfId="5236"/>
    <cellStyle name="Normal 2 2 14 4 2" xfId="14266"/>
    <cellStyle name="Normal 2 2 14 5" xfId="9784"/>
    <cellStyle name="Normal 2 2 15" xfId="1503"/>
    <cellStyle name="Normal 2 2 15 2" xfId="5985"/>
    <cellStyle name="Normal 2 2 15 2 2" xfId="15015"/>
    <cellStyle name="Normal 2 2 15 3" xfId="10533"/>
    <cellStyle name="Normal 2 2 16" xfId="2997"/>
    <cellStyle name="Normal 2 2 16 2" xfId="7479"/>
    <cellStyle name="Normal 2 2 16 2 2" xfId="16509"/>
    <cellStyle name="Normal 2 2 16 3" xfId="12027"/>
    <cellStyle name="Normal 2 2 17" xfId="4491"/>
    <cellStyle name="Normal 2 2 17 2" xfId="13521"/>
    <cellStyle name="Normal 2 2 18" xfId="9039"/>
    <cellStyle name="Normal 2 2 2" xfId="14"/>
    <cellStyle name="Normal 2 2 2 10" xfId="177"/>
    <cellStyle name="Normal 2 2 2 10 2" xfId="363"/>
    <cellStyle name="Normal 2 2 2 10 2 2" xfId="1106"/>
    <cellStyle name="Normal 2 2 2 10 2 2 2" xfId="2600"/>
    <cellStyle name="Normal 2 2 2 10 2 2 2 2" xfId="7082"/>
    <cellStyle name="Normal 2 2 2 10 2 2 2 2 2" xfId="16112"/>
    <cellStyle name="Normal 2 2 2 10 2 2 2 3" xfId="11630"/>
    <cellStyle name="Normal 2 2 2 10 2 2 3" xfId="4094"/>
    <cellStyle name="Normal 2 2 2 10 2 2 3 2" xfId="8576"/>
    <cellStyle name="Normal 2 2 2 10 2 2 3 2 2" xfId="17606"/>
    <cellStyle name="Normal 2 2 2 10 2 2 3 3" xfId="13124"/>
    <cellStyle name="Normal 2 2 2 10 2 2 4" xfId="5588"/>
    <cellStyle name="Normal 2 2 2 10 2 2 4 2" xfId="14618"/>
    <cellStyle name="Normal 2 2 2 10 2 2 5" xfId="10136"/>
    <cellStyle name="Normal 2 2 2 10 2 3" xfId="1857"/>
    <cellStyle name="Normal 2 2 2 10 2 3 2" xfId="6339"/>
    <cellStyle name="Normal 2 2 2 10 2 3 2 2" xfId="15369"/>
    <cellStyle name="Normal 2 2 2 10 2 3 3" xfId="10887"/>
    <cellStyle name="Normal 2 2 2 10 2 4" xfId="3351"/>
    <cellStyle name="Normal 2 2 2 10 2 4 2" xfId="7833"/>
    <cellStyle name="Normal 2 2 2 10 2 4 2 2" xfId="16863"/>
    <cellStyle name="Normal 2 2 2 10 2 4 3" xfId="12381"/>
    <cellStyle name="Normal 2 2 2 10 2 5" xfId="4845"/>
    <cellStyle name="Normal 2 2 2 10 2 5 2" xfId="13875"/>
    <cellStyle name="Normal 2 2 2 10 2 6" xfId="9393"/>
    <cellStyle name="Normal 2 2 2 10 3" xfId="549"/>
    <cellStyle name="Normal 2 2 2 10 3 2" xfId="1296"/>
    <cellStyle name="Normal 2 2 2 10 3 2 2" xfId="2790"/>
    <cellStyle name="Normal 2 2 2 10 3 2 2 2" xfId="7272"/>
    <cellStyle name="Normal 2 2 2 10 3 2 2 2 2" xfId="16302"/>
    <cellStyle name="Normal 2 2 2 10 3 2 2 3" xfId="11820"/>
    <cellStyle name="Normal 2 2 2 10 3 2 3" xfId="4284"/>
    <cellStyle name="Normal 2 2 2 10 3 2 3 2" xfId="8766"/>
    <cellStyle name="Normal 2 2 2 10 3 2 3 2 2" xfId="17796"/>
    <cellStyle name="Normal 2 2 2 10 3 2 3 3" xfId="13314"/>
    <cellStyle name="Normal 2 2 2 10 3 2 4" xfId="5778"/>
    <cellStyle name="Normal 2 2 2 10 3 2 4 2" xfId="14808"/>
    <cellStyle name="Normal 2 2 2 10 3 2 5" xfId="10326"/>
    <cellStyle name="Normal 2 2 2 10 3 3" xfId="2043"/>
    <cellStyle name="Normal 2 2 2 10 3 3 2" xfId="6525"/>
    <cellStyle name="Normal 2 2 2 10 3 3 2 2" xfId="15555"/>
    <cellStyle name="Normal 2 2 2 10 3 3 3" xfId="11073"/>
    <cellStyle name="Normal 2 2 2 10 3 4" xfId="3537"/>
    <cellStyle name="Normal 2 2 2 10 3 4 2" xfId="8019"/>
    <cellStyle name="Normal 2 2 2 10 3 4 2 2" xfId="17049"/>
    <cellStyle name="Normal 2 2 2 10 3 4 3" xfId="12567"/>
    <cellStyle name="Normal 2 2 2 10 3 5" xfId="5031"/>
    <cellStyle name="Normal 2 2 2 10 3 5 2" xfId="14061"/>
    <cellStyle name="Normal 2 2 2 10 3 6" xfId="9579"/>
    <cellStyle name="Normal 2 2 2 10 4" xfId="735"/>
    <cellStyle name="Normal 2 2 2 10 4 2" xfId="1482"/>
    <cellStyle name="Normal 2 2 2 10 4 2 2" xfId="2976"/>
    <cellStyle name="Normal 2 2 2 10 4 2 2 2" xfId="7458"/>
    <cellStyle name="Normal 2 2 2 10 4 2 2 2 2" xfId="16488"/>
    <cellStyle name="Normal 2 2 2 10 4 2 2 3" xfId="12006"/>
    <cellStyle name="Normal 2 2 2 10 4 2 3" xfId="4470"/>
    <cellStyle name="Normal 2 2 2 10 4 2 3 2" xfId="8952"/>
    <cellStyle name="Normal 2 2 2 10 4 2 3 2 2" xfId="17982"/>
    <cellStyle name="Normal 2 2 2 10 4 2 3 3" xfId="13500"/>
    <cellStyle name="Normal 2 2 2 10 4 2 4" xfId="5964"/>
    <cellStyle name="Normal 2 2 2 10 4 2 4 2" xfId="14994"/>
    <cellStyle name="Normal 2 2 2 10 4 2 5" xfId="10512"/>
    <cellStyle name="Normal 2 2 2 10 4 3" xfId="2229"/>
    <cellStyle name="Normal 2 2 2 10 4 3 2" xfId="6711"/>
    <cellStyle name="Normal 2 2 2 10 4 3 2 2" xfId="15741"/>
    <cellStyle name="Normal 2 2 2 10 4 3 3" xfId="11259"/>
    <cellStyle name="Normal 2 2 2 10 4 4" xfId="3723"/>
    <cellStyle name="Normal 2 2 2 10 4 4 2" xfId="8205"/>
    <cellStyle name="Normal 2 2 2 10 4 4 2 2" xfId="17235"/>
    <cellStyle name="Normal 2 2 2 10 4 4 3" xfId="12753"/>
    <cellStyle name="Normal 2 2 2 10 4 5" xfId="5217"/>
    <cellStyle name="Normal 2 2 2 10 4 5 2" xfId="14247"/>
    <cellStyle name="Normal 2 2 2 10 4 6" xfId="9765"/>
    <cellStyle name="Normal 2 2 2 10 5" xfId="922"/>
    <cellStyle name="Normal 2 2 2 10 5 2" xfId="2416"/>
    <cellStyle name="Normal 2 2 2 10 5 2 2" xfId="6898"/>
    <cellStyle name="Normal 2 2 2 10 5 2 2 2" xfId="15928"/>
    <cellStyle name="Normal 2 2 2 10 5 2 3" xfId="11446"/>
    <cellStyle name="Normal 2 2 2 10 5 3" xfId="3910"/>
    <cellStyle name="Normal 2 2 2 10 5 3 2" xfId="8392"/>
    <cellStyle name="Normal 2 2 2 10 5 3 2 2" xfId="17422"/>
    <cellStyle name="Normal 2 2 2 10 5 3 3" xfId="12940"/>
    <cellStyle name="Normal 2 2 2 10 5 4" xfId="5404"/>
    <cellStyle name="Normal 2 2 2 10 5 4 2" xfId="14434"/>
    <cellStyle name="Normal 2 2 2 10 5 5" xfId="9952"/>
    <cellStyle name="Normal 2 2 2 10 6" xfId="1671"/>
    <cellStyle name="Normal 2 2 2 10 6 2" xfId="6153"/>
    <cellStyle name="Normal 2 2 2 10 6 2 2" xfId="15183"/>
    <cellStyle name="Normal 2 2 2 10 6 3" xfId="10701"/>
    <cellStyle name="Normal 2 2 2 10 7" xfId="3165"/>
    <cellStyle name="Normal 2 2 2 10 7 2" xfId="7647"/>
    <cellStyle name="Normal 2 2 2 10 7 2 2" xfId="16677"/>
    <cellStyle name="Normal 2 2 2 10 7 3" xfId="12195"/>
    <cellStyle name="Normal 2 2 2 10 8" xfId="4659"/>
    <cellStyle name="Normal 2 2 2 10 8 2" xfId="13689"/>
    <cellStyle name="Normal 2 2 2 10 9" xfId="9207"/>
    <cellStyle name="Normal 2 2 2 11" xfId="200"/>
    <cellStyle name="Normal 2 2 2 11 2" xfId="945"/>
    <cellStyle name="Normal 2 2 2 11 2 2" xfId="2439"/>
    <cellStyle name="Normal 2 2 2 11 2 2 2" xfId="6921"/>
    <cellStyle name="Normal 2 2 2 11 2 2 2 2" xfId="15951"/>
    <cellStyle name="Normal 2 2 2 11 2 2 3" xfId="11469"/>
    <cellStyle name="Normal 2 2 2 11 2 3" xfId="3933"/>
    <cellStyle name="Normal 2 2 2 11 2 3 2" xfId="8415"/>
    <cellStyle name="Normal 2 2 2 11 2 3 2 2" xfId="17445"/>
    <cellStyle name="Normal 2 2 2 11 2 3 3" xfId="12963"/>
    <cellStyle name="Normal 2 2 2 11 2 4" xfId="5427"/>
    <cellStyle name="Normal 2 2 2 11 2 4 2" xfId="14457"/>
    <cellStyle name="Normal 2 2 2 11 2 5" xfId="9975"/>
    <cellStyle name="Normal 2 2 2 11 3" xfId="1694"/>
    <cellStyle name="Normal 2 2 2 11 3 2" xfId="6176"/>
    <cellStyle name="Normal 2 2 2 11 3 2 2" xfId="15206"/>
    <cellStyle name="Normal 2 2 2 11 3 3" xfId="10724"/>
    <cellStyle name="Normal 2 2 2 11 4" xfId="3188"/>
    <cellStyle name="Normal 2 2 2 11 4 2" xfId="7670"/>
    <cellStyle name="Normal 2 2 2 11 4 2 2" xfId="16700"/>
    <cellStyle name="Normal 2 2 2 11 4 3" xfId="12218"/>
    <cellStyle name="Normal 2 2 2 11 5" xfId="4682"/>
    <cellStyle name="Normal 2 2 2 11 5 2" xfId="13712"/>
    <cellStyle name="Normal 2 2 2 11 6" xfId="9230"/>
    <cellStyle name="Normal 2 2 2 12" xfId="386"/>
    <cellStyle name="Normal 2 2 2 12 2" xfId="1133"/>
    <cellStyle name="Normal 2 2 2 12 2 2" xfId="2627"/>
    <cellStyle name="Normal 2 2 2 12 2 2 2" xfId="7109"/>
    <cellStyle name="Normal 2 2 2 12 2 2 2 2" xfId="16139"/>
    <cellStyle name="Normal 2 2 2 12 2 2 3" xfId="11657"/>
    <cellStyle name="Normal 2 2 2 12 2 3" xfId="4121"/>
    <cellStyle name="Normal 2 2 2 12 2 3 2" xfId="8603"/>
    <cellStyle name="Normal 2 2 2 12 2 3 2 2" xfId="17633"/>
    <cellStyle name="Normal 2 2 2 12 2 3 3" xfId="13151"/>
    <cellStyle name="Normal 2 2 2 12 2 4" xfId="5615"/>
    <cellStyle name="Normal 2 2 2 12 2 4 2" xfId="14645"/>
    <cellStyle name="Normal 2 2 2 12 2 5" xfId="10163"/>
    <cellStyle name="Normal 2 2 2 12 3" xfId="1880"/>
    <cellStyle name="Normal 2 2 2 12 3 2" xfId="6362"/>
    <cellStyle name="Normal 2 2 2 12 3 2 2" xfId="15392"/>
    <cellStyle name="Normal 2 2 2 12 3 3" xfId="10910"/>
    <cellStyle name="Normal 2 2 2 12 4" xfId="3374"/>
    <cellStyle name="Normal 2 2 2 12 4 2" xfId="7856"/>
    <cellStyle name="Normal 2 2 2 12 4 2 2" xfId="16886"/>
    <cellStyle name="Normal 2 2 2 12 4 3" xfId="12404"/>
    <cellStyle name="Normal 2 2 2 12 5" xfId="4868"/>
    <cellStyle name="Normal 2 2 2 12 5 2" xfId="13898"/>
    <cellStyle name="Normal 2 2 2 12 6" xfId="9416"/>
    <cellStyle name="Normal 2 2 2 13" xfId="572"/>
    <cellStyle name="Normal 2 2 2 13 2" xfId="1319"/>
    <cellStyle name="Normal 2 2 2 13 2 2" xfId="2813"/>
    <cellStyle name="Normal 2 2 2 13 2 2 2" xfId="7295"/>
    <cellStyle name="Normal 2 2 2 13 2 2 2 2" xfId="16325"/>
    <cellStyle name="Normal 2 2 2 13 2 2 3" xfId="11843"/>
    <cellStyle name="Normal 2 2 2 13 2 3" xfId="4307"/>
    <cellStyle name="Normal 2 2 2 13 2 3 2" xfId="8789"/>
    <cellStyle name="Normal 2 2 2 13 2 3 2 2" xfId="17819"/>
    <cellStyle name="Normal 2 2 2 13 2 3 3" xfId="13337"/>
    <cellStyle name="Normal 2 2 2 13 2 4" xfId="5801"/>
    <cellStyle name="Normal 2 2 2 13 2 4 2" xfId="14831"/>
    <cellStyle name="Normal 2 2 2 13 2 5" xfId="10349"/>
    <cellStyle name="Normal 2 2 2 13 3" xfId="2066"/>
    <cellStyle name="Normal 2 2 2 13 3 2" xfId="6548"/>
    <cellStyle name="Normal 2 2 2 13 3 2 2" xfId="15578"/>
    <cellStyle name="Normal 2 2 2 13 3 3" xfId="11096"/>
    <cellStyle name="Normal 2 2 2 13 4" xfId="3560"/>
    <cellStyle name="Normal 2 2 2 13 4 2" xfId="8042"/>
    <cellStyle name="Normal 2 2 2 13 4 2 2" xfId="17072"/>
    <cellStyle name="Normal 2 2 2 13 4 3" xfId="12590"/>
    <cellStyle name="Normal 2 2 2 13 5" xfId="5054"/>
    <cellStyle name="Normal 2 2 2 13 5 2" xfId="14084"/>
    <cellStyle name="Normal 2 2 2 13 6" xfId="9602"/>
    <cellStyle name="Normal 2 2 2 14" xfId="759"/>
    <cellStyle name="Normal 2 2 2 14 2" xfId="2253"/>
    <cellStyle name="Normal 2 2 2 14 2 2" xfId="6735"/>
    <cellStyle name="Normal 2 2 2 14 2 2 2" xfId="15765"/>
    <cellStyle name="Normal 2 2 2 14 2 3" xfId="11283"/>
    <cellStyle name="Normal 2 2 2 14 3" xfId="3747"/>
    <cellStyle name="Normal 2 2 2 14 3 2" xfId="8229"/>
    <cellStyle name="Normal 2 2 2 14 3 2 2" xfId="17259"/>
    <cellStyle name="Normal 2 2 2 14 3 3" xfId="12777"/>
    <cellStyle name="Normal 2 2 2 14 4" xfId="5241"/>
    <cellStyle name="Normal 2 2 2 14 4 2" xfId="14271"/>
    <cellStyle name="Normal 2 2 2 14 5" xfId="9789"/>
    <cellStyle name="Normal 2 2 2 15" xfId="1508"/>
    <cellStyle name="Normal 2 2 2 15 2" xfId="5990"/>
    <cellStyle name="Normal 2 2 2 15 2 2" xfId="15020"/>
    <cellStyle name="Normal 2 2 2 15 3" xfId="10538"/>
    <cellStyle name="Normal 2 2 2 16" xfId="3002"/>
    <cellStyle name="Normal 2 2 2 16 2" xfId="7484"/>
    <cellStyle name="Normal 2 2 2 16 2 2" xfId="16514"/>
    <cellStyle name="Normal 2 2 2 16 3" xfId="12032"/>
    <cellStyle name="Normal 2 2 2 17" xfId="4496"/>
    <cellStyle name="Normal 2 2 2 17 2" xfId="13526"/>
    <cellStyle name="Normal 2 2 2 18" xfId="9044"/>
    <cellStyle name="Normal 2 2 2 2" xfId="24"/>
    <cellStyle name="Normal 2 2 2 2 10" xfId="210"/>
    <cellStyle name="Normal 2 2 2 2 10 2" xfId="955"/>
    <cellStyle name="Normal 2 2 2 2 10 2 2" xfId="2449"/>
    <cellStyle name="Normal 2 2 2 2 10 2 2 2" xfId="6931"/>
    <cellStyle name="Normal 2 2 2 2 10 2 2 2 2" xfId="15961"/>
    <cellStyle name="Normal 2 2 2 2 10 2 2 3" xfId="11479"/>
    <cellStyle name="Normal 2 2 2 2 10 2 3" xfId="3943"/>
    <cellStyle name="Normal 2 2 2 2 10 2 3 2" xfId="8425"/>
    <cellStyle name="Normal 2 2 2 2 10 2 3 2 2" xfId="17455"/>
    <cellStyle name="Normal 2 2 2 2 10 2 3 3" xfId="12973"/>
    <cellStyle name="Normal 2 2 2 2 10 2 4" xfId="5437"/>
    <cellStyle name="Normal 2 2 2 2 10 2 4 2" xfId="14467"/>
    <cellStyle name="Normal 2 2 2 2 10 2 5" xfId="9985"/>
    <cellStyle name="Normal 2 2 2 2 10 3" xfId="1704"/>
    <cellStyle name="Normal 2 2 2 2 10 3 2" xfId="6186"/>
    <cellStyle name="Normal 2 2 2 2 10 3 2 2" xfId="15216"/>
    <cellStyle name="Normal 2 2 2 2 10 3 3" xfId="10734"/>
    <cellStyle name="Normal 2 2 2 2 10 4" xfId="3198"/>
    <cellStyle name="Normal 2 2 2 2 10 4 2" xfId="7680"/>
    <cellStyle name="Normal 2 2 2 2 10 4 2 2" xfId="16710"/>
    <cellStyle name="Normal 2 2 2 2 10 4 3" xfId="12228"/>
    <cellStyle name="Normal 2 2 2 2 10 5" xfId="4692"/>
    <cellStyle name="Normal 2 2 2 2 10 5 2" xfId="13722"/>
    <cellStyle name="Normal 2 2 2 2 10 6" xfId="9240"/>
    <cellStyle name="Normal 2 2 2 2 11" xfId="396"/>
    <cellStyle name="Normal 2 2 2 2 11 2" xfId="1143"/>
    <cellStyle name="Normal 2 2 2 2 11 2 2" xfId="2637"/>
    <cellStyle name="Normal 2 2 2 2 11 2 2 2" xfId="7119"/>
    <cellStyle name="Normal 2 2 2 2 11 2 2 2 2" xfId="16149"/>
    <cellStyle name="Normal 2 2 2 2 11 2 2 3" xfId="11667"/>
    <cellStyle name="Normal 2 2 2 2 11 2 3" xfId="4131"/>
    <cellStyle name="Normal 2 2 2 2 11 2 3 2" xfId="8613"/>
    <cellStyle name="Normal 2 2 2 2 11 2 3 2 2" xfId="17643"/>
    <cellStyle name="Normal 2 2 2 2 11 2 3 3" xfId="13161"/>
    <cellStyle name="Normal 2 2 2 2 11 2 4" xfId="5625"/>
    <cellStyle name="Normal 2 2 2 2 11 2 4 2" xfId="14655"/>
    <cellStyle name="Normal 2 2 2 2 11 2 5" xfId="10173"/>
    <cellStyle name="Normal 2 2 2 2 11 3" xfId="1890"/>
    <cellStyle name="Normal 2 2 2 2 11 3 2" xfId="6372"/>
    <cellStyle name="Normal 2 2 2 2 11 3 2 2" xfId="15402"/>
    <cellStyle name="Normal 2 2 2 2 11 3 3" xfId="10920"/>
    <cellStyle name="Normal 2 2 2 2 11 4" xfId="3384"/>
    <cellStyle name="Normal 2 2 2 2 11 4 2" xfId="7866"/>
    <cellStyle name="Normal 2 2 2 2 11 4 2 2" xfId="16896"/>
    <cellStyle name="Normal 2 2 2 2 11 4 3" xfId="12414"/>
    <cellStyle name="Normal 2 2 2 2 11 5" xfId="4878"/>
    <cellStyle name="Normal 2 2 2 2 11 5 2" xfId="13908"/>
    <cellStyle name="Normal 2 2 2 2 11 6" xfId="9426"/>
    <cellStyle name="Normal 2 2 2 2 12" xfId="582"/>
    <cellStyle name="Normal 2 2 2 2 12 2" xfId="1329"/>
    <cellStyle name="Normal 2 2 2 2 12 2 2" xfId="2823"/>
    <cellStyle name="Normal 2 2 2 2 12 2 2 2" xfId="7305"/>
    <cellStyle name="Normal 2 2 2 2 12 2 2 2 2" xfId="16335"/>
    <cellStyle name="Normal 2 2 2 2 12 2 2 3" xfId="11853"/>
    <cellStyle name="Normal 2 2 2 2 12 2 3" xfId="4317"/>
    <cellStyle name="Normal 2 2 2 2 12 2 3 2" xfId="8799"/>
    <cellStyle name="Normal 2 2 2 2 12 2 3 2 2" xfId="17829"/>
    <cellStyle name="Normal 2 2 2 2 12 2 3 3" xfId="13347"/>
    <cellStyle name="Normal 2 2 2 2 12 2 4" xfId="5811"/>
    <cellStyle name="Normal 2 2 2 2 12 2 4 2" xfId="14841"/>
    <cellStyle name="Normal 2 2 2 2 12 2 5" xfId="10359"/>
    <cellStyle name="Normal 2 2 2 2 12 3" xfId="2076"/>
    <cellStyle name="Normal 2 2 2 2 12 3 2" xfId="6558"/>
    <cellStyle name="Normal 2 2 2 2 12 3 2 2" xfId="15588"/>
    <cellStyle name="Normal 2 2 2 2 12 3 3" xfId="11106"/>
    <cellStyle name="Normal 2 2 2 2 12 4" xfId="3570"/>
    <cellStyle name="Normal 2 2 2 2 12 4 2" xfId="8052"/>
    <cellStyle name="Normal 2 2 2 2 12 4 2 2" xfId="17082"/>
    <cellStyle name="Normal 2 2 2 2 12 4 3" xfId="12600"/>
    <cellStyle name="Normal 2 2 2 2 12 5" xfId="5064"/>
    <cellStyle name="Normal 2 2 2 2 12 5 2" xfId="14094"/>
    <cellStyle name="Normal 2 2 2 2 12 6" xfId="9612"/>
    <cellStyle name="Normal 2 2 2 2 13" xfId="769"/>
    <cellStyle name="Normal 2 2 2 2 13 2" xfId="2263"/>
    <cellStyle name="Normal 2 2 2 2 13 2 2" xfId="6745"/>
    <cellStyle name="Normal 2 2 2 2 13 2 2 2" xfId="15775"/>
    <cellStyle name="Normal 2 2 2 2 13 2 3" xfId="11293"/>
    <cellStyle name="Normal 2 2 2 2 13 3" xfId="3757"/>
    <cellStyle name="Normal 2 2 2 2 13 3 2" xfId="8239"/>
    <cellStyle name="Normal 2 2 2 2 13 3 2 2" xfId="17269"/>
    <cellStyle name="Normal 2 2 2 2 13 3 3" xfId="12787"/>
    <cellStyle name="Normal 2 2 2 2 13 4" xfId="5251"/>
    <cellStyle name="Normal 2 2 2 2 13 4 2" xfId="14281"/>
    <cellStyle name="Normal 2 2 2 2 13 5" xfId="9799"/>
    <cellStyle name="Normal 2 2 2 2 14" xfId="1518"/>
    <cellStyle name="Normal 2 2 2 2 14 2" xfId="6000"/>
    <cellStyle name="Normal 2 2 2 2 14 2 2" xfId="15030"/>
    <cellStyle name="Normal 2 2 2 2 14 3" xfId="10548"/>
    <cellStyle name="Normal 2 2 2 2 15" xfId="3012"/>
    <cellStyle name="Normal 2 2 2 2 15 2" xfId="7494"/>
    <cellStyle name="Normal 2 2 2 2 15 2 2" xfId="16524"/>
    <cellStyle name="Normal 2 2 2 2 15 3" xfId="12042"/>
    <cellStyle name="Normal 2 2 2 2 16" xfId="4506"/>
    <cellStyle name="Normal 2 2 2 2 16 2" xfId="13536"/>
    <cellStyle name="Normal 2 2 2 2 17" xfId="9054"/>
    <cellStyle name="Normal 2 2 2 2 2" xfId="27"/>
    <cellStyle name="Normal 2 2 2 2 2 10" xfId="399"/>
    <cellStyle name="Normal 2 2 2 2 2 10 2" xfId="1146"/>
    <cellStyle name="Normal 2 2 2 2 2 10 2 2" xfId="2640"/>
    <cellStyle name="Normal 2 2 2 2 2 10 2 2 2" xfId="7122"/>
    <cellStyle name="Normal 2 2 2 2 2 10 2 2 2 2" xfId="16152"/>
    <cellStyle name="Normal 2 2 2 2 2 10 2 2 3" xfId="11670"/>
    <cellStyle name="Normal 2 2 2 2 2 10 2 3" xfId="4134"/>
    <cellStyle name="Normal 2 2 2 2 2 10 2 3 2" xfId="8616"/>
    <cellStyle name="Normal 2 2 2 2 2 10 2 3 2 2" xfId="17646"/>
    <cellStyle name="Normal 2 2 2 2 2 10 2 3 3" xfId="13164"/>
    <cellStyle name="Normal 2 2 2 2 2 10 2 4" xfId="5628"/>
    <cellStyle name="Normal 2 2 2 2 2 10 2 4 2" xfId="14658"/>
    <cellStyle name="Normal 2 2 2 2 2 10 2 5" xfId="10176"/>
    <cellStyle name="Normal 2 2 2 2 2 10 3" xfId="1893"/>
    <cellStyle name="Normal 2 2 2 2 2 10 3 2" xfId="6375"/>
    <cellStyle name="Normal 2 2 2 2 2 10 3 2 2" xfId="15405"/>
    <cellStyle name="Normal 2 2 2 2 2 10 3 3" xfId="10923"/>
    <cellStyle name="Normal 2 2 2 2 2 10 4" xfId="3387"/>
    <cellStyle name="Normal 2 2 2 2 2 10 4 2" xfId="7869"/>
    <cellStyle name="Normal 2 2 2 2 2 10 4 2 2" xfId="16899"/>
    <cellStyle name="Normal 2 2 2 2 2 10 4 3" xfId="12417"/>
    <cellStyle name="Normal 2 2 2 2 2 10 5" xfId="4881"/>
    <cellStyle name="Normal 2 2 2 2 2 10 5 2" xfId="13911"/>
    <cellStyle name="Normal 2 2 2 2 2 10 6" xfId="9429"/>
    <cellStyle name="Normal 2 2 2 2 2 11" xfId="585"/>
    <cellStyle name="Normal 2 2 2 2 2 11 2" xfId="1332"/>
    <cellStyle name="Normal 2 2 2 2 2 11 2 2" xfId="2826"/>
    <cellStyle name="Normal 2 2 2 2 2 11 2 2 2" xfId="7308"/>
    <cellStyle name="Normal 2 2 2 2 2 11 2 2 2 2" xfId="16338"/>
    <cellStyle name="Normal 2 2 2 2 2 11 2 2 3" xfId="11856"/>
    <cellStyle name="Normal 2 2 2 2 2 11 2 3" xfId="4320"/>
    <cellStyle name="Normal 2 2 2 2 2 11 2 3 2" xfId="8802"/>
    <cellStyle name="Normal 2 2 2 2 2 11 2 3 2 2" xfId="17832"/>
    <cellStyle name="Normal 2 2 2 2 2 11 2 3 3" xfId="13350"/>
    <cellStyle name="Normal 2 2 2 2 2 11 2 4" xfId="5814"/>
    <cellStyle name="Normal 2 2 2 2 2 11 2 4 2" xfId="14844"/>
    <cellStyle name="Normal 2 2 2 2 2 11 2 5" xfId="10362"/>
    <cellStyle name="Normal 2 2 2 2 2 11 3" xfId="2079"/>
    <cellStyle name="Normal 2 2 2 2 2 11 3 2" xfId="6561"/>
    <cellStyle name="Normal 2 2 2 2 2 11 3 2 2" xfId="15591"/>
    <cellStyle name="Normal 2 2 2 2 2 11 3 3" xfId="11109"/>
    <cellStyle name="Normal 2 2 2 2 2 11 4" xfId="3573"/>
    <cellStyle name="Normal 2 2 2 2 2 11 4 2" xfId="8055"/>
    <cellStyle name="Normal 2 2 2 2 2 11 4 2 2" xfId="17085"/>
    <cellStyle name="Normal 2 2 2 2 2 11 4 3" xfId="12603"/>
    <cellStyle name="Normal 2 2 2 2 2 11 5" xfId="5067"/>
    <cellStyle name="Normal 2 2 2 2 2 11 5 2" xfId="14097"/>
    <cellStyle name="Normal 2 2 2 2 2 11 6" xfId="9615"/>
    <cellStyle name="Normal 2 2 2 2 2 12" xfId="772"/>
    <cellStyle name="Normal 2 2 2 2 2 12 2" xfId="2266"/>
    <cellStyle name="Normal 2 2 2 2 2 12 2 2" xfId="6748"/>
    <cellStyle name="Normal 2 2 2 2 2 12 2 2 2" xfId="15778"/>
    <cellStyle name="Normal 2 2 2 2 2 12 2 3" xfId="11296"/>
    <cellStyle name="Normal 2 2 2 2 2 12 3" xfId="3760"/>
    <cellStyle name="Normal 2 2 2 2 2 12 3 2" xfId="8242"/>
    <cellStyle name="Normal 2 2 2 2 2 12 3 2 2" xfId="17272"/>
    <cellStyle name="Normal 2 2 2 2 2 12 3 3" xfId="12790"/>
    <cellStyle name="Normal 2 2 2 2 2 12 4" xfId="5254"/>
    <cellStyle name="Normal 2 2 2 2 2 12 4 2" xfId="14284"/>
    <cellStyle name="Normal 2 2 2 2 2 12 5" xfId="9802"/>
    <cellStyle name="Normal 2 2 2 2 2 13" xfId="1521"/>
    <cellStyle name="Normal 2 2 2 2 2 13 2" xfId="6003"/>
    <cellStyle name="Normal 2 2 2 2 2 13 2 2" xfId="15033"/>
    <cellStyle name="Normal 2 2 2 2 2 13 3" xfId="10551"/>
    <cellStyle name="Normal 2 2 2 2 2 14" xfId="3015"/>
    <cellStyle name="Normal 2 2 2 2 2 14 2" xfId="7497"/>
    <cellStyle name="Normal 2 2 2 2 2 14 2 2" xfId="16527"/>
    <cellStyle name="Normal 2 2 2 2 2 14 3" xfId="12045"/>
    <cellStyle name="Normal 2 2 2 2 2 15" xfId="4509"/>
    <cellStyle name="Normal 2 2 2 2 2 15 2" xfId="13539"/>
    <cellStyle name="Normal 2 2 2 2 2 16" xfId="9057"/>
    <cellStyle name="Normal 2 2 2 2 2 2" xfId="50"/>
    <cellStyle name="Normal 2 2 2 2 2 2 2" xfId="236"/>
    <cellStyle name="Normal 2 2 2 2 2 2 2 2" xfId="981"/>
    <cellStyle name="Normal 2 2 2 2 2 2 2 2 2" xfId="2475"/>
    <cellStyle name="Normal 2 2 2 2 2 2 2 2 2 2" xfId="6957"/>
    <cellStyle name="Normal 2 2 2 2 2 2 2 2 2 2 2" xfId="15987"/>
    <cellStyle name="Normal 2 2 2 2 2 2 2 2 2 3" xfId="11505"/>
    <cellStyle name="Normal 2 2 2 2 2 2 2 2 3" xfId="3969"/>
    <cellStyle name="Normal 2 2 2 2 2 2 2 2 3 2" xfId="8451"/>
    <cellStyle name="Normal 2 2 2 2 2 2 2 2 3 2 2" xfId="17481"/>
    <cellStyle name="Normal 2 2 2 2 2 2 2 2 3 3" xfId="12999"/>
    <cellStyle name="Normal 2 2 2 2 2 2 2 2 4" xfId="5463"/>
    <cellStyle name="Normal 2 2 2 2 2 2 2 2 4 2" xfId="14493"/>
    <cellStyle name="Normal 2 2 2 2 2 2 2 2 5" xfId="10011"/>
    <cellStyle name="Normal 2 2 2 2 2 2 2 3" xfId="1730"/>
    <cellStyle name="Normal 2 2 2 2 2 2 2 3 2" xfId="6212"/>
    <cellStyle name="Normal 2 2 2 2 2 2 2 3 2 2" xfId="15242"/>
    <cellStyle name="Normal 2 2 2 2 2 2 2 3 3" xfId="10760"/>
    <cellStyle name="Normal 2 2 2 2 2 2 2 4" xfId="3224"/>
    <cellStyle name="Normal 2 2 2 2 2 2 2 4 2" xfId="7706"/>
    <cellStyle name="Normal 2 2 2 2 2 2 2 4 2 2" xfId="16736"/>
    <cellStyle name="Normal 2 2 2 2 2 2 2 4 3" xfId="12254"/>
    <cellStyle name="Normal 2 2 2 2 2 2 2 5" xfId="4718"/>
    <cellStyle name="Normal 2 2 2 2 2 2 2 5 2" xfId="13748"/>
    <cellStyle name="Normal 2 2 2 2 2 2 2 6" xfId="9266"/>
    <cellStyle name="Normal 2 2 2 2 2 2 3" xfId="422"/>
    <cellStyle name="Normal 2 2 2 2 2 2 3 2" xfId="1169"/>
    <cellStyle name="Normal 2 2 2 2 2 2 3 2 2" xfId="2663"/>
    <cellStyle name="Normal 2 2 2 2 2 2 3 2 2 2" xfId="7145"/>
    <cellStyle name="Normal 2 2 2 2 2 2 3 2 2 2 2" xfId="16175"/>
    <cellStyle name="Normal 2 2 2 2 2 2 3 2 2 3" xfId="11693"/>
    <cellStyle name="Normal 2 2 2 2 2 2 3 2 3" xfId="4157"/>
    <cellStyle name="Normal 2 2 2 2 2 2 3 2 3 2" xfId="8639"/>
    <cellStyle name="Normal 2 2 2 2 2 2 3 2 3 2 2" xfId="17669"/>
    <cellStyle name="Normal 2 2 2 2 2 2 3 2 3 3" xfId="13187"/>
    <cellStyle name="Normal 2 2 2 2 2 2 3 2 4" xfId="5651"/>
    <cellStyle name="Normal 2 2 2 2 2 2 3 2 4 2" xfId="14681"/>
    <cellStyle name="Normal 2 2 2 2 2 2 3 2 5" xfId="10199"/>
    <cellStyle name="Normal 2 2 2 2 2 2 3 3" xfId="1916"/>
    <cellStyle name="Normal 2 2 2 2 2 2 3 3 2" xfId="6398"/>
    <cellStyle name="Normal 2 2 2 2 2 2 3 3 2 2" xfId="15428"/>
    <cellStyle name="Normal 2 2 2 2 2 2 3 3 3" xfId="10946"/>
    <cellStyle name="Normal 2 2 2 2 2 2 3 4" xfId="3410"/>
    <cellStyle name="Normal 2 2 2 2 2 2 3 4 2" xfId="7892"/>
    <cellStyle name="Normal 2 2 2 2 2 2 3 4 2 2" xfId="16922"/>
    <cellStyle name="Normal 2 2 2 2 2 2 3 4 3" xfId="12440"/>
    <cellStyle name="Normal 2 2 2 2 2 2 3 5" xfId="4904"/>
    <cellStyle name="Normal 2 2 2 2 2 2 3 5 2" xfId="13934"/>
    <cellStyle name="Normal 2 2 2 2 2 2 3 6" xfId="9452"/>
    <cellStyle name="Normal 2 2 2 2 2 2 4" xfId="608"/>
    <cellStyle name="Normal 2 2 2 2 2 2 4 2" xfId="1355"/>
    <cellStyle name="Normal 2 2 2 2 2 2 4 2 2" xfId="2849"/>
    <cellStyle name="Normal 2 2 2 2 2 2 4 2 2 2" xfId="7331"/>
    <cellStyle name="Normal 2 2 2 2 2 2 4 2 2 2 2" xfId="16361"/>
    <cellStyle name="Normal 2 2 2 2 2 2 4 2 2 3" xfId="11879"/>
    <cellStyle name="Normal 2 2 2 2 2 2 4 2 3" xfId="4343"/>
    <cellStyle name="Normal 2 2 2 2 2 2 4 2 3 2" xfId="8825"/>
    <cellStyle name="Normal 2 2 2 2 2 2 4 2 3 2 2" xfId="17855"/>
    <cellStyle name="Normal 2 2 2 2 2 2 4 2 3 3" xfId="13373"/>
    <cellStyle name="Normal 2 2 2 2 2 2 4 2 4" xfId="5837"/>
    <cellStyle name="Normal 2 2 2 2 2 2 4 2 4 2" xfId="14867"/>
    <cellStyle name="Normal 2 2 2 2 2 2 4 2 5" xfId="10385"/>
    <cellStyle name="Normal 2 2 2 2 2 2 4 3" xfId="2102"/>
    <cellStyle name="Normal 2 2 2 2 2 2 4 3 2" xfId="6584"/>
    <cellStyle name="Normal 2 2 2 2 2 2 4 3 2 2" xfId="15614"/>
    <cellStyle name="Normal 2 2 2 2 2 2 4 3 3" xfId="11132"/>
    <cellStyle name="Normal 2 2 2 2 2 2 4 4" xfId="3596"/>
    <cellStyle name="Normal 2 2 2 2 2 2 4 4 2" xfId="8078"/>
    <cellStyle name="Normal 2 2 2 2 2 2 4 4 2 2" xfId="17108"/>
    <cellStyle name="Normal 2 2 2 2 2 2 4 4 3" xfId="12626"/>
    <cellStyle name="Normal 2 2 2 2 2 2 4 5" xfId="5090"/>
    <cellStyle name="Normal 2 2 2 2 2 2 4 5 2" xfId="14120"/>
    <cellStyle name="Normal 2 2 2 2 2 2 4 6" xfId="9638"/>
    <cellStyle name="Normal 2 2 2 2 2 2 5" xfId="795"/>
    <cellStyle name="Normal 2 2 2 2 2 2 5 2" xfId="2289"/>
    <cellStyle name="Normal 2 2 2 2 2 2 5 2 2" xfId="6771"/>
    <cellStyle name="Normal 2 2 2 2 2 2 5 2 2 2" xfId="15801"/>
    <cellStyle name="Normal 2 2 2 2 2 2 5 2 3" xfId="11319"/>
    <cellStyle name="Normal 2 2 2 2 2 2 5 3" xfId="3783"/>
    <cellStyle name="Normal 2 2 2 2 2 2 5 3 2" xfId="8265"/>
    <cellStyle name="Normal 2 2 2 2 2 2 5 3 2 2" xfId="17295"/>
    <cellStyle name="Normal 2 2 2 2 2 2 5 3 3" xfId="12813"/>
    <cellStyle name="Normal 2 2 2 2 2 2 5 4" xfId="5277"/>
    <cellStyle name="Normal 2 2 2 2 2 2 5 4 2" xfId="14307"/>
    <cellStyle name="Normal 2 2 2 2 2 2 5 5" xfId="9825"/>
    <cellStyle name="Normal 2 2 2 2 2 2 6" xfId="1544"/>
    <cellStyle name="Normal 2 2 2 2 2 2 6 2" xfId="6026"/>
    <cellStyle name="Normal 2 2 2 2 2 2 6 2 2" xfId="15056"/>
    <cellStyle name="Normal 2 2 2 2 2 2 6 3" xfId="10574"/>
    <cellStyle name="Normal 2 2 2 2 2 2 7" xfId="3038"/>
    <cellStyle name="Normal 2 2 2 2 2 2 7 2" xfId="7520"/>
    <cellStyle name="Normal 2 2 2 2 2 2 7 2 2" xfId="16550"/>
    <cellStyle name="Normal 2 2 2 2 2 2 7 3" xfId="12068"/>
    <cellStyle name="Normal 2 2 2 2 2 2 8" xfId="4532"/>
    <cellStyle name="Normal 2 2 2 2 2 2 8 2" xfId="13562"/>
    <cellStyle name="Normal 2 2 2 2 2 2 9" xfId="9080"/>
    <cellStyle name="Normal 2 2 2 2 2 3" xfId="73"/>
    <cellStyle name="Normal 2 2 2 2 2 3 2" xfId="259"/>
    <cellStyle name="Normal 2 2 2 2 2 3 2 2" xfId="1004"/>
    <cellStyle name="Normal 2 2 2 2 2 3 2 2 2" xfId="2498"/>
    <cellStyle name="Normal 2 2 2 2 2 3 2 2 2 2" xfId="6980"/>
    <cellStyle name="Normal 2 2 2 2 2 3 2 2 2 2 2" xfId="16010"/>
    <cellStyle name="Normal 2 2 2 2 2 3 2 2 2 3" xfId="11528"/>
    <cellStyle name="Normal 2 2 2 2 2 3 2 2 3" xfId="3992"/>
    <cellStyle name="Normal 2 2 2 2 2 3 2 2 3 2" xfId="8474"/>
    <cellStyle name="Normal 2 2 2 2 2 3 2 2 3 2 2" xfId="17504"/>
    <cellStyle name="Normal 2 2 2 2 2 3 2 2 3 3" xfId="13022"/>
    <cellStyle name="Normal 2 2 2 2 2 3 2 2 4" xfId="5486"/>
    <cellStyle name="Normal 2 2 2 2 2 3 2 2 4 2" xfId="14516"/>
    <cellStyle name="Normal 2 2 2 2 2 3 2 2 5" xfId="10034"/>
    <cellStyle name="Normal 2 2 2 2 2 3 2 3" xfId="1753"/>
    <cellStyle name="Normal 2 2 2 2 2 3 2 3 2" xfId="6235"/>
    <cellStyle name="Normal 2 2 2 2 2 3 2 3 2 2" xfId="15265"/>
    <cellStyle name="Normal 2 2 2 2 2 3 2 3 3" xfId="10783"/>
    <cellStyle name="Normal 2 2 2 2 2 3 2 4" xfId="3247"/>
    <cellStyle name="Normal 2 2 2 2 2 3 2 4 2" xfId="7729"/>
    <cellStyle name="Normal 2 2 2 2 2 3 2 4 2 2" xfId="16759"/>
    <cellStyle name="Normal 2 2 2 2 2 3 2 4 3" xfId="12277"/>
    <cellStyle name="Normal 2 2 2 2 2 3 2 5" xfId="4741"/>
    <cellStyle name="Normal 2 2 2 2 2 3 2 5 2" xfId="13771"/>
    <cellStyle name="Normal 2 2 2 2 2 3 2 6" xfId="9289"/>
    <cellStyle name="Normal 2 2 2 2 2 3 3" xfId="445"/>
    <cellStyle name="Normal 2 2 2 2 2 3 3 2" xfId="1192"/>
    <cellStyle name="Normal 2 2 2 2 2 3 3 2 2" xfId="2686"/>
    <cellStyle name="Normal 2 2 2 2 2 3 3 2 2 2" xfId="7168"/>
    <cellStyle name="Normal 2 2 2 2 2 3 3 2 2 2 2" xfId="16198"/>
    <cellStyle name="Normal 2 2 2 2 2 3 3 2 2 3" xfId="11716"/>
    <cellStyle name="Normal 2 2 2 2 2 3 3 2 3" xfId="4180"/>
    <cellStyle name="Normal 2 2 2 2 2 3 3 2 3 2" xfId="8662"/>
    <cellStyle name="Normal 2 2 2 2 2 3 3 2 3 2 2" xfId="17692"/>
    <cellStyle name="Normal 2 2 2 2 2 3 3 2 3 3" xfId="13210"/>
    <cellStyle name="Normal 2 2 2 2 2 3 3 2 4" xfId="5674"/>
    <cellStyle name="Normal 2 2 2 2 2 3 3 2 4 2" xfId="14704"/>
    <cellStyle name="Normal 2 2 2 2 2 3 3 2 5" xfId="10222"/>
    <cellStyle name="Normal 2 2 2 2 2 3 3 3" xfId="1939"/>
    <cellStyle name="Normal 2 2 2 2 2 3 3 3 2" xfId="6421"/>
    <cellStyle name="Normal 2 2 2 2 2 3 3 3 2 2" xfId="15451"/>
    <cellStyle name="Normal 2 2 2 2 2 3 3 3 3" xfId="10969"/>
    <cellStyle name="Normal 2 2 2 2 2 3 3 4" xfId="3433"/>
    <cellStyle name="Normal 2 2 2 2 2 3 3 4 2" xfId="7915"/>
    <cellStyle name="Normal 2 2 2 2 2 3 3 4 2 2" xfId="16945"/>
    <cellStyle name="Normal 2 2 2 2 2 3 3 4 3" xfId="12463"/>
    <cellStyle name="Normal 2 2 2 2 2 3 3 5" xfId="4927"/>
    <cellStyle name="Normal 2 2 2 2 2 3 3 5 2" xfId="13957"/>
    <cellStyle name="Normal 2 2 2 2 2 3 3 6" xfId="9475"/>
    <cellStyle name="Normal 2 2 2 2 2 3 4" xfId="631"/>
    <cellStyle name="Normal 2 2 2 2 2 3 4 2" xfId="1378"/>
    <cellStyle name="Normal 2 2 2 2 2 3 4 2 2" xfId="2872"/>
    <cellStyle name="Normal 2 2 2 2 2 3 4 2 2 2" xfId="7354"/>
    <cellStyle name="Normal 2 2 2 2 2 3 4 2 2 2 2" xfId="16384"/>
    <cellStyle name="Normal 2 2 2 2 2 3 4 2 2 3" xfId="11902"/>
    <cellStyle name="Normal 2 2 2 2 2 3 4 2 3" xfId="4366"/>
    <cellStyle name="Normal 2 2 2 2 2 3 4 2 3 2" xfId="8848"/>
    <cellStyle name="Normal 2 2 2 2 2 3 4 2 3 2 2" xfId="17878"/>
    <cellStyle name="Normal 2 2 2 2 2 3 4 2 3 3" xfId="13396"/>
    <cellStyle name="Normal 2 2 2 2 2 3 4 2 4" xfId="5860"/>
    <cellStyle name="Normal 2 2 2 2 2 3 4 2 4 2" xfId="14890"/>
    <cellStyle name="Normal 2 2 2 2 2 3 4 2 5" xfId="10408"/>
    <cellStyle name="Normal 2 2 2 2 2 3 4 3" xfId="2125"/>
    <cellStyle name="Normal 2 2 2 2 2 3 4 3 2" xfId="6607"/>
    <cellStyle name="Normal 2 2 2 2 2 3 4 3 2 2" xfId="15637"/>
    <cellStyle name="Normal 2 2 2 2 2 3 4 3 3" xfId="11155"/>
    <cellStyle name="Normal 2 2 2 2 2 3 4 4" xfId="3619"/>
    <cellStyle name="Normal 2 2 2 2 2 3 4 4 2" xfId="8101"/>
    <cellStyle name="Normal 2 2 2 2 2 3 4 4 2 2" xfId="17131"/>
    <cellStyle name="Normal 2 2 2 2 2 3 4 4 3" xfId="12649"/>
    <cellStyle name="Normal 2 2 2 2 2 3 4 5" xfId="5113"/>
    <cellStyle name="Normal 2 2 2 2 2 3 4 5 2" xfId="14143"/>
    <cellStyle name="Normal 2 2 2 2 2 3 4 6" xfId="9661"/>
    <cellStyle name="Normal 2 2 2 2 2 3 5" xfId="818"/>
    <cellStyle name="Normal 2 2 2 2 2 3 5 2" xfId="2312"/>
    <cellStyle name="Normal 2 2 2 2 2 3 5 2 2" xfId="6794"/>
    <cellStyle name="Normal 2 2 2 2 2 3 5 2 2 2" xfId="15824"/>
    <cellStyle name="Normal 2 2 2 2 2 3 5 2 3" xfId="11342"/>
    <cellStyle name="Normal 2 2 2 2 2 3 5 3" xfId="3806"/>
    <cellStyle name="Normal 2 2 2 2 2 3 5 3 2" xfId="8288"/>
    <cellStyle name="Normal 2 2 2 2 2 3 5 3 2 2" xfId="17318"/>
    <cellStyle name="Normal 2 2 2 2 2 3 5 3 3" xfId="12836"/>
    <cellStyle name="Normal 2 2 2 2 2 3 5 4" xfId="5300"/>
    <cellStyle name="Normal 2 2 2 2 2 3 5 4 2" xfId="14330"/>
    <cellStyle name="Normal 2 2 2 2 2 3 5 5" xfId="9848"/>
    <cellStyle name="Normal 2 2 2 2 2 3 6" xfId="1567"/>
    <cellStyle name="Normal 2 2 2 2 2 3 6 2" xfId="6049"/>
    <cellStyle name="Normal 2 2 2 2 2 3 6 2 2" xfId="15079"/>
    <cellStyle name="Normal 2 2 2 2 2 3 6 3" xfId="10597"/>
    <cellStyle name="Normal 2 2 2 2 2 3 7" xfId="3061"/>
    <cellStyle name="Normal 2 2 2 2 2 3 7 2" xfId="7543"/>
    <cellStyle name="Normal 2 2 2 2 2 3 7 2 2" xfId="16573"/>
    <cellStyle name="Normal 2 2 2 2 2 3 7 3" xfId="12091"/>
    <cellStyle name="Normal 2 2 2 2 2 3 8" xfId="4555"/>
    <cellStyle name="Normal 2 2 2 2 2 3 8 2" xfId="13585"/>
    <cellStyle name="Normal 2 2 2 2 2 3 9" xfId="9103"/>
    <cellStyle name="Normal 2 2 2 2 2 4" xfId="97"/>
    <cellStyle name="Normal 2 2 2 2 2 4 2" xfId="283"/>
    <cellStyle name="Normal 2 2 2 2 2 4 2 2" xfId="1027"/>
    <cellStyle name="Normal 2 2 2 2 2 4 2 2 2" xfId="2521"/>
    <cellStyle name="Normal 2 2 2 2 2 4 2 2 2 2" xfId="7003"/>
    <cellStyle name="Normal 2 2 2 2 2 4 2 2 2 2 2" xfId="16033"/>
    <cellStyle name="Normal 2 2 2 2 2 4 2 2 2 3" xfId="11551"/>
    <cellStyle name="Normal 2 2 2 2 2 4 2 2 3" xfId="4015"/>
    <cellStyle name="Normal 2 2 2 2 2 4 2 2 3 2" xfId="8497"/>
    <cellStyle name="Normal 2 2 2 2 2 4 2 2 3 2 2" xfId="17527"/>
    <cellStyle name="Normal 2 2 2 2 2 4 2 2 3 3" xfId="13045"/>
    <cellStyle name="Normal 2 2 2 2 2 4 2 2 4" xfId="5509"/>
    <cellStyle name="Normal 2 2 2 2 2 4 2 2 4 2" xfId="14539"/>
    <cellStyle name="Normal 2 2 2 2 2 4 2 2 5" xfId="10057"/>
    <cellStyle name="Normal 2 2 2 2 2 4 2 3" xfId="1777"/>
    <cellStyle name="Normal 2 2 2 2 2 4 2 3 2" xfId="6259"/>
    <cellStyle name="Normal 2 2 2 2 2 4 2 3 2 2" xfId="15289"/>
    <cellStyle name="Normal 2 2 2 2 2 4 2 3 3" xfId="10807"/>
    <cellStyle name="Normal 2 2 2 2 2 4 2 4" xfId="3271"/>
    <cellStyle name="Normal 2 2 2 2 2 4 2 4 2" xfId="7753"/>
    <cellStyle name="Normal 2 2 2 2 2 4 2 4 2 2" xfId="16783"/>
    <cellStyle name="Normal 2 2 2 2 2 4 2 4 3" xfId="12301"/>
    <cellStyle name="Normal 2 2 2 2 2 4 2 5" xfId="4765"/>
    <cellStyle name="Normal 2 2 2 2 2 4 2 5 2" xfId="13795"/>
    <cellStyle name="Normal 2 2 2 2 2 4 2 6" xfId="9313"/>
    <cellStyle name="Normal 2 2 2 2 2 4 3" xfId="469"/>
    <cellStyle name="Normal 2 2 2 2 2 4 3 2" xfId="1216"/>
    <cellStyle name="Normal 2 2 2 2 2 4 3 2 2" xfId="2710"/>
    <cellStyle name="Normal 2 2 2 2 2 4 3 2 2 2" xfId="7192"/>
    <cellStyle name="Normal 2 2 2 2 2 4 3 2 2 2 2" xfId="16222"/>
    <cellStyle name="Normal 2 2 2 2 2 4 3 2 2 3" xfId="11740"/>
    <cellStyle name="Normal 2 2 2 2 2 4 3 2 3" xfId="4204"/>
    <cellStyle name="Normal 2 2 2 2 2 4 3 2 3 2" xfId="8686"/>
    <cellStyle name="Normal 2 2 2 2 2 4 3 2 3 2 2" xfId="17716"/>
    <cellStyle name="Normal 2 2 2 2 2 4 3 2 3 3" xfId="13234"/>
    <cellStyle name="Normal 2 2 2 2 2 4 3 2 4" xfId="5698"/>
    <cellStyle name="Normal 2 2 2 2 2 4 3 2 4 2" xfId="14728"/>
    <cellStyle name="Normal 2 2 2 2 2 4 3 2 5" xfId="10246"/>
    <cellStyle name="Normal 2 2 2 2 2 4 3 3" xfId="1963"/>
    <cellStyle name="Normal 2 2 2 2 2 4 3 3 2" xfId="6445"/>
    <cellStyle name="Normal 2 2 2 2 2 4 3 3 2 2" xfId="15475"/>
    <cellStyle name="Normal 2 2 2 2 2 4 3 3 3" xfId="10993"/>
    <cellStyle name="Normal 2 2 2 2 2 4 3 4" xfId="3457"/>
    <cellStyle name="Normal 2 2 2 2 2 4 3 4 2" xfId="7939"/>
    <cellStyle name="Normal 2 2 2 2 2 4 3 4 2 2" xfId="16969"/>
    <cellStyle name="Normal 2 2 2 2 2 4 3 4 3" xfId="12487"/>
    <cellStyle name="Normal 2 2 2 2 2 4 3 5" xfId="4951"/>
    <cellStyle name="Normal 2 2 2 2 2 4 3 5 2" xfId="13981"/>
    <cellStyle name="Normal 2 2 2 2 2 4 3 6" xfId="9499"/>
    <cellStyle name="Normal 2 2 2 2 2 4 4" xfId="655"/>
    <cellStyle name="Normal 2 2 2 2 2 4 4 2" xfId="1402"/>
    <cellStyle name="Normal 2 2 2 2 2 4 4 2 2" xfId="2896"/>
    <cellStyle name="Normal 2 2 2 2 2 4 4 2 2 2" xfId="7378"/>
    <cellStyle name="Normal 2 2 2 2 2 4 4 2 2 2 2" xfId="16408"/>
    <cellStyle name="Normal 2 2 2 2 2 4 4 2 2 3" xfId="11926"/>
    <cellStyle name="Normal 2 2 2 2 2 4 4 2 3" xfId="4390"/>
    <cellStyle name="Normal 2 2 2 2 2 4 4 2 3 2" xfId="8872"/>
    <cellStyle name="Normal 2 2 2 2 2 4 4 2 3 2 2" xfId="17902"/>
    <cellStyle name="Normal 2 2 2 2 2 4 4 2 3 3" xfId="13420"/>
    <cellStyle name="Normal 2 2 2 2 2 4 4 2 4" xfId="5884"/>
    <cellStyle name="Normal 2 2 2 2 2 4 4 2 4 2" xfId="14914"/>
    <cellStyle name="Normal 2 2 2 2 2 4 4 2 5" xfId="10432"/>
    <cellStyle name="Normal 2 2 2 2 2 4 4 3" xfId="2149"/>
    <cellStyle name="Normal 2 2 2 2 2 4 4 3 2" xfId="6631"/>
    <cellStyle name="Normal 2 2 2 2 2 4 4 3 2 2" xfId="15661"/>
    <cellStyle name="Normal 2 2 2 2 2 4 4 3 3" xfId="11179"/>
    <cellStyle name="Normal 2 2 2 2 2 4 4 4" xfId="3643"/>
    <cellStyle name="Normal 2 2 2 2 2 4 4 4 2" xfId="8125"/>
    <cellStyle name="Normal 2 2 2 2 2 4 4 4 2 2" xfId="17155"/>
    <cellStyle name="Normal 2 2 2 2 2 4 4 4 3" xfId="12673"/>
    <cellStyle name="Normal 2 2 2 2 2 4 4 5" xfId="5137"/>
    <cellStyle name="Normal 2 2 2 2 2 4 4 5 2" xfId="14167"/>
    <cellStyle name="Normal 2 2 2 2 2 4 4 6" xfId="9685"/>
    <cellStyle name="Normal 2 2 2 2 2 4 5" xfId="842"/>
    <cellStyle name="Normal 2 2 2 2 2 4 5 2" xfId="2336"/>
    <cellStyle name="Normal 2 2 2 2 2 4 5 2 2" xfId="6818"/>
    <cellStyle name="Normal 2 2 2 2 2 4 5 2 2 2" xfId="15848"/>
    <cellStyle name="Normal 2 2 2 2 2 4 5 2 3" xfId="11366"/>
    <cellStyle name="Normal 2 2 2 2 2 4 5 3" xfId="3830"/>
    <cellStyle name="Normal 2 2 2 2 2 4 5 3 2" xfId="8312"/>
    <cellStyle name="Normal 2 2 2 2 2 4 5 3 2 2" xfId="17342"/>
    <cellStyle name="Normal 2 2 2 2 2 4 5 3 3" xfId="12860"/>
    <cellStyle name="Normal 2 2 2 2 2 4 5 4" xfId="5324"/>
    <cellStyle name="Normal 2 2 2 2 2 4 5 4 2" xfId="14354"/>
    <cellStyle name="Normal 2 2 2 2 2 4 5 5" xfId="9872"/>
    <cellStyle name="Normal 2 2 2 2 2 4 6" xfId="1591"/>
    <cellStyle name="Normal 2 2 2 2 2 4 6 2" xfId="6073"/>
    <cellStyle name="Normal 2 2 2 2 2 4 6 2 2" xfId="15103"/>
    <cellStyle name="Normal 2 2 2 2 2 4 6 3" xfId="10621"/>
    <cellStyle name="Normal 2 2 2 2 2 4 7" xfId="3085"/>
    <cellStyle name="Normal 2 2 2 2 2 4 7 2" xfId="7567"/>
    <cellStyle name="Normal 2 2 2 2 2 4 7 2 2" xfId="16597"/>
    <cellStyle name="Normal 2 2 2 2 2 4 7 3" xfId="12115"/>
    <cellStyle name="Normal 2 2 2 2 2 4 8" xfId="4579"/>
    <cellStyle name="Normal 2 2 2 2 2 4 8 2" xfId="13609"/>
    <cellStyle name="Normal 2 2 2 2 2 4 9" xfId="9127"/>
    <cellStyle name="Normal 2 2 2 2 2 5" xfId="103"/>
    <cellStyle name="Normal 2 2 2 2 2 5 2" xfId="289"/>
    <cellStyle name="Normal 2 2 2 2 2 5 2 2" xfId="1032"/>
    <cellStyle name="Normal 2 2 2 2 2 5 2 2 2" xfId="2526"/>
    <cellStyle name="Normal 2 2 2 2 2 5 2 2 2 2" xfId="7008"/>
    <cellStyle name="Normal 2 2 2 2 2 5 2 2 2 2 2" xfId="16038"/>
    <cellStyle name="Normal 2 2 2 2 2 5 2 2 2 3" xfId="11556"/>
    <cellStyle name="Normal 2 2 2 2 2 5 2 2 3" xfId="4020"/>
    <cellStyle name="Normal 2 2 2 2 2 5 2 2 3 2" xfId="8502"/>
    <cellStyle name="Normal 2 2 2 2 2 5 2 2 3 2 2" xfId="17532"/>
    <cellStyle name="Normal 2 2 2 2 2 5 2 2 3 3" xfId="13050"/>
    <cellStyle name="Normal 2 2 2 2 2 5 2 2 4" xfId="5514"/>
    <cellStyle name="Normal 2 2 2 2 2 5 2 2 4 2" xfId="14544"/>
    <cellStyle name="Normal 2 2 2 2 2 5 2 2 5" xfId="10062"/>
    <cellStyle name="Normal 2 2 2 2 2 5 2 3" xfId="1783"/>
    <cellStyle name="Normal 2 2 2 2 2 5 2 3 2" xfId="6265"/>
    <cellStyle name="Normal 2 2 2 2 2 5 2 3 2 2" xfId="15295"/>
    <cellStyle name="Normal 2 2 2 2 2 5 2 3 3" xfId="10813"/>
    <cellStyle name="Normal 2 2 2 2 2 5 2 4" xfId="3277"/>
    <cellStyle name="Normal 2 2 2 2 2 5 2 4 2" xfId="7759"/>
    <cellStyle name="Normal 2 2 2 2 2 5 2 4 2 2" xfId="16789"/>
    <cellStyle name="Normal 2 2 2 2 2 5 2 4 3" xfId="12307"/>
    <cellStyle name="Normal 2 2 2 2 2 5 2 5" xfId="4771"/>
    <cellStyle name="Normal 2 2 2 2 2 5 2 5 2" xfId="13801"/>
    <cellStyle name="Normal 2 2 2 2 2 5 2 6" xfId="9319"/>
    <cellStyle name="Normal 2 2 2 2 2 5 3" xfId="475"/>
    <cellStyle name="Normal 2 2 2 2 2 5 3 2" xfId="1222"/>
    <cellStyle name="Normal 2 2 2 2 2 5 3 2 2" xfId="2716"/>
    <cellStyle name="Normal 2 2 2 2 2 5 3 2 2 2" xfId="7198"/>
    <cellStyle name="Normal 2 2 2 2 2 5 3 2 2 2 2" xfId="16228"/>
    <cellStyle name="Normal 2 2 2 2 2 5 3 2 2 3" xfId="11746"/>
    <cellStyle name="Normal 2 2 2 2 2 5 3 2 3" xfId="4210"/>
    <cellStyle name="Normal 2 2 2 2 2 5 3 2 3 2" xfId="8692"/>
    <cellStyle name="Normal 2 2 2 2 2 5 3 2 3 2 2" xfId="17722"/>
    <cellStyle name="Normal 2 2 2 2 2 5 3 2 3 3" xfId="13240"/>
    <cellStyle name="Normal 2 2 2 2 2 5 3 2 4" xfId="5704"/>
    <cellStyle name="Normal 2 2 2 2 2 5 3 2 4 2" xfId="14734"/>
    <cellStyle name="Normal 2 2 2 2 2 5 3 2 5" xfId="10252"/>
    <cellStyle name="Normal 2 2 2 2 2 5 3 3" xfId="1969"/>
    <cellStyle name="Normal 2 2 2 2 2 5 3 3 2" xfId="6451"/>
    <cellStyle name="Normal 2 2 2 2 2 5 3 3 2 2" xfId="15481"/>
    <cellStyle name="Normal 2 2 2 2 2 5 3 3 3" xfId="10999"/>
    <cellStyle name="Normal 2 2 2 2 2 5 3 4" xfId="3463"/>
    <cellStyle name="Normal 2 2 2 2 2 5 3 4 2" xfId="7945"/>
    <cellStyle name="Normal 2 2 2 2 2 5 3 4 2 2" xfId="16975"/>
    <cellStyle name="Normal 2 2 2 2 2 5 3 4 3" xfId="12493"/>
    <cellStyle name="Normal 2 2 2 2 2 5 3 5" xfId="4957"/>
    <cellStyle name="Normal 2 2 2 2 2 5 3 5 2" xfId="13987"/>
    <cellStyle name="Normal 2 2 2 2 2 5 3 6" xfId="9505"/>
    <cellStyle name="Normal 2 2 2 2 2 5 4" xfId="661"/>
    <cellStyle name="Normal 2 2 2 2 2 5 4 2" xfId="1408"/>
    <cellStyle name="Normal 2 2 2 2 2 5 4 2 2" xfId="2902"/>
    <cellStyle name="Normal 2 2 2 2 2 5 4 2 2 2" xfId="7384"/>
    <cellStyle name="Normal 2 2 2 2 2 5 4 2 2 2 2" xfId="16414"/>
    <cellStyle name="Normal 2 2 2 2 2 5 4 2 2 3" xfId="11932"/>
    <cellStyle name="Normal 2 2 2 2 2 5 4 2 3" xfId="4396"/>
    <cellStyle name="Normal 2 2 2 2 2 5 4 2 3 2" xfId="8878"/>
    <cellStyle name="Normal 2 2 2 2 2 5 4 2 3 2 2" xfId="17908"/>
    <cellStyle name="Normal 2 2 2 2 2 5 4 2 3 3" xfId="13426"/>
    <cellStyle name="Normal 2 2 2 2 2 5 4 2 4" xfId="5890"/>
    <cellStyle name="Normal 2 2 2 2 2 5 4 2 4 2" xfId="14920"/>
    <cellStyle name="Normal 2 2 2 2 2 5 4 2 5" xfId="10438"/>
    <cellStyle name="Normal 2 2 2 2 2 5 4 3" xfId="2155"/>
    <cellStyle name="Normal 2 2 2 2 2 5 4 3 2" xfId="6637"/>
    <cellStyle name="Normal 2 2 2 2 2 5 4 3 2 2" xfId="15667"/>
    <cellStyle name="Normal 2 2 2 2 2 5 4 3 3" xfId="11185"/>
    <cellStyle name="Normal 2 2 2 2 2 5 4 4" xfId="3649"/>
    <cellStyle name="Normal 2 2 2 2 2 5 4 4 2" xfId="8131"/>
    <cellStyle name="Normal 2 2 2 2 2 5 4 4 2 2" xfId="17161"/>
    <cellStyle name="Normal 2 2 2 2 2 5 4 4 3" xfId="12679"/>
    <cellStyle name="Normal 2 2 2 2 2 5 4 5" xfId="5143"/>
    <cellStyle name="Normal 2 2 2 2 2 5 4 5 2" xfId="14173"/>
    <cellStyle name="Normal 2 2 2 2 2 5 4 6" xfId="9691"/>
    <cellStyle name="Normal 2 2 2 2 2 5 5" xfId="848"/>
    <cellStyle name="Normal 2 2 2 2 2 5 5 2" xfId="2342"/>
    <cellStyle name="Normal 2 2 2 2 2 5 5 2 2" xfId="6824"/>
    <cellStyle name="Normal 2 2 2 2 2 5 5 2 2 2" xfId="15854"/>
    <cellStyle name="Normal 2 2 2 2 2 5 5 2 3" xfId="11372"/>
    <cellStyle name="Normal 2 2 2 2 2 5 5 3" xfId="3836"/>
    <cellStyle name="Normal 2 2 2 2 2 5 5 3 2" xfId="8318"/>
    <cellStyle name="Normal 2 2 2 2 2 5 5 3 2 2" xfId="17348"/>
    <cellStyle name="Normal 2 2 2 2 2 5 5 3 3" xfId="12866"/>
    <cellStyle name="Normal 2 2 2 2 2 5 5 4" xfId="5330"/>
    <cellStyle name="Normal 2 2 2 2 2 5 5 4 2" xfId="14360"/>
    <cellStyle name="Normal 2 2 2 2 2 5 5 5" xfId="9878"/>
    <cellStyle name="Normal 2 2 2 2 2 5 6" xfId="1597"/>
    <cellStyle name="Normal 2 2 2 2 2 5 6 2" xfId="6079"/>
    <cellStyle name="Normal 2 2 2 2 2 5 6 2 2" xfId="15109"/>
    <cellStyle name="Normal 2 2 2 2 2 5 6 3" xfId="10627"/>
    <cellStyle name="Normal 2 2 2 2 2 5 7" xfId="3091"/>
    <cellStyle name="Normal 2 2 2 2 2 5 7 2" xfId="7573"/>
    <cellStyle name="Normal 2 2 2 2 2 5 7 2 2" xfId="16603"/>
    <cellStyle name="Normal 2 2 2 2 2 5 7 3" xfId="12121"/>
    <cellStyle name="Normal 2 2 2 2 2 5 8" xfId="4585"/>
    <cellStyle name="Normal 2 2 2 2 2 5 8 2" xfId="13615"/>
    <cellStyle name="Normal 2 2 2 2 2 5 9" xfId="9133"/>
    <cellStyle name="Normal 2 2 2 2 2 6" xfId="144"/>
    <cellStyle name="Normal 2 2 2 2 2 6 2" xfId="330"/>
    <cellStyle name="Normal 2 2 2 2 2 6 2 2" xfId="1073"/>
    <cellStyle name="Normal 2 2 2 2 2 6 2 2 2" xfId="2567"/>
    <cellStyle name="Normal 2 2 2 2 2 6 2 2 2 2" xfId="7049"/>
    <cellStyle name="Normal 2 2 2 2 2 6 2 2 2 2 2" xfId="16079"/>
    <cellStyle name="Normal 2 2 2 2 2 6 2 2 2 3" xfId="11597"/>
    <cellStyle name="Normal 2 2 2 2 2 6 2 2 3" xfId="4061"/>
    <cellStyle name="Normal 2 2 2 2 2 6 2 2 3 2" xfId="8543"/>
    <cellStyle name="Normal 2 2 2 2 2 6 2 2 3 2 2" xfId="17573"/>
    <cellStyle name="Normal 2 2 2 2 2 6 2 2 3 3" xfId="13091"/>
    <cellStyle name="Normal 2 2 2 2 2 6 2 2 4" xfId="5555"/>
    <cellStyle name="Normal 2 2 2 2 2 6 2 2 4 2" xfId="14585"/>
    <cellStyle name="Normal 2 2 2 2 2 6 2 2 5" xfId="10103"/>
    <cellStyle name="Normal 2 2 2 2 2 6 2 3" xfId="1824"/>
    <cellStyle name="Normal 2 2 2 2 2 6 2 3 2" xfId="6306"/>
    <cellStyle name="Normal 2 2 2 2 2 6 2 3 2 2" xfId="15336"/>
    <cellStyle name="Normal 2 2 2 2 2 6 2 3 3" xfId="10854"/>
    <cellStyle name="Normal 2 2 2 2 2 6 2 4" xfId="3318"/>
    <cellStyle name="Normal 2 2 2 2 2 6 2 4 2" xfId="7800"/>
    <cellStyle name="Normal 2 2 2 2 2 6 2 4 2 2" xfId="16830"/>
    <cellStyle name="Normal 2 2 2 2 2 6 2 4 3" xfId="12348"/>
    <cellStyle name="Normal 2 2 2 2 2 6 2 5" xfId="4812"/>
    <cellStyle name="Normal 2 2 2 2 2 6 2 5 2" xfId="13842"/>
    <cellStyle name="Normal 2 2 2 2 2 6 2 6" xfId="9360"/>
    <cellStyle name="Normal 2 2 2 2 2 6 3" xfId="516"/>
    <cellStyle name="Normal 2 2 2 2 2 6 3 2" xfId="1263"/>
    <cellStyle name="Normal 2 2 2 2 2 6 3 2 2" xfId="2757"/>
    <cellStyle name="Normal 2 2 2 2 2 6 3 2 2 2" xfId="7239"/>
    <cellStyle name="Normal 2 2 2 2 2 6 3 2 2 2 2" xfId="16269"/>
    <cellStyle name="Normal 2 2 2 2 2 6 3 2 2 3" xfId="11787"/>
    <cellStyle name="Normal 2 2 2 2 2 6 3 2 3" xfId="4251"/>
    <cellStyle name="Normal 2 2 2 2 2 6 3 2 3 2" xfId="8733"/>
    <cellStyle name="Normal 2 2 2 2 2 6 3 2 3 2 2" xfId="17763"/>
    <cellStyle name="Normal 2 2 2 2 2 6 3 2 3 3" xfId="13281"/>
    <cellStyle name="Normal 2 2 2 2 2 6 3 2 4" xfId="5745"/>
    <cellStyle name="Normal 2 2 2 2 2 6 3 2 4 2" xfId="14775"/>
    <cellStyle name="Normal 2 2 2 2 2 6 3 2 5" xfId="10293"/>
    <cellStyle name="Normal 2 2 2 2 2 6 3 3" xfId="2010"/>
    <cellStyle name="Normal 2 2 2 2 2 6 3 3 2" xfId="6492"/>
    <cellStyle name="Normal 2 2 2 2 2 6 3 3 2 2" xfId="15522"/>
    <cellStyle name="Normal 2 2 2 2 2 6 3 3 3" xfId="11040"/>
    <cellStyle name="Normal 2 2 2 2 2 6 3 4" xfId="3504"/>
    <cellStyle name="Normal 2 2 2 2 2 6 3 4 2" xfId="7986"/>
    <cellStyle name="Normal 2 2 2 2 2 6 3 4 2 2" xfId="17016"/>
    <cellStyle name="Normal 2 2 2 2 2 6 3 4 3" xfId="12534"/>
    <cellStyle name="Normal 2 2 2 2 2 6 3 5" xfId="4998"/>
    <cellStyle name="Normal 2 2 2 2 2 6 3 5 2" xfId="14028"/>
    <cellStyle name="Normal 2 2 2 2 2 6 3 6" xfId="9546"/>
    <cellStyle name="Normal 2 2 2 2 2 6 4" xfId="702"/>
    <cellStyle name="Normal 2 2 2 2 2 6 4 2" xfId="1449"/>
    <cellStyle name="Normal 2 2 2 2 2 6 4 2 2" xfId="2943"/>
    <cellStyle name="Normal 2 2 2 2 2 6 4 2 2 2" xfId="7425"/>
    <cellStyle name="Normal 2 2 2 2 2 6 4 2 2 2 2" xfId="16455"/>
    <cellStyle name="Normal 2 2 2 2 2 6 4 2 2 3" xfId="11973"/>
    <cellStyle name="Normal 2 2 2 2 2 6 4 2 3" xfId="4437"/>
    <cellStyle name="Normal 2 2 2 2 2 6 4 2 3 2" xfId="8919"/>
    <cellStyle name="Normal 2 2 2 2 2 6 4 2 3 2 2" xfId="17949"/>
    <cellStyle name="Normal 2 2 2 2 2 6 4 2 3 3" xfId="13467"/>
    <cellStyle name="Normal 2 2 2 2 2 6 4 2 4" xfId="5931"/>
    <cellStyle name="Normal 2 2 2 2 2 6 4 2 4 2" xfId="14961"/>
    <cellStyle name="Normal 2 2 2 2 2 6 4 2 5" xfId="10479"/>
    <cellStyle name="Normal 2 2 2 2 2 6 4 3" xfId="2196"/>
    <cellStyle name="Normal 2 2 2 2 2 6 4 3 2" xfId="6678"/>
    <cellStyle name="Normal 2 2 2 2 2 6 4 3 2 2" xfId="15708"/>
    <cellStyle name="Normal 2 2 2 2 2 6 4 3 3" xfId="11226"/>
    <cellStyle name="Normal 2 2 2 2 2 6 4 4" xfId="3690"/>
    <cellStyle name="Normal 2 2 2 2 2 6 4 4 2" xfId="8172"/>
    <cellStyle name="Normal 2 2 2 2 2 6 4 4 2 2" xfId="17202"/>
    <cellStyle name="Normal 2 2 2 2 2 6 4 4 3" xfId="12720"/>
    <cellStyle name="Normal 2 2 2 2 2 6 4 5" xfId="5184"/>
    <cellStyle name="Normal 2 2 2 2 2 6 4 5 2" xfId="14214"/>
    <cellStyle name="Normal 2 2 2 2 2 6 4 6" xfId="9732"/>
    <cellStyle name="Normal 2 2 2 2 2 6 5" xfId="889"/>
    <cellStyle name="Normal 2 2 2 2 2 6 5 2" xfId="2383"/>
    <cellStyle name="Normal 2 2 2 2 2 6 5 2 2" xfId="6865"/>
    <cellStyle name="Normal 2 2 2 2 2 6 5 2 2 2" xfId="15895"/>
    <cellStyle name="Normal 2 2 2 2 2 6 5 2 3" xfId="11413"/>
    <cellStyle name="Normal 2 2 2 2 2 6 5 3" xfId="3877"/>
    <cellStyle name="Normal 2 2 2 2 2 6 5 3 2" xfId="8359"/>
    <cellStyle name="Normal 2 2 2 2 2 6 5 3 2 2" xfId="17389"/>
    <cellStyle name="Normal 2 2 2 2 2 6 5 3 3" xfId="12907"/>
    <cellStyle name="Normal 2 2 2 2 2 6 5 4" xfId="5371"/>
    <cellStyle name="Normal 2 2 2 2 2 6 5 4 2" xfId="14401"/>
    <cellStyle name="Normal 2 2 2 2 2 6 5 5" xfId="9919"/>
    <cellStyle name="Normal 2 2 2 2 2 6 6" xfId="1638"/>
    <cellStyle name="Normal 2 2 2 2 2 6 6 2" xfId="6120"/>
    <cellStyle name="Normal 2 2 2 2 2 6 6 2 2" xfId="15150"/>
    <cellStyle name="Normal 2 2 2 2 2 6 6 3" xfId="10668"/>
    <cellStyle name="Normal 2 2 2 2 2 6 7" xfId="3132"/>
    <cellStyle name="Normal 2 2 2 2 2 6 7 2" xfId="7614"/>
    <cellStyle name="Normal 2 2 2 2 2 6 7 2 2" xfId="16644"/>
    <cellStyle name="Normal 2 2 2 2 2 6 7 3" xfId="12162"/>
    <cellStyle name="Normal 2 2 2 2 2 6 8" xfId="4626"/>
    <cellStyle name="Normal 2 2 2 2 2 6 8 2" xfId="13656"/>
    <cellStyle name="Normal 2 2 2 2 2 6 9" xfId="9174"/>
    <cellStyle name="Normal 2 2 2 2 2 7" xfId="167"/>
    <cellStyle name="Normal 2 2 2 2 2 7 2" xfId="353"/>
    <cellStyle name="Normal 2 2 2 2 2 7 2 2" xfId="1096"/>
    <cellStyle name="Normal 2 2 2 2 2 7 2 2 2" xfId="2590"/>
    <cellStyle name="Normal 2 2 2 2 2 7 2 2 2 2" xfId="7072"/>
    <cellStyle name="Normal 2 2 2 2 2 7 2 2 2 2 2" xfId="16102"/>
    <cellStyle name="Normal 2 2 2 2 2 7 2 2 2 3" xfId="11620"/>
    <cellStyle name="Normal 2 2 2 2 2 7 2 2 3" xfId="4084"/>
    <cellStyle name="Normal 2 2 2 2 2 7 2 2 3 2" xfId="8566"/>
    <cellStyle name="Normal 2 2 2 2 2 7 2 2 3 2 2" xfId="17596"/>
    <cellStyle name="Normal 2 2 2 2 2 7 2 2 3 3" xfId="13114"/>
    <cellStyle name="Normal 2 2 2 2 2 7 2 2 4" xfId="5578"/>
    <cellStyle name="Normal 2 2 2 2 2 7 2 2 4 2" xfId="14608"/>
    <cellStyle name="Normal 2 2 2 2 2 7 2 2 5" xfId="10126"/>
    <cellStyle name="Normal 2 2 2 2 2 7 2 3" xfId="1847"/>
    <cellStyle name="Normal 2 2 2 2 2 7 2 3 2" xfId="6329"/>
    <cellStyle name="Normal 2 2 2 2 2 7 2 3 2 2" xfId="15359"/>
    <cellStyle name="Normal 2 2 2 2 2 7 2 3 3" xfId="10877"/>
    <cellStyle name="Normal 2 2 2 2 2 7 2 4" xfId="3341"/>
    <cellStyle name="Normal 2 2 2 2 2 7 2 4 2" xfId="7823"/>
    <cellStyle name="Normal 2 2 2 2 2 7 2 4 2 2" xfId="16853"/>
    <cellStyle name="Normal 2 2 2 2 2 7 2 4 3" xfId="12371"/>
    <cellStyle name="Normal 2 2 2 2 2 7 2 5" xfId="4835"/>
    <cellStyle name="Normal 2 2 2 2 2 7 2 5 2" xfId="13865"/>
    <cellStyle name="Normal 2 2 2 2 2 7 2 6" xfId="9383"/>
    <cellStyle name="Normal 2 2 2 2 2 7 3" xfId="539"/>
    <cellStyle name="Normal 2 2 2 2 2 7 3 2" xfId="1286"/>
    <cellStyle name="Normal 2 2 2 2 2 7 3 2 2" xfId="2780"/>
    <cellStyle name="Normal 2 2 2 2 2 7 3 2 2 2" xfId="7262"/>
    <cellStyle name="Normal 2 2 2 2 2 7 3 2 2 2 2" xfId="16292"/>
    <cellStyle name="Normal 2 2 2 2 2 7 3 2 2 3" xfId="11810"/>
    <cellStyle name="Normal 2 2 2 2 2 7 3 2 3" xfId="4274"/>
    <cellStyle name="Normal 2 2 2 2 2 7 3 2 3 2" xfId="8756"/>
    <cellStyle name="Normal 2 2 2 2 2 7 3 2 3 2 2" xfId="17786"/>
    <cellStyle name="Normal 2 2 2 2 2 7 3 2 3 3" xfId="13304"/>
    <cellStyle name="Normal 2 2 2 2 2 7 3 2 4" xfId="5768"/>
    <cellStyle name="Normal 2 2 2 2 2 7 3 2 4 2" xfId="14798"/>
    <cellStyle name="Normal 2 2 2 2 2 7 3 2 5" xfId="10316"/>
    <cellStyle name="Normal 2 2 2 2 2 7 3 3" xfId="2033"/>
    <cellStyle name="Normal 2 2 2 2 2 7 3 3 2" xfId="6515"/>
    <cellStyle name="Normal 2 2 2 2 2 7 3 3 2 2" xfId="15545"/>
    <cellStyle name="Normal 2 2 2 2 2 7 3 3 3" xfId="11063"/>
    <cellStyle name="Normal 2 2 2 2 2 7 3 4" xfId="3527"/>
    <cellStyle name="Normal 2 2 2 2 2 7 3 4 2" xfId="8009"/>
    <cellStyle name="Normal 2 2 2 2 2 7 3 4 2 2" xfId="17039"/>
    <cellStyle name="Normal 2 2 2 2 2 7 3 4 3" xfId="12557"/>
    <cellStyle name="Normal 2 2 2 2 2 7 3 5" xfId="5021"/>
    <cellStyle name="Normal 2 2 2 2 2 7 3 5 2" xfId="14051"/>
    <cellStyle name="Normal 2 2 2 2 2 7 3 6" xfId="9569"/>
    <cellStyle name="Normal 2 2 2 2 2 7 4" xfId="725"/>
    <cellStyle name="Normal 2 2 2 2 2 7 4 2" xfId="1472"/>
    <cellStyle name="Normal 2 2 2 2 2 7 4 2 2" xfId="2966"/>
    <cellStyle name="Normal 2 2 2 2 2 7 4 2 2 2" xfId="7448"/>
    <cellStyle name="Normal 2 2 2 2 2 7 4 2 2 2 2" xfId="16478"/>
    <cellStyle name="Normal 2 2 2 2 2 7 4 2 2 3" xfId="11996"/>
    <cellStyle name="Normal 2 2 2 2 2 7 4 2 3" xfId="4460"/>
    <cellStyle name="Normal 2 2 2 2 2 7 4 2 3 2" xfId="8942"/>
    <cellStyle name="Normal 2 2 2 2 2 7 4 2 3 2 2" xfId="17972"/>
    <cellStyle name="Normal 2 2 2 2 2 7 4 2 3 3" xfId="13490"/>
    <cellStyle name="Normal 2 2 2 2 2 7 4 2 4" xfId="5954"/>
    <cellStyle name="Normal 2 2 2 2 2 7 4 2 4 2" xfId="14984"/>
    <cellStyle name="Normal 2 2 2 2 2 7 4 2 5" xfId="10502"/>
    <cellStyle name="Normal 2 2 2 2 2 7 4 3" xfId="2219"/>
    <cellStyle name="Normal 2 2 2 2 2 7 4 3 2" xfId="6701"/>
    <cellStyle name="Normal 2 2 2 2 2 7 4 3 2 2" xfId="15731"/>
    <cellStyle name="Normal 2 2 2 2 2 7 4 3 3" xfId="11249"/>
    <cellStyle name="Normal 2 2 2 2 2 7 4 4" xfId="3713"/>
    <cellStyle name="Normal 2 2 2 2 2 7 4 4 2" xfId="8195"/>
    <cellStyle name="Normal 2 2 2 2 2 7 4 4 2 2" xfId="17225"/>
    <cellStyle name="Normal 2 2 2 2 2 7 4 4 3" xfId="12743"/>
    <cellStyle name="Normal 2 2 2 2 2 7 4 5" xfId="5207"/>
    <cellStyle name="Normal 2 2 2 2 2 7 4 5 2" xfId="14237"/>
    <cellStyle name="Normal 2 2 2 2 2 7 4 6" xfId="9755"/>
    <cellStyle name="Normal 2 2 2 2 2 7 5" xfId="912"/>
    <cellStyle name="Normal 2 2 2 2 2 7 5 2" xfId="2406"/>
    <cellStyle name="Normal 2 2 2 2 2 7 5 2 2" xfId="6888"/>
    <cellStyle name="Normal 2 2 2 2 2 7 5 2 2 2" xfId="15918"/>
    <cellStyle name="Normal 2 2 2 2 2 7 5 2 3" xfId="11436"/>
    <cellStyle name="Normal 2 2 2 2 2 7 5 3" xfId="3900"/>
    <cellStyle name="Normal 2 2 2 2 2 7 5 3 2" xfId="8382"/>
    <cellStyle name="Normal 2 2 2 2 2 7 5 3 2 2" xfId="17412"/>
    <cellStyle name="Normal 2 2 2 2 2 7 5 3 3" xfId="12930"/>
    <cellStyle name="Normal 2 2 2 2 2 7 5 4" xfId="5394"/>
    <cellStyle name="Normal 2 2 2 2 2 7 5 4 2" xfId="14424"/>
    <cellStyle name="Normal 2 2 2 2 2 7 5 5" xfId="9942"/>
    <cellStyle name="Normal 2 2 2 2 2 7 6" xfId="1661"/>
    <cellStyle name="Normal 2 2 2 2 2 7 6 2" xfId="6143"/>
    <cellStyle name="Normal 2 2 2 2 2 7 6 2 2" xfId="15173"/>
    <cellStyle name="Normal 2 2 2 2 2 7 6 3" xfId="10691"/>
    <cellStyle name="Normal 2 2 2 2 2 7 7" xfId="3155"/>
    <cellStyle name="Normal 2 2 2 2 2 7 7 2" xfId="7637"/>
    <cellStyle name="Normal 2 2 2 2 2 7 7 2 2" xfId="16667"/>
    <cellStyle name="Normal 2 2 2 2 2 7 7 3" xfId="12185"/>
    <cellStyle name="Normal 2 2 2 2 2 7 8" xfId="4649"/>
    <cellStyle name="Normal 2 2 2 2 2 7 8 2" xfId="13679"/>
    <cellStyle name="Normal 2 2 2 2 2 7 9" xfId="9197"/>
    <cellStyle name="Normal 2 2 2 2 2 8" xfId="190"/>
    <cellStyle name="Normal 2 2 2 2 2 8 2" xfId="376"/>
    <cellStyle name="Normal 2 2 2 2 2 8 2 2" xfId="1119"/>
    <cellStyle name="Normal 2 2 2 2 2 8 2 2 2" xfId="2613"/>
    <cellStyle name="Normal 2 2 2 2 2 8 2 2 2 2" xfId="7095"/>
    <cellStyle name="Normal 2 2 2 2 2 8 2 2 2 2 2" xfId="16125"/>
    <cellStyle name="Normal 2 2 2 2 2 8 2 2 2 3" xfId="11643"/>
    <cellStyle name="Normal 2 2 2 2 2 8 2 2 3" xfId="4107"/>
    <cellStyle name="Normal 2 2 2 2 2 8 2 2 3 2" xfId="8589"/>
    <cellStyle name="Normal 2 2 2 2 2 8 2 2 3 2 2" xfId="17619"/>
    <cellStyle name="Normal 2 2 2 2 2 8 2 2 3 3" xfId="13137"/>
    <cellStyle name="Normal 2 2 2 2 2 8 2 2 4" xfId="5601"/>
    <cellStyle name="Normal 2 2 2 2 2 8 2 2 4 2" xfId="14631"/>
    <cellStyle name="Normal 2 2 2 2 2 8 2 2 5" xfId="10149"/>
    <cellStyle name="Normal 2 2 2 2 2 8 2 3" xfId="1870"/>
    <cellStyle name="Normal 2 2 2 2 2 8 2 3 2" xfId="6352"/>
    <cellStyle name="Normal 2 2 2 2 2 8 2 3 2 2" xfId="15382"/>
    <cellStyle name="Normal 2 2 2 2 2 8 2 3 3" xfId="10900"/>
    <cellStyle name="Normal 2 2 2 2 2 8 2 4" xfId="3364"/>
    <cellStyle name="Normal 2 2 2 2 2 8 2 4 2" xfId="7846"/>
    <cellStyle name="Normal 2 2 2 2 2 8 2 4 2 2" xfId="16876"/>
    <cellStyle name="Normal 2 2 2 2 2 8 2 4 3" xfId="12394"/>
    <cellStyle name="Normal 2 2 2 2 2 8 2 5" xfId="4858"/>
    <cellStyle name="Normal 2 2 2 2 2 8 2 5 2" xfId="13888"/>
    <cellStyle name="Normal 2 2 2 2 2 8 2 6" xfId="9406"/>
    <cellStyle name="Normal 2 2 2 2 2 8 3" xfId="562"/>
    <cellStyle name="Normal 2 2 2 2 2 8 3 2" xfId="1309"/>
    <cellStyle name="Normal 2 2 2 2 2 8 3 2 2" xfId="2803"/>
    <cellStyle name="Normal 2 2 2 2 2 8 3 2 2 2" xfId="7285"/>
    <cellStyle name="Normal 2 2 2 2 2 8 3 2 2 2 2" xfId="16315"/>
    <cellStyle name="Normal 2 2 2 2 2 8 3 2 2 3" xfId="11833"/>
    <cellStyle name="Normal 2 2 2 2 2 8 3 2 3" xfId="4297"/>
    <cellStyle name="Normal 2 2 2 2 2 8 3 2 3 2" xfId="8779"/>
    <cellStyle name="Normal 2 2 2 2 2 8 3 2 3 2 2" xfId="17809"/>
    <cellStyle name="Normal 2 2 2 2 2 8 3 2 3 3" xfId="13327"/>
    <cellStyle name="Normal 2 2 2 2 2 8 3 2 4" xfId="5791"/>
    <cellStyle name="Normal 2 2 2 2 2 8 3 2 4 2" xfId="14821"/>
    <cellStyle name="Normal 2 2 2 2 2 8 3 2 5" xfId="10339"/>
    <cellStyle name="Normal 2 2 2 2 2 8 3 3" xfId="2056"/>
    <cellStyle name="Normal 2 2 2 2 2 8 3 3 2" xfId="6538"/>
    <cellStyle name="Normal 2 2 2 2 2 8 3 3 2 2" xfId="15568"/>
    <cellStyle name="Normal 2 2 2 2 2 8 3 3 3" xfId="11086"/>
    <cellStyle name="Normal 2 2 2 2 2 8 3 4" xfId="3550"/>
    <cellStyle name="Normal 2 2 2 2 2 8 3 4 2" xfId="8032"/>
    <cellStyle name="Normal 2 2 2 2 2 8 3 4 2 2" xfId="17062"/>
    <cellStyle name="Normal 2 2 2 2 2 8 3 4 3" xfId="12580"/>
    <cellStyle name="Normal 2 2 2 2 2 8 3 5" xfId="5044"/>
    <cellStyle name="Normal 2 2 2 2 2 8 3 5 2" xfId="14074"/>
    <cellStyle name="Normal 2 2 2 2 2 8 3 6" xfId="9592"/>
    <cellStyle name="Normal 2 2 2 2 2 8 4" xfId="748"/>
    <cellStyle name="Normal 2 2 2 2 2 8 4 2" xfId="1495"/>
    <cellStyle name="Normal 2 2 2 2 2 8 4 2 2" xfId="2989"/>
    <cellStyle name="Normal 2 2 2 2 2 8 4 2 2 2" xfId="7471"/>
    <cellStyle name="Normal 2 2 2 2 2 8 4 2 2 2 2" xfId="16501"/>
    <cellStyle name="Normal 2 2 2 2 2 8 4 2 2 3" xfId="12019"/>
    <cellStyle name="Normal 2 2 2 2 2 8 4 2 3" xfId="4483"/>
    <cellStyle name="Normal 2 2 2 2 2 8 4 2 3 2" xfId="8965"/>
    <cellStyle name="Normal 2 2 2 2 2 8 4 2 3 2 2" xfId="17995"/>
    <cellStyle name="Normal 2 2 2 2 2 8 4 2 3 3" xfId="13513"/>
    <cellStyle name="Normal 2 2 2 2 2 8 4 2 4" xfId="5977"/>
    <cellStyle name="Normal 2 2 2 2 2 8 4 2 4 2" xfId="15007"/>
    <cellStyle name="Normal 2 2 2 2 2 8 4 2 5" xfId="10525"/>
    <cellStyle name="Normal 2 2 2 2 2 8 4 3" xfId="2242"/>
    <cellStyle name="Normal 2 2 2 2 2 8 4 3 2" xfId="6724"/>
    <cellStyle name="Normal 2 2 2 2 2 8 4 3 2 2" xfId="15754"/>
    <cellStyle name="Normal 2 2 2 2 2 8 4 3 3" xfId="11272"/>
    <cellStyle name="Normal 2 2 2 2 2 8 4 4" xfId="3736"/>
    <cellStyle name="Normal 2 2 2 2 2 8 4 4 2" xfId="8218"/>
    <cellStyle name="Normal 2 2 2 2 2 8 4 4 2 2" xfId="17248"/>
    <cellStyle name="Normal 2 2 2 2 2 8 4 4 3" xfId="12766"/>
    <cellStyle name="Normal 2 2 2 2 2 8 4 5" xfId="5230"/>
    <cellStyle name="Normal 2 2 2 2 2 8 4 5 2" xfId="14260"/>
    <cellStyle name="Normal 2 2 2 2 2 8 4 6" xfId="9778"/>
    <cellStyle name="Normal 2 2 2 2 2 8 5" xfId="935"/>
    <cellStyle name="Normal 2 2 2 2 2 8 5 2" xfId="2429"/>
    <cellStyle name="Normal 2 2 2 2 2 8 5 2 2" xfId="6911"/>
    <cellStyle name="Normal 2 2 2 2 2 8 5 2 2 2" xfId="15941"/>
    <cellStyle name="Normal 2 2 2 2 2 8 5 2 3" xfId="11459"/>
    <cellStyle name="Normal 2 2 2 2 2 8 5 3" xfId="3923"/>
    <cellStyle name="Normal 2 2 2 2 2 8 5 3 2" xfId="8405"/>
    <cellStyle name="Normal 2 2 2 2 2 8 5 3 2 2" xfId="17435"/>
    <cellStyle name="Normal 2 2 2 2 2 8 5 3 3" xfId="12953"/>
    <cellStyle name="Normal 2 2 2 2 2 8 5 4" xfId="5417"/>
    <cellStyle name="Normal 2 2 2 2 2 8 5 4 2" xfId="14447"/>
    <cellStyle name="Normal 2 2 2 2 2 8 5 5" xfId="9965"/>
    <cellStyle name="Normal 2 2 2 2 2 8 6" xfId="1684"/>
    <cellStyle name="Normal 2 2 2 2 2 8 6 2" xfId="6166"/>
    <cellStyle name="Normal 2 2 2 2 2 8 6 2 2" xfId="15196"/>
    <cellStyle name="Normal 2 2 2 2 2 8 6 3" xfId="10714"/>
    <cellStyle name="Normal 2 2 2 2 2 8 7" xfId="3178"/>
    <cellStyle name="Normal 2 2 2 2 2 8 7 2" xfId="7660"/>
    <cellStyle name="Normal 2 2 2 2 2 8 7 2 2" xfId="16690"/>
    <cellStyle name="Normal 2 2 2 2 2 8 7 3" xfId="12208"/>
    <cellStyle name="Normal 2 2 2 2 2 8 8" xfId="4672"/>
    <cellStyle name="Normal 2 2 2 2 2 8 8 2" xfId="13702"/>
    <cellStyle name="Normal 2 2 2 2 2 8 9" xfId="9220"/>
    <cellStyle name="Normal 2 2 2 2 2 9" xfId="213"/>
    <cellStyle name="Normal 2 2 2 2 2 9 2" xfId="958"/>
    <cellStyle name="Normal 2 2 2 2 2 9 2 2" xfId="2452"/>
    <cellStyle name="Normal 2 2 2 2 2 9 2 2 2" xfId="6934"/>
    <cellStyle name="Normal 2 2 2 2 2 9 2 2 2 2" xfId="15964"/>
    <cellStyle name="Normal 2 2 2 2 2 9 2 2 3" xfId="11482"/>
    <cellStyle name="Normal 2 2 2 2 2 9 2 3" xfId="3946"/>
    <cellStyle name="Normal 2 2 2 2 2 9 2 3 2" xfId="8428"/>
    <cellStyle name="Normal 2 2 2 2 2 9 2 3 2 2" xfId="17458"/>
    <cellStyle name="Normal 2 2 2 2 2 9 2 3 3" xfId="12976"/>
    <cellStyle name="Normal 2 2 2 2 2 9 2 4" xfId="5440"/>
    <cellStyle name="Normal 2 2 2 2 2 9 2 4 2" xfId="14470"/>
    <cellStyle name="Normal 2 2 2 2 2 9 2 5" xfId="9988"/>
    <cellStyle name="Normal 2 2 2 2 2 9 3" xfId="1707"/>
    <cellStyle name="Normal 2 2 2 2 2 9 3 2" xfId="6189"/>
    <cellStyle name="Normal 2 2 2 2 2 9 3 2 2" xfId="15219"/>
    <cellStyle name="Normal 2 2 2 2 2 9 3 3" xfId="10737"/>
    <cellStyle name="Normal 2 2 2 2 2 9 4" xfId="3201"/>
    <cellStyle name="Normal 2 2 2 2 2 9 4 2" xfId="7683"/>
    <cellStyle name="Normal 2 2 2 2 2 9 4 2 2" xfId="16713"/>
    <cellStyle name="Normal 2 2 2 2 2 9 4 3" xfId="12231"/>
    <cellStyle name="Normal 2 2 2 2 2 9 5" xfId="4695"/>
    <cellStyle name="Normal 2 2 2 2 2 9 5 2" xfId="13725"/>
    <cellStyle name="Normal 2 2 2 2 2 9 6" xfId="9243"/>
    <cellStyle name="Normal 2 2 2 2 3" xfId="47"/>
    <cellStyle name="Normal 2 2 2 2 3 2" xfId="233"/>
    <cellStyle name="Normal 2 2 2 2 3 2 2" xfId="978"/>
    <cellStyle name="Normal 2 2 2 2 3 2 2 2" xfId="2472"/>
    <cellStyle name="Normal 2 2 2 2 3 2 2 2 2" xfId="6954"/>
    <cellStyle name="Normal 2 2 2 2 3 2 2 2 2 2" xfId="15984"/>
    <cellStyle name="Normal 2 2 2 2 3 2 2 2 3" xfId="11502"/>
    <cellStyle name="Normal 2 2 2 2 3 2 2 3" xfId="3966"/>
    <cellStyle name="Normal 2 2 2 2 3 2 2 3 2" xfId="8448"/>
    <cellStyle name="Normal 2 2 2 2 3 2 2 3 2 2" xfId="17478"/>
    <cellStyle name="Normal 2 2 2 2 3 2 2 3 3" xfId="12996"/>
    <cellStyle name="Normal 2 2 2 2 3 2 2 4" xfId="5460"/>
    <cellStyle name="Normal 2 2 2 2 3 2 2 4 2" xfId="14490"/>
    <cellStyle name="Normal 2 2 2 2 3 2 2 5" xfId="10008"/>
    <cellStyle name="Normal 2 2 2 2 3 2 3" xfId="1727"/>
    <cellStyle name="Normal 2 2 2 2 3 2 3 2" xfId="6209"/>
    <cellStyle name="Normal 2 2 2 2 3 2 3 2 2" xfId="15239"/>
    <cellStyle name="Normal 2 2 2 2 3 2 3 3" xfId="10757"/>
    <cellStyle name="Normal 2 2 2 2 3 2 4" xfId="3221"/>
    <cellStyle name="Normal 2 2 2 2 3 2 4 2" xfId="7703"/>
    <cellStyle name="Normal 2 2 2 2 3 2 4 2 2" xfId="16733"/>
    <cellStyle name="Normal 2 2 2 2 3 2 4 3" xfId="12251"/>
    <cellStyle name="Normal 2 2 2 2 3 2 5" xfId="4715"/>
    <cellStyle name="Normal 2 2 2 2 3 2 5 2" xfId="13745"/>
    <cellStyle name="Normal 2 2 2 2 3 2 6" xfId="9263"/>
    <cellStyle name="Normal 2 2 2 2 3 3" xfId="419"/>
    <cellStyle name="Normal 2 2 2 2 3 3 2" xfId="1166"/>
    <cellStyle name="Normal 2 2 2 2 3 3 2 2" xfId="2660"/>
    <cellStyle name="Normal 2 2 2 2 3 3 2 2 2" xfId="7142"/>
    <cellStyle name="Normal 2 2 2 2 3 3 2 2 2 2" xfId="16172"/>
    <cellStyle name="Normal 2 2 2 2 3 3 2 2 3" xfId="11690"/>
    <cellStyle name="Normal 2 2 2 2 3 3 2 3" xfId="4154"/>
    <cellStyle name="Normal 2 2 2 2 3 3 2 3 2" xfId="8636"/>
    <cellStyle name="Normal 2 2 2 2 3 3 2 3 2 2" xfId="17666"/>
    <cellStyle name="Normal 2 2 2 2 3 3 2 3 3" xfId="13184"/>
    <cellStyle name="Normal 2 2 2 2 3 3 2 4" xfId="5648"/>
    <cellStyle name="Normal 2 2 2 2 3 3 2 4 2" xfId="14678"/>
    <cellStyle name="Normal 2 2 2 2 3 3 2 5" xfId="10196"/>
    <cellStyle name="Normal 2 2 2 2 3 3 3" xfId="1913"/>
    <cellStyle name="Normal 2 2 2 2 3 3 3 2" xfId="6395"/>
    <cellStyle name="Normal 2 2 2 2 3 3 3 2 2" xfId="15425"/>
    <cellStyle name="Normal 2 2 2 2 3 3 3 3" xfId="10943"/>
    <cellStyle name="Normal 2 2 2 2 3 3 4" xfId="3407"/>
    <cellStyle name="Normal 2 2 2 2 3 3 4 2" xfId="7889"/>
    <cellStyle name="Normal 2 2 2 2 3 3 4 2 2" xfId="16919"/>
    <cellStyle name="Normal 2 2 2 2 3 3 4 3" xfId="12437"/>
    <cellStyle name="Normal 2 2 2 2 3 3 5" xfId="4901"/>
    <cellStyle name="Normal 2 2 2 2 3 3 5 2" xfId="13931"/>
    <cellStyle name="Normal 2 2 2 2 3 3 6" xfId="9449"/>
    <cellStyle name="Normal 2 2 2 2 3 4" xfId="605"/>
    <cellStyle name="Normal 2 2 2 2 3 4 2" xfId="1352"/>
    <cellStyle name="Normal 2 2 2 2 3 4 2 2" xfId="2846"/>
    <cellStyle name="Normal 2 2 2 2 3 4 2 2 2" xfId="7328"/>
    <cellStyle name="Normal 2 2 2 2 3 4 2 2 2 2" xfId="16358"/>
    <cellStyle name="Normal 2 2 2 2 3 4 2 2 3" xfId="11876"/>
    <cellStyle name="Normal 2 2 2 2 3 4 2 3" xfId="4340"/>
    <cellStyle name="Normal 2 2 2 2 3 4 2 3 2" xfId="8822"/>
    <cellStyle name="Normal 2 2 2 2 3 4 2 3 2 2" xfId="17852"/>
    <cellStyle name="Normal 2 2 2 2 3 4 2 3 3" xfId="13370"/>
    <cellStyle name="Normal 2 2 2 2 3 4 2 4" xfId="5834"/>
    <cellStyle name="Normal 2 2 2 2 3 4 2 4 2" xfId="14864"/>
    <cellStyle name="Normal 2 2 2 2 3 4 2 5" xfId="10382"/>
    <cellStyle name="Normal 2 2 2 2 3 4 3" xfId="2099"/>
    <cellStyle name="Normal 2 2 2 2 3 4 3 2" xfId="6581"/>
    <cellStyle name="Normal 2 2 2 2 3 4 3 2 2" xfId="15611"/>
    <cellStyle name="Normal 2 2 2 2 3 4 3 3" xfId="11129"/>
    <cellStyle name="Normal 2 2 2 2 3 4 4" xfId="3593"/>
    <cellStyle name="Normal 2 2 2 2 3 4 4 2" xfId="8075"/>
    <cellStyle name="Normal 2 2 2 2 3 4 4 2 2" xfId="17105"/>
    <cellStyle name="Normal 2 2 2 2 3 4 4 3" xfId="12623"/>
    <cellStyle name="Normal 2 2 2 2 3 4 5" xfId="5087"/>
    <cellStyle name="Normal 2 2 2 2 3 4 5 2" xfId="14117"/>
    <cellStyle name="Normal 2 2 2 2 3 4 6" xfId="9635"/>
    <cellStyle name="Normal 2 2 2 2 3 5" xfId="792"/>
    <cellStyle name="Normal 2 2 2 2 3 5 2" xfId="2286"/>
    <cellStyle name="Normal 2 2 2 2 3 5 2 2" xfId="6768"/>
    <cellStyle name="Normal 2 2 2 2 3 5 2 2 2" xfId="15798"/>
    <cellStyle name="Normal 2 2 2 2 3 5 2 3" xfId="11316"/>
    <cellStyle name="Normal 2 2 2 2 3 5 3" xfId="3780"/>
    <cellStyle name="Normal 2 2 2 2 3 5 3 2" xfId="8262"/>
    <cellStyle name="Normal 2 2 2 2 3 5 3 2 2" xfId="17292"/>
    <cellStyle name="Normal 2 2 2 2 3 5 3 3" xfId="12810"/>
    <cellStyle name="Normal 2 2 2 2 3 5 4" xfId="5274"/>
    <cellStyle name="Normal 2 2 2 2 3 5 4 2" xfId="14304"/>
    <cellStyle name="Normal 2 2 2 2 3 5 5" xfId="9822"/>
    <cellStyle name="Normal 2 2 2 2 3 6" xfId="1541"/>
    <cellStyle name="Normal 2 2 2 2 3 6 2" xfId="6023"/>
    <cellStyle name="Normal 2 2 2 2 3 6 2 2" xfId="15053"/>
    <cellStyle name="Normal 2 2 2 2 3 6 3" xfId="10571"/>
    <cellStyle name="Normal 2 2 2 2 3 7" xfId="3035"/>
    <cellStyle name="Normal 2 2 2 2 3 7 2" xfId="7517"/>
    <cellStyle name="Normal 2 2 2 2 3 7 2 2" xfId="16547"/>
    <cellStyle name="Normal 2 2 2 2 3 7 3" xfId="12065"/>
    <cellStyle name="Normal 2 2 2 2 3 8" xfId="4529"/>
    <cellStyle name="Normal 2 2 2 2 3 8 2" xfId="13559"/>
    <cellStyle name="Normal 2 2 2 2 3 9" xfId="9077"/>
    <cellStyle name="Normal 2 2 2 2 4" xfId="70"/>
    <cellStyle name="Normal 2 2 2 2 4 2" xfId="256"/>
    <cellStyle name="Normal 2 2 2 2 4 2 2" xfId="1001"/>
    <cellStyle name="Normal 2 2 2 2 4 2 2 2" xfId="2495"/>
    <cellStyle name="Normal 2 2 2 2 4 2 2 2 2" xfId="6977"/>
    <cellStyle name="Normal 2 2 2 2 4 2 2 2 2 2" xfId="16007"/>
    <cellStyle name="Normal 2 2 2 2 4 2 2 2 3" xfId="11525"/>
    <cellStyle name="Normal 2 2 2 2 4 2 2 3" xfId="3989"/>
    <cellStyle name="Normal 2 2 2 2 4 2 2 3 2" xfId="8471"/>
    <cellStyle name="Normal 2 2 2 2 4 2 2 3 2 2" xfId="17501"/>
    <cellStyle name="Normal 2 2 2 2 4 2 2 3 3" xfId="13019"/>
    <cellStyle name="Normal 2 2 2 2 4 2 2 4" xfId="5483"/>
    <cellStyle name="Normal 2 2 2 2 4 2 2 4 2" xfId="14513"/>
    <cellStyle name="Normal 2 2 2 2 4 2 2 5" xfId="10031"/>
    <cellStyle name="Normal 2 2 2 2 4 2 3" xfId="1750"/>
    <cellStyle name="Normal 2 2 2 2 4 2 3 2" xfId="6232"/>
    <cellStyle name="Normal 2 2 2 2 4 2 3 2 2" xfId="15262"/>
    <cellStyle name="Normal 2 2 2 2 4 2 3 3" xfId="10780"/>
    <cellStyle name="Normal 2 2 2 2 4 2 4" xfId="3244"/>
    <cellStyle name="Normal 2 2 2 2 4 2 4 2" xfId="7726"/>
    <cellStyle name="Normal 2 2 2 2 4 2 4 2 2" xfId="16756"/>
    <cellStyle name="Normal 2 2 2 2 4 2 4 3" xfId="12274"/>
    <cellStyle name="Normal 2 2 2 2 4 2 5" xfId="4738"/>
    <cellStyle name="Normal 2 2 2 2 4 2 5 2" xfId="13768"/>
    <cellStyle name="Normal 2 2 2 2 4 2 6" xfId="9286"/>
    <cellStyle name="Normal 2 2 2 2 4 3" xfId="442"/>
    <cellStyle name="Normal 2 2 2 2 4 3 2" xfId="1189"/>
    <cellStyle name="Normal 2 2 2 2 4 3 2 2" xfId="2683"/>
    <cellStyle name="Normal 2 2 2 2 4 3 2 2 2" xfId="7165"/>
    <cellStyle name="Normal 2 2 2 2 4 3 2 2 2 2" xfId="16195"/>
    <cellStyle name="Normal 2 2 2 2 4 3 2 2 3" xfId="11713"/>
    <cellStyle name="Normal 2 2 2 2 4 3 2 3" xfId="4177"/>
    <cellStyle name="Normal 2 2 2 2 4 3 2 3 2" xfId="8659"/>
    <cellStyle name="Normal 2 2 2 2 4 3 2 3 2 2" xfId="17689"/>
    <cellStyle name="Normal 2 2 2 2 4 3 2 3 3" xfId="13207"/>
    <cellStyle name="Normal 2 2 2 2 4 3 2 4" xfId="5671"/>
    <cellStyle name="Normal 2 2 2 2 4 3 2 4 2" xfId="14701"/>
    <cellStyle name="Normal 2 2 2 2 4 3 2 5" xfId="10219"/>
    <cellStyle name="Normal 2 2 2 2 4 3 3" xfId="1936"/>
    <cellStyle name="Normal 2 2 2 2 4 3 3 2" xfId="6418"/>
    <cellStyle name="Normal 2 2 2 2 4 3 3 2 2" xfId="15448"/>
    <cellStyle name="Normal 2 2 2 2 4 3 3 3" xfId="10966"/>
    <cellStyle name="Normal 2 2 2 2 4 3 4" xfId="3430"/>
    <cellStyle name="Normal 2 2 2 2 4 3 4 2" xfId="7912"/>
    <cellStyle name="Normal 2 2 2 2 4 3 4 2 2" xfId="16942"/>
    <cellStyle name="Normal 2 2 2 2 4 3 4 3" xfId="12460"/>
    <cellStyle name="Normal 2 2 2 2 4 3 5" xfId="4924"/>
    <cellStyle name="Normal 2 2 2 2 4 3 5 2" xfId="13954"/>
    <cellStyle name="Normal 2 2 2 2 4 3 6" xfId="9472"/>
    <cellStyle name="Normal 2 2 2 2 4 4" xfId="628"/>
    <cellStyle name="Normal 2 2 2 2 4 4 2" xfId="1375"/>
    <cellStyle name="Normal 2 2 2 2 4 4 2 2" xfId="2869"/>
    <cellStyle name="Normal 2 2 2 2 4 4 2 2 2" xfId="7351"/>
    <cellStyle name="Normal 2 2 2 2 4 4 2 2 2 2" xfId="16381"/>
    <cellStyle name="Normal 2 2 2 2 4 4 2 2 3" xfId="11899"/>
    <cellStyle name="Normal 2 2 2 2 4 4 2 3" xfId="4363"/>
    <cellStyle name="Normal 2 2 2 2 4 4 2 3 2" xfId="8845"/>
    <cellStyle name="Normal 2 2 2 2 4 4 2 3 2 2" xfId="17875"/>
    <cellStyle name="Normal 2 2 2 2 4 4 2 3 3" xfId="13393"/>
    <cellStyle name="Normal 2 2 2 2 4 4 2 4" xfId="5857"/>
    <cellStyle name="Normal 2 2 2 2 4 4 2 4 2" xfId="14887"/>
    <cellStyle name="Normal 2 2 2 2 4 4 2 5" xfId="10405"/>
    <cellStyle name="Normal 2 2 2 2 4 4 3" xfId="2122"/>
    <cellStyle name="Normal 2 2 2 2 4 4 3 2" xfId="6604"/>
    <cellStyle name="Normal 2 2 2 2 4 4 3 2 2" xfId="15634"/>
    <cellStyle name="Normal 2 2 2 2 4 4 3 3" xfId="11152"/>
    <cellStyle name="Normal 2 2 2 2 4 4 4" xfId="3616"/>
    <cellStyle name="Normal 2 2 2 2 4 4 4 2" xfId="8098"/>
    <cellStyle name="Normal 2 2 2 2 4 4 4 2 2" xfId="17128"/>
    <cellStyle name="Normal 2 2 2 2 4 4 4 3" xfId="12646"/>
    <cellStyle name="Normal 2 2 2 2 4 4 5" xfId="5110"/>
    <cellStyle name="Normal 2 2 2 2 4 4 5 2" xfId="14140"/>
    <cellStyle name="Normal 2 2 2 2 4 4 6" xfId="9658"/>
    <cellStyle name="Normal 2 2 2 2 4 5" xfId="815"/>
    <cellStyle name="Normal 2 2 2 2 4 5 2" xfId="2309"/>
    <cellStyle name="Normal 2 2 2 2 4 5 2 2" xfId="6791"/>
    <cellStyle name="Normal 2 2 2 2 4 5 2 2 2" xfId="15821"/>
    <cellStyle name="Normal 2 2 2 2 4 5 2 3" xfId="11339"/>
    <cellStyle name="Normal 2 2 2 2 4 5 3" xfId="3803"/>
    <cellStyle name="Normal 2 2 2 2 4 5 3 2" xfId="8285"/>
    <cellStyle name="Normal 2 2 2 2 4 5 3 2 2" xfId="17315"/>
    <cellStyle name="Normal 2 2 2 2 4 5 3 3" xfId="12833"/>
    <cellStyle name="Normal 2 2 2 2 4 5 4" xfId="5297"/>
    <cellStyle name="Normal 2 2 2 2 4 5 4 2" xfId="14327"/>
    <cellStyle name="Normal 2 2 2 2 4 5 5" xfId="9845"/>
    <cellStyle name="Normal 2 2 2 2 4 6" xfId="1564"/>
    <cellStyle name="Normal 2 2 2 2 4 6 2" xfId="6046"/>
    <cellStyle name="Normal 2 2 2 2 4 6 2 2" xfId="15076"/>
    <cellStyle name="Normal 2 2 2 2 4 6 3" xfId="10594"/>
    <cellStyle name="Normal 2 2 2 2 4 7" xfId="3058"/>
    <cellStyle name="Normal 2 2 2 2 4 7 2" xfId="7540"/>
    <cellStyle name="Normal 2 2 2 2 4 7 2 2" xfId="16570"/>
    <cellStyle name="Normal 2 2 2 2 4 7 3" xfId="12088"/>
    <cellStyle name="Normal 2 2 2 2 4 8" xfId="4552"/>
    <cellStyle name="Normal 2 2 2 2 4 8 2" xfId="13582"/>
    <cellStyle name="Normal 2 2 2 2 4 9" xfId="9100"/>
    <cellStyle name="Normal 2 2 2 2 5" xfId="94"/>
    <cellStyle name="Normal 2 2 2 2 5 2" xfId="280"/>
    <cellStyle name="Normal 2 2 2 2 5 2 2" xfId="1024"/>
    <cellStyle name="Normal 2 2 2 2 5 2 2 2" xfId="2518"/>
    <cellStyle name="Normal 2 2 2 2 5 2 2 2 2" xfId="7000"/>
    <cellStyle name="Normal 2 2 2 2 5 2 2 2 2 2" xfId="16030"/>
    <cellStyle name="Normal 2 2 2 2 5 2 2 2 3" xfId="11548"/>
    <cellStyle name="Normal 2 2 2 2 5 2 2 3" xfId="4012"/>
    <cellStyle name="Normal 2 2 2 2 5 2 2 3 2" xfId="8494"/>
    <cellStyle name="Normal 2 2 2 2 5 2 2 3 2 2" xfId="17524"/>
    <cellStyle name="Normal 2 2 2 2 5 2 2 3 3" xfId="13042"/>
    <cellStyle name="Normal 2 2 2 2 5 2 2 4" xfId="5506"/>
    <cellStyle name="Normal 2 2 2 2 5 2 2 4 2" xfId="14536"/>
    <cellStyle name="Normal 2 2 2 2 5 2 2 5" xfId="10054"/>
    <cellStyle name="Normal 2 2 2 2 5 2 3" xfId="1774"/>
    <cellStyle name="Normal 2 2 2 2 5 2 3 2" xfId="6256"/>
    <cellStyle name="Normal 2 2 2 2 5 2 3 2 2" xfId="15286"/>
    <cellStyle name="Normal 2 2 2 2 5 2 3 3" xfId="10804"/>
    <cellStyle name="Normal 2 2 2 2 5 2 4" xfId="3268"/>
    <cellStyle name="Normal 2 2 2 2 5 2 4 2" xfId="7750"/>
    <cellStyle name="Normal 2 2 2 2 5 2 4 2 2" xfId="16780"/>
    <cellStyle name="Normal 2 2 2 2 5 2 4 3" xfId="12298"/>
    <cellStyle name="Normal 2 2 2 2 5 2 5" xfId="4762"/>
    <cellStyle name="Normal 2 2 2 2 5 2 5 2" xfId="13792"/>
    <cellStyle name="Normal 2 2 2 2 5 2 6" xfId="9310"/>
    <cellStyle name="Normal 2 2 2 2 5 3" xfId="466"/>
    <cellStyle name="Normal 2 2 2 2 5 3 2" xfId="1213"/>
    <cellStyle name="Normal 2 2 2 2 5 3 2 2" xfId="2707"/>
    <cellStyle name="Normal 2 2 2 2 5 3 2 2 2" xfId="7189"/>
    <cellStyle name="Normal 2 2 2 2 5 3 2 2 2 2" xfId="16219"/>
    <cellStyle name="Normal 2 2 2 2 5 3 2 2 3" xfId="11737"/>
    <cellStyle name="Normal 2 2 2 2 5 3 2 3" xfId="4201"/>
    <cellStyle name="Normal 2 2 2 2 5 3 2 3 2" xfId="8683"/>
    <cellStyle name="Normal 2 2 2 2 5 3 2 3 2 2" xfId="17713"/>
    <cellStyle name="Normal 2 2 2 2 5 3 2 3 3" xfId="13231"/>
    <cellStyle name="Normal 2 2 2 2 5 3 2 4" xfId="5695"/>
    <cellStyle name="Normal 2 2 2 2 5 3 2 4 2" xfId="14725"/>
    <cellStyle name="Normal 2 2 2 2 5 3 2 5" xfId="10243"/>
    <cellStyle name="Normal 2 2 2 2 5 3 3" xfId="1960"/>
    <cellStyle name="Normal 2 2 2 2 5 3 3 2" xfId="6442"/>
    <cellStyle name="Normal 2 2 2 2 5 3 3 2 2" xfId="15472"/>
    <cellStyle name="Normal 2 2 2 2 5 3 3 3" xfId="10990"/>
    <cellStyle name="Normal 2 2 2 2 5 3 4" xfId="3454"/>
    <cellStyle name="Normal 2 2 2 2 5 3 4 2" xfId="7936"/>
    <cellStyle name="Normal 2 2 2 2 5 3 4 2 2" xfId="16966"/>
    <cellStyle name="Normal 2 2 2 2 5 3 4 3" xfId="12484"/>
    <cellStyle name="Normal 2 2 2 2 5 3 5" xfId="4948"/>
    <cellStyle name="Normal 2 2 2 2 5 3 5 2" xfId="13978"/>
    <cellStyle name="Normal 2 2 2 2 5 3 6" xfId="9496"/>
    <cellStyle name="Normal 2 2 2 2 5 4" xfId="652"/>
    <cellStyle name="Normal 2 2 2 2 5 4 2" xfId="1399"/>
    <cellStyle name="Normal 2 2 2 2 5 4 2 2" xfId="2893"/>
    <cellStyle name="Normal 2 2 2 2 5 4 2 2 2" xfId="7375"/>
    <cellStyle name="Normal 2 2 2 2 5 4 2 2 2 2" xfId="16405"/>
    <cellStyle name="Normal 2 2 2 2 5 4 2 2 3" xfId="11923"/>
    <cellStyle name="Normal 2 2 2 2 5 4 2 3" xfId="4387"/>
    <cellStyle name="Normal 2 2 2 2 5 4 2 3 2" xfId="8869"/>
    <cellStyle name="Normal 2 2 2 2 5 4 2 3 2 2" xfId="17899"/>
    <cellStyle name="Normal 2 2 2 2 5 4 2 3 3" xfId="13417"/>
    <cellStyle name="Normal 2 2 2 2 5 4 2 4" xfId="5881"/>
    <cellStyle name="Normal 2 2 2 2 5 4 2 4 2" xfId="14911"/>
    <cellStyle name="Normal 2 2 2 2 5 4 2 5" xfId="10429"/>
    <cellStyle name="Normal 2 2 2 2 5 4 3" xfId="2146"/>
    <cellStyle name="Normal 2 2 2 2 5 4 3 2" xfId="6628"/>
    <cellStyle name="Normal 2 2 2 2 5 4 3 2 2" xfId="15658"/>
    <cellStyle name="Normal 2 2 2 2 5 4 3 3" xfId="11176"/>
    <cellStyle name="Normal 2 2 2 2 5 4 4" xfId="3640"/>
    <cellStyle name="Normal 2 2 2 2 5 4 4 2" xfId="8122"/>
    <cellStyle name="Normal 2 2 2 2 5 4 4 2 2" xfId="17152"/>
    <cellStyle name="Normal 2 2 2 2 5 4 4 3" xfId="12670"/>
    <cellStyle name="Normal 2 2 2 2 5 4 5" xfId="5134"/>
    <cellStyle name="Normal 2 2 2 2 5 4 5 2" xfId="14164"/>
    <cellStyle name="Normal 2 2 2 2 5 4 6" xfId="9682"/>
    <cellStyle name="Normal 2 2 2 2 5 5" xfId="839"/>
    <cellStyle name="Normal 2 2 2 2 5 5 2" xfId="2333"/>
    <cellStyle name="Normal 2 2 2 2 5 5 2 2" xfId="6815"/>
    <cellStyle name="Normal 2 2 2 2 5 5 2 2 2" xfId="15845"/>
    <cellStyle name="Normal 2 2 2 2 5 5 2 3" xfId="11363"/>
    <cellStyle name="Normal 2 2 2 2 5 5 3" xfId="3827"/>
    <cellStyle name="Normal 2 2 2 2 5 5 3 2" xfId="8309"/>
    <cellStyle name="Normal 2 2 2 2 5 5 3 2 2" xfId="17339"/>
    <cellStyle name="Normal 2 2 2 2 5 5 3 3" xfId="12857"/>
    <cellStyle name="Normal 2 2 2 2 5 5 4" xfId="5321"/>
    <cellStyle name="Normal 2 2 2 2 5 5 4 2" xfId="14351"/>
    <cellStyle name="Normal 2 2 2 2 5 5 5" xfId="9869"/>
    <cellStyle name="Normal 2 2 2 2 5 6" xfId="1588"/>
    <cellStyle name="Normal 2 2 2 2 5 6 2" xfId="6070"/>
    <cellStyle name="Normal 2 2 2 2 5 6 2 2" xfId="15100"/>
    <cellStyle name="Normal 2 2 2 2 5 6 3" xfId="10618"/>
    <cellStyle name="Normal 2 2 2 2 5 7" xfId="3082"/>
    <cellStyle name="Normal 2 2 2 2 5 7 2" xfId="7564"/>
    <cellStyle name="Normal 2 2 2 2 5 7 2 2" xfId="16594"/>
    <cellStyle name="Normal 2 2 2 2 5 7 3" xfId="12112"/>
    <cellStyle name="Normal 2 2 2 2 5 8" xfId="4576"/>
    <cellStyle name="Normal 2 2 2 2 5 8 2" xfId="13606"/>
    <cellStyle name="Normal 2 2 2 2 5 9" xfId="9124"/>
    <cellStyle name="Normal 2 2 2 2 6" xfId="102"/>
    <cellStyle name="Normal 2 2 2 2 6 2" xfId="288"/>
    <cellStyle name="Normal 2 2 2 2 6 2 2" xfId="1031"/>
    <cellStyle name="Normal 2 2 2 2 6 2 2 2" xfId="2525"/>
    <cellStyle name="Normal 2 2 2 2 6 2 2 2 2" xfId="7007"/>
    <cellStyle name="Normal 2 2 2 2 6 2 2 2 2 2" xfId="16037"/>
    <cellStyle name="Normal 2 2 2 2 6 2 2 2 3" xfId="11555"/>
    <cellStyle name="Normal 2 2 2 2 6 2 2 3" xfId="4019"/>
    <cellStyle name="Normal 2 2 2 2 6 2 2 3 2" xfId="8501"/>
    <cellStyle name="Normal 2 2 2 2 6 2 2 3 2 2" xfId="17531"/>
    <cellStyle name="Normal 2 2 2 2 6 2 2 3 3" xfId="13049"/>
    <cellStyle name="Normal 2 2 2 2 6 2 2 4" xfId="5513"/>
    <cellStyle name="Normal 2 2 2 2 6 2 2 4 2" xfId="14543"/>
    <cellStyle name="Normal 2 2 2 2 6 2 2 5" xfId="10061"/>
    <cellStyle name="Normal 2 2 2 2 6 2 3" xfId="1782"/>
    <cellStyle name="Normal 2 2 2 2 6 2 3 2" xfId="6264"/>
    <cellStyle name="Normal 2 2 2 2 6 2 3 2 2" xfId="15294"/>
    <cellStyle name="Normal 2 2 2 2 6 2 3 3" xfId="10812"/>
    <cellStyle name="Normal 2 2 2 2 6 2 4" xfId="3276"/>
    <cellStyle name="Normal 2 2 2 2 6 2 4 2" xfId="7758"/>
    <cellStyle name="Normal 2 2 2 2 6 2 4 2 2" xfId="16788"/>
    <cellStyle name="Normal 2 2 2 2 6 2 4 3" xfId="12306"/>
    <cellStyle name="Normal 2 2 2 2 6 2 5" xfId="4770"/>
    <cellStyle name="Normal 2 2 2 2 6 2 5 2" xfId="13800"/>
    <cellStyle name="Normal 2 2 2 2 6 2 6" xfId="9318"/>
    <cellStyle name="Normal 2 2 2 2 6 3" xfId="474"/>
    <cellStyle name="Normal 2 2 2 2 6 3 2" xfId="1221"/>
    <cellStyle name="Normal 2 2 2 2 6 3 2 2" xfId="2715"/>
    <cellStyle name="Normal 2 2 2 2 6 3 2 2 2" xfId="7197"/>
    <cellStyle name="Normal 2 2 2 2 6 3 2 2 2 2" xfId="16227"/>
    <cellStyle name="Normal 2 2 2 2 6 3 2 2 3" xfId="11745"/>
    <cellStyle name="Normal 2 2 2 2 6 3 2 3" xfId="4209"/>
    <cellStyle name="Normal 2 2 2 2 6 3 2 3 2" xfId="8691"/>
    <cellStyle name="Normal 2 2 2 2 6 3 2 3 2 2" xfId="17721"/>
    <cellStyle name="Normal 2 2 2 2 6 3 2 3 3" xfId="13239"/>
    <cellStyle name="Normal 2 2 2 2 6 3 2 4" xfId="5703"/>
    <cellStyle name="Normal 2 2 2 2 6 3 2 4 2" xfId="14733"/>
    <cellStyle name="Normal 2 2 2 2 6 3 2 5" xfId="10251"/>
    <cellStyle name="Normal 2 2 2 2 6 3 3" xfId="1968"/>
    <cellStyle name="Normal 2 2 2 2 6 3 3 2" xfId="6450"/>
    <cellStyle name="Normal 2 2 2 2 6 3 3 2 2" xfId="15480"/>
    <cellStyle name="Normal 2 2 2 2 6 3 3 3" xfId="10998"/>
    <cellStyle name="Normal 2 2 2 2 6 3 4" xfId="3462"/>
    <cellStyle name="Normal 2 2 2 2 6 3 4 2" xfId="7944"/>
    <cellStyle name="Normal 2 2 2 2 6 3 4 2 2" xfId="16974"/>
    <cellStyle name="Normal 2 2 2 2 6 3 4 3" xfId="12492"/>
    <cellStyle name="Normal 2 2 2 2 6 3 5" xfId="4956"/>
    <cellStyle name="Normal 2 2 2 2 6 3 5 2" xfId="13986"/>
    <cellStyle name="Normal 2 2 2 2 6 3 6" xfId="9504"/>
    <cellStyle name="Normal 2 2 2 2 6 4" xfId="660"/>
    <cellStyle name="Normal 2 2 2 2 6 4 2" xfId="1407"/>
    <cellStyle name="Normal 2 2 2 2 6 4 2 2" xfId="2901"/>
    <cellStyle name="Normal 2 2 2 2 6 4 2 2 2" xfId="7383"/>
    <cellStyle name="Normal 2 2 2 2 6 4 2 2 2 2" xfId="16413"/>
    <cellStyle name="Normal 2 2 2 2 6 4 2 2 3" xfId="11931"/>
    <cellStyle name="Normal 2 2 2 2 6 4 2 3" xfId="4395"/>
    <cellStyle name="Normal 2 2 2 2 6 4 2 3 2" xfId="8877"/>
    <cellStyle name="Normal 2 2 2 2 6 4 2 3 2 2" xfId="17907"/>
    <cellStyle name="Normal 2 2 2 2 6 4 2 3 3" xfId="13425"/>
    <cellStyle name="Normal 2 2 2 2 6 4 2 4" xfId="5889"/>
    <cellStyle name="Normal 2 2 2 2 6 4 2 4 2" xfId="14919"/>
    <cellStyle name="Normal 2 2 2 2 6 4 2 5" xfId="10437"/>
    <cellStyle name="Normal 2 2 2 2 6 4 3" xfId="2154"/>
    <cellStyle name="Normal 2 2 2 2 6 4 3 2" xfId="6636"/>
    <cellStyle name="Normal 2 2 2 2 6 4 3 2 2" xfId="15666"/>
    <cellStyle name="Normal 2 2 2 2 6 4 3 3" xfId="11184"/>
    <cellStyle name="Normal 2 2 2 2 6 4 4" xfId="3648"/>
    <cellStyle name="Normal 2 2 2 2 6 4 4 2" xfId="8130"/>
    <cellStyle name="Normal 2 2 2 2 6 4 4 2 2" xfId="17160"/>
    <cellStyle name="Normal 2 2 2 2 6 4 4 3" xfId="12678"/>
    <cellStyle name="Normal 2 2 2 2 6 4 5" xfId="5142"/>
    <cellStyle name="Normal 2 2 2 2 6 4 5 2" xfId="14172"/>
    <cellStyle name="Normal 2 2 2 2 6 4 6" xfId="9690"/>
    <cellStyle name="Normal 2 2 2 2 6 5" xfId="847"/>
    <cellStyle name="Normal 2 2 2 2 6 5 2" xfId="2341"/>
    <cellStyle name="Normal 2 2 2 2 6 5 2 2" xfId="6823"/>
    <cellStyle name="Normal 2 2 2 2 6 5 2 2 2" xfId="15853"/>
    <cellStyle name="Normal 2 2 2 2 6 5 2 3" xfId="11371"/>
    <cellStyle name="Normal 2 2 2 2 6 5 3" xfId="3835"/>
    <cellStyle name="Normal 2 2 2 2 6 5 3 2" xfId="8317"/>
    <cellStyle name="Normal 2 2 2 2 6 5 3 2 2" xfId="17347"/>
    <cellStyle name="Normal 2 2 2 2 6 5 3 3" xfId="12865"/>
    <cellStyle name="Normal 2 2 2 2 6 5 4" xfId="5329"/>
    <cellStyle name="Normal 2 2 2 2 6 5 4 2" xfId="14359"/>
    <cellStyle name="Normal 2 2 2 2 6 5 5" xfId="9877"/>
    <cellStyle name="Normal 2 2 2 2 6 6" xfId="1596"/>
    <cellStyle name="Normal 2 2 2 2 6 6 2" xfId="6078"/>
    <cellStyle name="Normal 2 2 2 2 6 6 2 2" xfId="15108"/>
    <cellStyle name="Normal 2 2 2 2 6 6 3" xfId="10626"/>
    <cellStyle name="Normal 2 2 2 2 6 7" xfId="3090"/>
    <cellStyle name="Normal 2 2 2 2 6 7 2" xfId="7572"/>
    <cellStyle name="Normal 2 2 2 2 6 7 2 2" xfId="16602"/>
    <cellStyle name="Normal 2 2 2 2 6 7 3" xfId="12120"/>
    <cellStyle name="Normal 2 2 2 2 6 8" xfId="4584"/>
    <cellStyle name="Normal 2 2 2 2 6 8 2" xfId="13614"/>
    <cellStyle name="Normal 2 2 2 2 6 9" xfId="9132"/>
    <cellStyle name="Normal 2 2 2 2 7" xfId="141"/>
    <cellStyle name="Normal 2 2 2 2 7 2" xfId="327"/>
    <cellStyle name="Normal 2 2 2 2 7 2 2" xfId="1070"/>
    <cellStyle name="Normal 2 2 2 2 7 2 2 2" xfId="2564"/>
    <cellStyle name="Normal 2 2 2 2 7 2 2 2 2" xfId="7046"/>
    <cellStyle name="Normal 2 2 2 2 7 2 2 2 2 2" xfId="16076"/>
    <cellStyle name="Normal 2 2 2 2 7 2 2 2 3" xfId="11594"/>
    <cellStyle name="Normal 2 2 2 2 7 2 2 3" xfId="4058"/>
    <cellStyle name="Normal 2 2 2 2 7 2 2 3 2" xfId="8540"/>
    <cellStyle name="Normal 2 2 2 2 7 2 2 3 2 2" xfId="17570"/>
    <cellStyle name="Normal 2 2 2 2 7 2 2 3 3" xfId="13088"/>
    <cellStyle name="Normal 2 2 2 2 7 2 2 4" xfId="5552"/>
    <cellStyle name="Normal 2 2 2 2 7 2 2 4 2" xfId="14582"/>
    <cellStyle name="Normal 2 2 2 2 7 2 2 5" xfId="10100"/>
    <cellStyle name="Normal 2 2 2 2 7 2 3" xfId="1821"/>
    <cellStyle name="Normal 2 2 2 2 7 2 3 2" xfId="6303"/>
    <cellStyle name="Normal 2 2 2 2 7 2 3 2 2" xfId="15333"/>
    <cellStyle name="Normal 2 2 2 2 7 2 3 3" xfId="10851"/>
    <cellStyle name="Normal 2 2 2 2 7 2 4" xfId="3315"/>
    <cellStyle name="Normal 2 2 2 2 7 2 4 2" xfId="7797"/>
    <cellStyle name="Normal 2 2 2 2 7 2 4 2 2" xfId="16827"/>
    <cellStyle name="Normal 2 2 2 2 7 2 4 3" xfId="12345"/>
    <cellStyle name="Normal 2 2 2 2 7 2 5" xfId="4809"/>
    <cellStyle name="Normal 2 2 2 2 7 2 5 2" xfId="13839"/>
    <cellStyle name="Normal 2 2 2 2 7 2 6" xfId="9357"/>
    <cellStyle name="Normal 2 2 2 2 7 3" xfId="513"/>
    <cellStyle name="Normal 2 2 2 2 7 3 2" xfId="1260"/>
    <cellStyle name="Normal 2 2 2 2 7 3 2 2" xfId="2754"/>
    <cellStyle name="Normal 2 2 2 2 7 3 2 2 2" xfId="7236"/>
    <cellStyle name="Normal 2 2 2 2 7 3 2 2 2 2" xfId="16266"/>
    <cellStyle name="Normal 2 2 2 2 7 3 2 2 3" xfId="11784"/>
    <cellStyle name="Normal 2 2 2 2 7 3 2 3" xfId="4248"/>
    <cellStyle name="Normal 2 2 2 2 7 3 2 3 2" xfId="8730"/>
    <cellStyle name="Normal 2 2 2 2 7 3 2 3 2 2" xfId="17760"/>
    <cellStyle name="Normal 2 2 2 2 7 3 2 3 3" xfId="13278"/>
    <cellStyle name="Normal 2 2 2 2 7 3 2 4" xfId="5742"/>
    <cellStyle name="Normal 2 2 2 2 7 3 2 4 2" xfId="14772"/>
    <cellStyle name="Normal 2 2 2 2 7 3 2 5" xfId="10290"/>
    <cellStyle name="Normal 2 2 2 2 7 3 3" xfId="2007"/>
    <cellStyle name="Normal 2 2 2 2 7 3 3 2" xfId="6489"/>
    <cellStyle name="Normal 2 2 2 2 7 3 3 2 2" xfId="15519"/>
    <cellStyle name="Normal 2 2 2 2 7 3 3 3" xfId="11037"/>
    <cellStyle name="Normal 2 2 2 2 7 3 4" xfId="3501"/>
    <cellStyle name="Normal 2 2 2 2 7 3 4 2" xfId="7983"/>
    <cellStyle name="Normal 2 2 2 2 7 3 4 2 2" xfId="17013"/>
    <cellStyle name="Normal 2 2 2 2 7 3 4 3" xfId="12531"/>
    <cellStyle name="Normal 2 2 2 2 7 3 5" xfId="4995"/>
    <cellStyle name="Normal 2 2 2 2 7 3 5 2" xfId="14025"/>
    <cellStyle name="Normal 2 2 2 2 7 3 6" xfId="9543"/>
    <cellStyle name="Normal 2 2 2 2 7 4" xfId="699"/>
    <cellStyle name="Normal 2 2 2 2 7 4 2" xfId="1446"/>
    <cellStyle name="Normal 2 2 2 2 7 4 2 2" xfId="2940"/>
    <cellStyle name="Normal 2 2 2 2 7 4 2 2 2" xfId="7422"/>
    <cellStyle name="Normal 2 2 2 2 7 4 2 2 2 2" xfId="16452"/>
    <cellStyle name="Normal 2 2 2 2 7 4 2 2 3" xfId="11970"/>
    <cellStyle name="Normal 2 2 2 2 7 4 2 3" xfId="4434"/>
    <cellStyle name="Normal 2 2 2 2 7 4 2 3 2" xfId="8916"/>
    <cellStyle name="Normal 2 2 2 2 7 4 2 3 2 2" xfId="17946"/>
    <cellStyle name="Normal 2 2 2 2 7 4 2 3 3" xfId="13464"/>
    <cellStyle name="Normal 2 2 2 2 7 4 2 4" xfId="5928"/>
    <cellStyle name="Normal 2 2 2 2 7 4 2 4 2" xfId="14958"/>
    <cellStyle name="Normal 2 2 2 2 7 4 2 5" xfId="10476"/>
    <cellStyle name="Normal 2 2 2 2 7 4 3" xfId="2193"/>
    <cellStyle name="Normal 2 2 2 2 7 4 3 2" xfId="6675"/>
    <cellStyle name="Normal 2 2 2 2 7 4 3 2 2" xfId="15705"/>
    <cellStyle name="Normal 2 2 2 2 7 4 3 3" xfId="11223"/>
    <cellStyle name="Normal 2 2 2 2 7 4 4" xfId="3687"/>
    <cellStyle name="Normal 2 2 2 2 7 4 4 2" xfId="8169"/>
    <cellStyle name="Normal 2 2 2 2 7 4 4 2 2" xfId="17199"/>
    <cellStyle name="Normal 2 2 2 2 7 4 4 3" xfId="12717"/>
    <cellStyle name="Normal 2 2 2 2 7 4 5" xfId="5181"/>
    <cellStyle name="Normal 2 2 2 2 7 4 5 2" xfId="14211"/>
    <cellStyle name="Normal 2 2 2 2 7 4 6" xfId="9729"/>
    <cellStyle name="Normal 2 2 2 2 7 5" xfId="886"/>
    <cellStyle name="Normal 2 2 2 2 7 5 2" xfId="2380"/>
    <cellStyle name="Normal 2 2 2 2 7 5 2 2" xfId="6862"/>
    <cellStyle name="Normal 2 2 2 2 7 5 2 2 2" xfId="15892"/>
    <cellStyle name="Normal 2 2 2 2 7 5 2 3" xfId="11410"/>
    <cellStyle name="Normal 2 2 2 2 7 5 3" xfId="3874"/>
    <cellStyle name="Normal 2 2 2 2 7 5 3 2" xfId="8356"/>
    <cellStyle name="Normal 2 2 2 2 7 5 3 2 2" xfId="17386"/>
    <cellStyle name="Normal 2 2 2 2 7 5 3 3" xfId="12904"/>
    <cellStyle name="Normal 2 2 2 2 7 5 4" xfId="5368"/>
    <cellStyle name="Normal 2 2 2 2 7 5 4 2" xfId="14398"/>
    <cellStyle name="Normal 2 2 2 2 7 5 5" xfId="9916"/>
    <cellStyle name="Normal 2 2 2 2 7 6" xfId="1635"/>
    <cellStyle name="Normal 2 2 2 2 7 6 2" xfId="6117"/>
    <cellStyle name="Normal 2 2 2 2 7 6 2 2" xfId="15147"/>
    <cellStyle name="Normal 2 2 2 2 7 6 3" xfId="10665"/>
    <cellStyle name="Normal 2 2 2 2 7 7" xfId="3129"/>
    <cellStyle name="Normal 2 2 2 2 7 7 2" xfId="7611"/>
    <cellStyle name="Normal 2 2 2 2 7 7 2 2" xfId="16641"/>
    <cellStyle name="Normal 2 2 2 2 7 7 3" xfId="12159"/>
    <cellStyle name="Normal 2 2 2 2 7 8" xfId="4623"/>
    <cellStyle name="Normal 2 2 2 2 7 8 2" xfId="13653"/>
    <cellStyle name="Normal 2 2 2 2 7 9" xfId="9171"/>
    <cellStyle name="Normal 2 2 2 2 8" xfId="164"/>
    <cellStyle name="Normal 2 2 2 2 8 2" xfId="350"/>
    <cellStyle name="Normal 2 2 2 2 8 2 2" xfId="1093"/>
    <cellStyle name="Normal 2 2 2 2 8 2 2 2" xfId="2587"/>
    <cellStyle name="Normal 2 2 2 2 8 2 2 2 2" xfId="7069"/>
    <cellStyle name="Normal 2 2 2 2 8 2 2 2 2 2" xfId="16099"/>
    <cellStyle name="Normal 2 2 2 2 8 2 2 2 3" xfId="11617"/>
    <cellStyle name="Normal 2 2 2 2 8 2 2 3" xfId="4081"/>
    <cellStyle name="Normal 2 2 2 2 8 2 2 3 2" xfId="8563"/>
    <cellStyle name="Normal 2 2 2 2 8 2 2 3 2 2" xfId="17593"/>
    <cellStyle name="Normal 2 2 2 2 8 2 2 3 3" xfId="13111"/>
    <cellStyle name="Normal 2 2 2 2 8 2 2 4" xfId="5575"/>
    <cellStyle name="Normal 2 2 2 2 8 2 2 4 2" xfId="14605"/>
    <cellStyle name="Normal 2 2 2 2 8 2 2 5" xfId="10123"/>
    <cellStyle name="Normal 2 2 2 2 8 2 3" xfId="1844"/>
    <cellStyle name="Normal 2 2 2 2 8 2 3 2" xfId="6326"/>
    <cellStyle name="Normal 2 2 2 2 8 2 3 2 2" xfId="15356"/>
    <cellStyle name="Normal 2 2 2 2 8 2 3 3" xfId="10874"/>
    <cellStyle name="Normal 2 2 2 2 8 2 4" xfId="3338"/>
    <cellStyle name="Normal 2 2 2 2 8 2 4 2" xfId="7820"/>
    <cellStyle name="Normal 2 2 2 2 8 2 4 2 2" xfId="16850"/>
    <cellStyle name="Normal 2 2 2 2 8 2 4 3" xfId="12368"/>
    <cellStyle name="Normal 2 2 2 2 8 2 5" xfId="4832"/>
    <cellStyle name="Normal 2 2 2 2 8 2 5 2" xfId="13862"/>
    <cellStyle name="Normal 2 2 2 2 8 2 6" xfId="9380"/>
    <cellStyle name="Normal 2 2 2 2 8 3" xfId="536"/>
    <cellStyle name="Normal 2 2 2 2 8 3 2" xfId="1283"/>
    <cellStyle name="Normal 2 2 2 2 8 3 2 2" xfId="2777"/>
    <cellStyle name="Normal 2 2 2 2 8 3 2 2 2" xfId="7259"/>
    <cellStyle name="Normal 2 2 2 2 8 3 2 2 2 2" xfId="16289"/>
    <cellStyle name="Normal 2 2 2 2 8 3 2 2 3" xfId="11807"/>
    <cellStyle name="Normal 2 2 2 2 8 3 2 3" xfId="4271"/>
    <cellStyle name="Normal 2 2 2 2 8 3 2 3 2" xfId="8753"/>
    <cellStyle name="Normal 2 2 2 2 8 3 2 3 2 2" xfId="17783"/>
    <cellStyle name="Normal 2 2 2 2 8 3 2 3 3" xfId="13301"/>
    <cellStyle name="Normal 2 2 2 2 8 3 2 4" xfId="5765"/>
    <cellStyle name="Normal 2 2 2 2 8 3 2 4 2" xfId="14795"/>
    <cellStyle name="Normal 2 2 2 2 8 3 2 5" xfId="10313"/>
    <cellStyle name="Normal 2 2 2 2 8 3 3" xfId="2030"/>
    <cellStyle name="Normal 2 2 2 2 8 3 3 2" xfId="6512"/>
    <cellStyle name="Normal 2 2 2 2 8 3 3 2 2" xfId="15542"/>
    <cellStyle name="Normal 2 2 2 2 8 3 3 3" xfId="11060"/>
    <cellStyle name="Normal 2 2 2 2 8 3 4" xfId="3524"/>
    <cellStyle name="Normal 2 2 2 2 8 3 4 2" xfId="8006"/>
    <cellStyle name="Normal 2 2 2 2 8 3 4 2 2" xfId="17036"/>
    <cellStyle name="Normal 2 2 2 2 8 3 4 3" xfId="12554"/>
    <cellStyle name="Normal 2 2 2 2 8 3 5" xfId="5018"/>
    <cellStyle name="Normal 2 2 2 2 8 3 5 2" xfId="14048"/>
    <cellStyle name="Normal 2 2 2 2 8 3 6" xfId="9566"/>
    <cellStyle name="Normal 2 2 2 2 8 4" xfId="722"/>
    <cellStyle name="Normal 2 2 2 2 8 4 2" xfId="1469"/>
    <cellStyle name="Normal 2 2 2 2 8 4 2 2" xfId="2963"/>
    <cellStyle name="Normal 2 2 2 2 8 4 2 2 2" xfId="7445"/>
    <cellStyle name="Normal 2 2 2 2 8 4 2 2 2 2" xfId="16475"/>
    <cellStyle name="Normal 2 2 2 2 8 4 2 2 3" xfId="11993"/>
    <cellStyle name="Normal 2 2 2 2 8 4 2 3" xfId="4457"/>
    <cellStyle name="Normal 2 2 2 2 8 4 2 3 2" xfId="8939"/>
    <cellStyle name="Normal 2 2 2 2 8 4 2 3 2 2" xfId="17969"/>
    <cellStyle name="Normal 2 2 2 2 8 4 2 3 3" xfId="13487"/>
    <cellStyle name="Normal 2 2 2 2 8 4 2 4" xfId="5951"/>
    <cellStyle name="Normal 2 2 2 2 8 4 2 4 2" xfId="14981"/>
    <cellStyle name="Normal 2 2 2 2 8 4 2 5" xfId="10499"/>
    <cellStyle name="Normal 2 2 2 2 8 4 3" xfId="2216"/>
    <cellStyle name="Normal 2 2 2 2 8 4 3 2" xfId="6698"/>
    <cellStyle name="Normal 2 2 2 2 8 4 3 2 2" xfId="15728"/>
    <cellStyle name="Normal 2 2 2 2 8 4 3 3" xfId="11246"/>
    <cellStyle name="Normal 2 2 2 2 8 4 4" xfId="3710"/>
    <cellStyle name="Normal 2 2 2 2 8 4 4 2" xfId="8192"/>
    <cellStyle name="Normal 2 2 2 2 8 4 4 2 2" xfId="17222"/>
    <cellStyle name="Normal 2 2 2 2 8 4 4 3" xfId="12740"/>
    <cellStyle name="Normal 2 2 2 2 8 4 5" xfId="5204"/>
    <cellStyle name="Normal 2 2 2 2 8 4 5 2" xfId="14234"/>
    <cellStyle name="Normal 2 2 2 2 8 4 6" xfId="9752"/>
    <cellStyle name="Normal 2 2 2 2 8 5" xfId="909"/>
    <cellStyle name="Normal 2 2 2 2 8 5 2" xfId="2403"/>
    <cellStyle name="Normal 2 2 2 2 8 5 2 2" xfId="6885"/>
    <cellStyle name="Normal 2 2 2 2 8 5 2 2 2" xfId="15915"/>
    <cellStyle name="Normal 2 2 2 2 8 5 2 3" xfId="11433"/>
    <cellStyle name="Normal 2 2 2 2 8 5 3" xfId="3897"/>
    <cellStyle name="Normal 2 2 2 2 8 5 3 2" xfId="8379"/>
    <cellStyle name="Normal 2 2 2 2 8 5 3 2 2" xfId="17409"/>
    <cellStyle name="Normal 2 2 2 2 8 5 3 3" xfId="12927"/>
    <cellStyle name="Normal 2 2 2 2 8 5 4" xfId="5391"/>
    <cellStyle name="Normal 2 2 2 2 8 5 4 2" xfId="14421"/>
    <cellStyle name="Normal 2 2 2 2 8 5 5" xfId="9939"/>
    <cellStyle name="Normal 2 2 2 2 8 6" xfId="1658"/>
    <cellStyle name="Normal 2 2 2 2 8 6 2" xfId="6140"/>
    <cellStyle name="Normal 2 2 2 2 8 6 2 2" xfId="15170"/>
    <cellStyle name="Normal 2 2 2 2 8 6 3" xfId="10688"/>
    <cellStyle name="Normal 2 2 2 2 8 7" xfId="3152"/>
    <cellStyle name="Normal 2 2 2 2 8 7 2" xfId="7634"/>
    <cellStyle name="Normal 2 2 2 2 8 7 2 2" xfId="16664"/>
    <cellStyle name="Normal 2 2 2 2 8 7 3" xfId="12182"/>
    <cellStyle name="Normal 2 2 2 2 8 8" xfId="4646"/>
    <cellStyle name="Normal 2 2 2 2 8 8 2" xfId="13676"/>
    <cellStyle name="Normal 2 2 2 2 8 9" xfId="9194"/>
    <cellStyle name="Normal 2 2 2 2 9" xfId="187"/>
    <cellStyle name="Normal 2 2 2 2 9 2" xfId="373"/>
    <cellStyle name="Normal 2 2 2 2 9 2 2" xfId="1116"/>
    <cellStyle name="Normal 2 2 2 2 9 2 2 2" xfId="2610"/>
    <cellStyle name="Normal 2 2 2 2 9 2 2 2 2" xfId="7092"/>
    <cellStyle name="Normal 2 2 2 2 9 2 2 2 2 2" xfId="16122"/>
    <cellStyle name="Normal 2 2 2 2 9 2 2 2 3" xfId="11640"/>
    <cellStyle name="Normal 2 2 2 2 9 2 2 3" xfId="4104"/>
    <cellStyle name="Normal 2 2 2 2 9 2 2 3 2" xfId="8586"/>
    <cellStyle name="Normal 2 2 2 2 9 2 2 3 2 2" xfId="17616"/>
    <cellStyle name="Normal 2 2 2 2 9 2 2 3 3" xfId="13134"/>
    <cellStyle name="Normal 2 2 2 2 9 2 2 4" xfId="5598"/>
    <cellStyle name="Normal 2 2 2 2 9 2 2 4 2" xfId="14628"/>
    <cellStyle name="Normal 2 2 2 2 9 2 2 5" xfId="10146"/>
    <cellStyle name="Normal 2 2 2 2 9 2 3" xfId="1867"/>
    <cellStyle name="Normal 2 2 2 2 9 2 3 2" xfId="6349"/>
    <cellStyle name="Normal 2 2 2 2 9 2 3 2 2" xfId="15379"/>
    <cellStyle name="Normal 2 2 2 2 9 2 3 3" xfId="10897"/>
    <cellStyle name="Normal 2 2 2 2 9 2 4" xfId="3361"/>
    <cellStyle name="Normal 2 2 2 2 9 2 4 2" xfId="7843"/>
    <cellStyle name="Normal 2 2 2 2 9 2 4 2 2" xfId="16873"/>
    <cellStyle name="Normal 2 2 2 2 9 2 4 3" xfId="12391"/>
    <cellStyle name="Normal 2 2 2 2 9 2 5" xfId="4855"/>
    <cellStyle name="Normal 2 2 2 2 9 2 5 2" xfId="13885"/>
    <cellStyle name="Normal 2 2 2 2 9 2 6" xfId="9403"/>
    <cellStyle name="Normal 2 2 2 2 9 3" xfId="559"/>
    <cellStyle name="Normal 2 2 2 2 9 3 2" xfId="1306"/>
    <cellStyle name="Normal 2 2 2 2 9 3 2 2" xfId="2800"/>
    <cellStyle name="Normal 2 2 2 2 9 3 2 2 2" xfId="7282"/>
    <cellStyle name="Normal 2 2 2 2 9 3 2 2 2 2" xfId="16312"/>
    <cellStyle name="Normal 2 2 2 2 9 3 2 2 3" xfId="11830"/>
    <cellStyle name="Normal 2 2 2 2 9 3 2 3" xfId="4294"/>
    <cellStyle name="Normal 2 2 2 2 9 3 2 3 2" xfId="8776"/>
    <cellStyle name="Normal 2 2 2 2 9 3 2 3 2 2" xfId="17806"/>
    <cellStyle name="Normal 2 2 2 2 9 3 2 3 3" xfId="13324"/>
    <cellStyle name="Normal 2 2 2 2 9 3 2 4" xfId="5788"/>
    <cellStyle name="Normal 2 2 2 2 9 3 2 4 2" xfId="14818"/>
    <cellStyle name="Normal 2 2 2 2 9 3 2 5" xfId="10336"/>
    <cellStyle name="Normal 2 2 2 2 9 3 3" xfId="2053"/>
    <cellStyle name="Normal 2 2 2 2 9 3 3 2" xfId="6535"/>
    <cellStyle name="Normal 2 2 2 2 9 3 3 2 2" xfId="15565"/>
    <cellStyle name="Normal 2 2 2 2 9 3 3 3" xfId="11083"/>
    <cellStyle name="Normal 2 2 2 2 9 3 4" xfId="3547"/>
    <cellStyle name="Normal 2 2 2 2 9 3 4 2" xfId="8029"/>
    <cellStyle name="Normal 2 2 2 2 9 3 4 2 2" xfId="17059"/>
    <cellStyle name="Normal 2 2 2 2 9 3 4 3" xfId="12577"/>
    <cellStyle name="Normal 2 2 2 2 9 3 5" xfId="5041"/>
    <cellStyle name="Normal 2 2 2 2 9 3 5 2" xfId="14071"/>
    <cellStyle name="Normal 2 2 2 2 9 3 6" xfId="9589"/>
    <cellStyle name="Normal 2 2 2 2 9 4" xfId="745"/>
    <cellStyle name="Normal 2 2 2 2 9 4 2" xfId="1492"/>
    <cellStyle name="Normal 2 2 2 2 9 4 2 2" xfId="2986"/>
    <cellStyle name="Normal 2 2 2 2 9 4 2 2 2" xfId="7468"/>
    <cellStyle name="Normal 2 2 2 2 9 4 2 2 2 2" xfId="16498"/>
    <cellStyle name="Normal 2 2 2 2 9 4 2 2 3" xfId="12016"/>
    <cellStyle name="Normal 2 2 2 2 9 4 2 3" xfId="4480"/>
    <cellStyle name="Normal 2 2 2 2 9 4 2 3 2" xfId="8962"/>
    <cellStyle name="Normal 2 2 2 2 9 4 2 3 2 2" xfId="17992"/>
    <cellStyle name="Normal 2 2 2 2 9 4 2 3 3" xfId="13510"/>
    <cellStyle name="Normal 2 2 2 2 9 4 2 4" xfId="5974"/>
    <cellStyle name="Normal 2 2 2 2 9 4 2 4 2" xfId="15004"/>
    <cellStyle name="Normal 2 2 2 2 9 4 2 5" xfId="10522"/>
    <cellStyle name="Normal 2 2 2 2 9 4 3" xfId="2239"/>
    <cellStyle name="Normal 2 2 2 2 9 4 3 2" xfId="6721"/>
    <cellStyle name="Normal 2 2 2 2 9 4 3 2 2" xfId="15751"/>
    <cellStyle name="Normal 2 2 2 2 9 4 3 3" xfId="11269"/>
    <cellStyle name="Normal 2 2 2 2 9 4 4" xfId="3733"/>
    <cellStyle name="Normal 2 2 2 2 9 4 4 2" xfId="8215"/>
    <cellStyle name="Normal 2 2 2 2 9 4 4 2 2" xfId="17245"/>
    <cellStyle name="Normal 2 2 2 2 9 4 4 3" xfId="12763"/>
    <cellStyle name="Normal 2 2 2 2 9 4 5" xfId="5227"/>
    <cellStyle name="Normal 2 2 2 2 9 4 5 2" xfId="14257"/>
    <cellStyle name="Normal 2 2 2 2 9 4 6" xfId="9775"/>
    <cellStyle name="Normal 2 2 2 2 9 5" xfId="932"/>
    <cellStyle name="Normal 2 2 2 2 9 5 2" xfId="2426"/>
    <cellStyle name="Normal 2 2 2 2 9 5 2 2" xfId="6908"/>
    <cellStyle name="Normal 2 2 2 2 9 5 2 2 2" xfId="15938"/>
    <cellStyle name="Normal 2 2 2 2 9 5 2 3" xfId="11456"/>
    <cellStyle name="Normal 2 2 2 2 9 5 3" xfId="3920"/>
    <cellStyle name="Normal 2 2 2 2 9 5 3 2" xfId="8402"/>
    <cellStyle name="Normal 2 2 2 2 9 5 3 2 2" xfId="17432"/>
    <cellStyle name="Normal 2 2 2 2 9 5 3 3" xfId="12950"/>
    <cellStyle name="Normal 2 2 2 2 9 5 4" xfId="5414"/>
    <cellStyle name="Normal 2 2 2 2 9 5 4 2" xfId="14444"/>
    <cellStyle name="Normal 2 2 2 2 9 5 5" xfId="9962"/>
    <cellStyle name="Normal 2 2 2 2 9 6" xfId="1681"/>
    <cellStyle name="Normal 2 2 2 2 9 6 2" xfId="6163"/>
    <cellStyle name="Normal 2 2 2 2 9 6 2 2" xfId="15193"/>
    <cellStyle name="Normal 2 2 2 2 9 6 3" xfId="10711"/>
    <cellStyle name="Normal 2 2 2 2 9 7" xfId="3175"/>
    <cellStyle name="Normal 2 2 2 2 9 7 2" xfId="7657"/>
    <cellStyle name="Normal 2 2 2 2 9 7 2 2" xfId="16687"/>
    <cellStyle name="Normal 2 2 2 2 9 7 3" xfId="12205"/>
    <cellStyle name="Normal 2 2 2 2 9 8" xfId="4669"/>
    <cellStyle name="Normal 2 2 2 2 9 8 2" xfId="13699"/>
    <cellStyle name="Normal 2 2 2 2 9 9" xfId="9217"/>
    <cellStyle name="Normal 2 2 2 3" xfId="26"/>
    <cellStyle name="Normal 2 2 2 3 10" xfId="398"/>
    <cellStyle name="Normal 2 2 2 3 10 2" xfId="1145"/>
    <cellStyle name="Normal 2 2 2 3 10 2 2" xfId="2639"/>
    <cellStyle name="Normal 2 2 2 3 10 2 2 2" xfId="7121"/>
    <cellStyle name="Normal 2 2 2 3 10 2 2 2 2" xfId="16151"/>
    <cellStyle name="Normal 2 2 2 3 10 2 2 3" xfId="11669"/>
    <cellStyle name="Normal 2 2 2 3 10 2 3" xfId="4133"/>
    <cellStyle name="Normal 2 2 2 3 10 2 3 2" xfId="8615"/>
    <cellStyle name="Normal 2 2 2 3 10 2 3 2 2" xfId="17645"/>
    <cellStyle name="Normal 2 2 2 3 10 2 3 3" xfId="13163"/>
    <cellStyle name="Normal 2 2 2 3 10 2 4" xfId="5627"/>
    <cellStyle name="Normal 2 2 2 3 10 2 4 2" xfId="14657"/>
    <cellStyle name="Normal 2 2 2 3 10 2 5" xfId="10175"/>
    <cellStyle name="Normal 2 2 2 3 10 3" xfId="1892"/>
    <cellStyle name="Normal 2 2 2 3 10 3 2" xfId="6374"/>
    <cellStyle name="Normal 2 2 2 3 10 3 2 2" xfId="15404"/>
    <cellStyle name="Normal 2 2 2 3 10 3 3" xfId="10922"/>
    <cellStyle name="Normal 2 2 2 3 10 4" xfId="3386"/>
    <cellStyle name="Normal 2 2 2 3 10 4 2" xfId="7868"/>
    <cellStyle name="Normal 2 2 2 3 10 4 2 2" xfId="16898"/>
    <cellStyle name="Normal 2 2 2 3 10 4 3" xfId="12416"/>
    <cellStyle name="Normal 2 2 2 3 10 5" xfId="4880"/>
    <cellStyle name="Normal 2 2 2 3 10 5 2" xfId="13910"/>
    <cellStyle name="Normal 2 2 2 3 10 6" xfId="9428"/>
    <cellStyle name="Normal 2 2 2 3 11" xfId="584"/>
    <cellStyle name="Normal 2 2 2 3 11 2" xfId="1331"/>
    <cellStyle name="Normal 2 2 2 3 11 2 2" xfId="2825"/>
    <cellStyle name="Normal 2 2 2 3 11 2 2 2" xfId="7307"/>
    <cellStyle name="Normal 2 2 2 3 11 2 2 2 2" xfId="16337"/>
    <cellStyle name="Normal 2 2 2 3 11 2 2 3" xfId="11855"/>
    <cellStyle name="Normal 2 2 2 3 11 2 3" xfId="4319"/>
    <cellStyle name="Normal 2 2 2 3 11 2 3 2" xfId="8801"/>
    <cellStyle name="Normal 2 2 2 3 11 2 3 2 2" xfId="17831"/>
    <cellStyle name="Normal 2 2 2 3 11 2 3 3" xfId="13349"/>
    <cellStyle name="Normal 2 2 2 3 11 2 4" xfId="5813"/>
    <cellStyle name="Normal 2 2 2 3 11 2 4 2" xfId="14843"/>
    <cellStyle name="Normal 2 2 2 3 11 2 5" xfId="10361"/>
    <cellStyle name="Normal 2 2 2 3 11 3" xfId="2078"/>
    <cellStyle name="Normal 2 2 2 3 11 3 2" xfId="6560"/>
    <cellStyle name="Normal 2 2 2 3 11 3 2 2" xfId="15590"/>
    <cellStyle name="Normal 2 2 2 3 11 3 3" xfId="11108"/>
    <cellStyle name="Normal 2 2 2 3 11 4" xfId="3572"/>
    <cellStyle name="Normal 2 2 2 3 11 4 2" xfId="8054"/>
    <cellStyle name="Normal 2 2 2 3 11 4 2 2" xfId="17084"/>
    <cellStyle name="Normal 2 2 2 3 11 4 3" xfId="12602"/>
    <cellStyle name="Normal 2 2 2 3 11 5" xfId="5066"/>
    <cellStyle name="Normal 2 2 2 3 11 5 2" xfId="14096"/>
    <cellStyle name="Normal 2 2 2 3 11 6" xfId="9614"/>
    <cellStyle name="Normal 2 2 2 3 12" xfId="771"/>
    <cellStyle name="Normal 2 2 2 3 12 2" xfId="2265"/>
    <cellStyle name="Normal 2 2 2 3 12 2 2" xfId="6747"/>
    <cellStyle name="Normal 2 2 2 3 12 2 2 2" xfId="15777"/>
    <cellStyle name="Normal 2 2 2 3 12 2 3" xfId="11295"/>
    <cellStyle name="Normal 2 2 2 3 12 3" xfId="3759"/>
    <cellStyle name="Normal 2 2 2 3 12 3 2" xfId="8241"/>
    <cellStyle name="Normal 2 2 2 3 12 3 2 2" xfId="17271"/>
    <cellStyle name="Normal 2 2 2 3 12 3 3" xfId="12789"/>
    <cellStyle name="Normal 2 2 2 3 12 4" xfId="5253"/>
    <cellStyle name="Normal 2 2 2 3 12 4 2" xfId="14283"/>
    <cellStyle name="Normal 2 2 2 3 12 5" xfId="9801"/>
    <cellStyle name="Normal 2 2 2 3 13" xfId="1520"/>
    <cellStyle name="Normal 2 2 2 3 13 2" xfId="6002"/>
    <cellStyle name="Normal 2 2 2 3 13 2 2" xfId="15032"/>
    <cellStyle name="Normal 2 2 2 3 13 3" xfId="10550"/>
    <cellStyle name="Normal 2 2 2 3 14" xfId="3014"/>
    <cellStyle name="Normal 2 2 2 3 14 2" xfId="7496"/>
    <cellStyle name="Normal 2 2 2 3 14 2 2" xfId="16526"/>
    <cellStyle name="Normal 2 2 2 3 14 3" xfId="12044"/>
    <cellStyle name="Normal 2 2 2 3 15" xfId="4508"/>
    <cellStyle name="Normal 2 2 2 3 15 2" xfId="13538"/>
    <cellStyle name="Normal 2 2 2 3 16" xfId="9056"/>
    <cellStyle name="Normal 2 2 2 3 2" xfId="49"/>
    <cellStyle name="Normal 2 2 2 3 2 2" xfId="235"/>
    <cellStyle name="Normal 2 2 2 3 2 2 2" xfId="980"/>
    <cellStyle name="Normal 2 2 2 3 2 2 2 2" xfId="2474"/>
    <cellStyle name="Normal 2 2 2 3 2 2 2 2 2" xfId="6956"/>
    <cellStyle name="Normal 2 2 2 3 2 2 2 2 2 2" xfId="15986"/>
    <cellStyle name="Normal 2 2 2 3 2 2 2 2 3" xfId="11504"/>
    <cellStyle name="Normal 2 2 2 3 2 2 2 3" xfId="3968"/>
    <cellStyle name="Normal 2 2 2 3 2 2 2 3 2" xfId="8450"/>
    <cellStyle name="Normal 2 2 2 3 2 2 2 3 2 2" xfId="17480"/>
    <cellStyle name="Normal 2 2 2 3 2 2 2 3 3" xfId="12998"/>
    <cellStyle name="Normal 2 2 2 3 2 2 2 4" xfId="5462"/>
    <cellStyle name="Normal 2 2 2 3 2 2 2 4 2" xfId="14492"/>
    <cellStyle name="Normal 2 2 2 3 2 2 2 5" xfId="10010"/>
    <cellStyle name="Normal 2 2 2 3 2 2 3" xfId="1729"/>
    <cellStyle name="Normal 2 2 2 3 2 2 3 2" xfId="6211"/>
    <cellStyle name="Normal 2 2 2 3 2 2 3 2 2" xfId="15241"/>
    <cellStyle name="Normal 2 2 2 3 2 2 3 3" xfId="10759"/>
    <cellStyle name="Normal 2 2 2 3 2 2 4" xfId="3223"/>
    <cellStyle name="Normal 2 2 2 3 2 2 4 2" xfId="7705"/>
    <cellStyle name="Normal 2 2 2 3 2 2 4 2 2" xfId="16735"/>
    <cellStyle name="Normal 2 2 2 3 2 2 4 3" xfId="12253"/>
    <cellStyle name="Normal 2 2 2 3 2 2 5" xfId="4717"/>
    <cellStyle name="Normal 2 2 2 3 2 2 5 2" xfId="13747"/>
    <cellStyle name="Normal 2 2 2 3 2 2 6" xfId="9265"/>
    <cellStyle name="Normal 2 2 2 3 2 3" xfId="421"/>
    <cellStyle name="Normal 2 2 2 3 2 3 2" xfId="1168"/>
    <cellStyle name="Normal 2 2 2 3 2 3 2 2" xfId="2662"/>
    <cellStyle name="Normal 2 2 2 3 2 3 2 2 2" xfId="7144"/>
    <cellStyle name="Normal 2 2 2 3 2 3 2 2 2 2" xfId="16174"/>
    <cellStyle name="Normal 2 2 2 3 2 3 2 2 3" xfId="11692"/>
    <cellStyle name="Normal 2 2 2 3 2 3 2 3" xfId="4156"/>
    <cellStyle name="Normal 2 2 2 3 2 3 2 3 2" xfId="8638"/>
    <cellStyle name="Normal 2 2 2 3 2 3 2 3 2 2" xfId="17668"/>
    <cellStyle name="Normal 2 2 2 3 2 3 2 3 3" xfId="13186"/>
    <cellStyle name="Normal 2 2 2 3 2 3 2 4" xfId="5650"/>
    <cellStyle name="Normal 2 2 2 3 2 3 2 4 2" xfId="14680"/>
    <cellStyle name="Normal 2 2 2 3 2 3 2 5" xfId="10198"/>
    <cellStyle name="Normal 2 2 2 3 2 3 3" xfId="1915"/>
    <cellStyle name="Normal 2 2 2 3 2 3 3 2" xfId="6397"/>
    <cellStyle name="Normal 2 2 2 3 2 3 3 2 2" xfId="15427"/>
    <cellStyle name="Normal 2 2 2 3 2 3 3 3" xfId="10945"/>
    <cellStyle name="Normal 2 2 2 3 2 3 4" xfId="3409"/>
    <cellStyle name="Normal 2 2 2 3 2 3 4 2" xfId="7891"/>
    <cellStyle name="Normal 2 2 2 3 2 3 4 2 2" xfId="16921"/>
    <cellStyle name="Normal 2 2 2 3 2 3 4 3" xfId="12439"/>
    <cellStyle name="Normal 2 2 2 3 2 3 5" xfId="4903"/>
    <cellStyle name="Normal 2 2 2 3 2 3 5 2" xfId="13933"/>
    <cellStyle name="Normal 2 2 2 3 2 3 6" xfId="9451"/>
    <cellStyle name="Normal 2 2 2 3 2 4" xfId="607"/>
    <cellStyle name="Normal 2 2 2 3 2 4 2" xfId="1354"/>
    <cellStyle name="Normal 2 2 2 3 2 4 2 2" xfId="2848"/>
    <cellStyle name="Normal 2 2 2 3 2 4 2 2 2" xfId="7330"/>
    <cellStyle name="Normal 2 2 2 3 2 4 2 2 2 2" xfId="16360"/>
    <cellStyle name="Normal 2 2 2 3 2 4 2 2 3" xfId="11878"/>
    <cellStyle name="Normal 2 2 2 3 2 4 2 3" xfId="4342"/>
    <cellStyle name="Normal 2 2 2 3 2 4 2 3 2" xfId="8824"/>
    <cellStyle name="Normal 2 2 2 3 2 4 2 3 2 2" xfId="17854"/>
    <cellStyle name="Normal 2 2 2 3 2 4 2 3 3" xfId="13372"/>
    <cellStyle name="Normal 2 2 2 3 2 4 2 4" xfId="5836"/>
    <cellStyle name="Normal 2 2 2 3 2 4 2 4 2" xfId="14866"/>
    <cellStyle name="Normal 2 2 2 3 2 4 2 5" xfId="10384"/>
    <cellStyle name="Normal 2 2 2 3 2 4 3" xfId="2101"/>
    <cellStyle name="Normal 2 2 2 3 2 4 3 2" xfId="6583"/>
    <cellStyle name="Normal 2 2 2 3 2 4 3 2 2" xfId="15613"/>
    <cellStyle name="Normal 2 2 2 3 2 4 3 3" xfId="11131"/>
    <cellStyle name="Normal 2 2 2 3 2 4 4" xfId="3595"/>
    <cellStyle name="Normal 2 2 2 3 2 4 4 2" xfId="8077"/>
    <cellStyle name="Normal 2 2 2 3 2 4 4 2 2" xfId="17107"/>
    <cellStyle name="Normal 2 2 2 3 2 4 4 3" xfId="12625"/>
    <cellStyle name="Normal 2 2 2 3 2 4 5" xfId="5089"/>
    <cellStyle name="Normal 2 2 2 3 2 4 5 2" xfId="14119"/>
    <cellStyle name="Normal 2 2 2 3 2 4 6" xfId="9637"/>
    <cellStyle name="Normal 2 2 2 3 2 5" xfId="794"/>
    <cellStyle name="Normal 2 2 2 3 2 5 2" xfId="2288"/>
    <cellStyle name="Normal 2 2 2 3 2 5 2 2" xfId="6770"/>
    <cellStyle name="Normal 2 2 2 3 2 5 2 2 2" xfId="15800"/>
    <cellStyle name="Normal 2 2 2 3 2 5 2 3" xfId="11318"/>
    <cellStyle name="Normal 2 2 2 3 2 5 3" xfId="3782"/>
    <cellStyle name="Normal 2 2 2 3 2 5 3 2" xfId="8264"/>
    <cellStyle name="Normal 2 2 2 3 2 5 3 2 2" xfId="17294"/>
    <cellStyle name="Normal 2 2 2 3 2 5 3 3" xfId="12812"/>
    <cellStyle name="Normal 2 2 2 3 2 5 4" xfId="5276"/>
    <cellStyle name="Normal 2 2 2 3 2 5 4 2" xfId="14306"/>
    <cellStyle name="Normal 2 2 2 3 2 5 5" xfId="9824"/>
    <cellStyle name="Normal 2 2 2 3 2 6" xfId="1543"/>
    <cellStyle name="Normal 2 2 2 3 2 6 2" xfId="6025"/>
    <cellStyle name="Normal 2 2 2 3 2 6 2 2" xfId="15055"/>
    <cellStyle name="Normal 2 2 2 3 2 6 3" xfId="10573"/>
    <cellStyle name="Normal 2 2 2 3 2 7" xfId="3037"/>
    <cellStyle name="Normal 2 2 2 3 2 7 2" xfId="7519"/>
    <cellStyle name="Normal 2 2 2 3 2 7 2 2" xfId="16549"/>
    <cellStyle name="Normal 2 2 2 3 2 7 3" xfId="12067"/>
    <cellStyle name="Normal 2 2 2 3 2 8" xfId="4531"/>
    <cellStyle name="Normal 2 2 2 3 2 8 2" xfId="13561"/>
    <cellStyle name="Normal 2 2 2 3 2 9" xfId="9079"/>
    <cellStyle name="Normal 2 2 2 3 3" xfId="72"/>
    <cellStyle name="Normal 2 2 2 3 3 2" xfId="258"/>
    <cellStyle name="Normal 2 2 2 3 3 2 2" xfId="1003"/>
    <cellStyle name="Normal 2 2 2 3 3 2 2 2" xfId="2497"/>
    <cellStyle name="Normal 2 2 2 3 3 2 2 2 2" xfId="6979"/>
    <cellStyle name="Normal 2 2 2 3 3 2 2 2 2 2" xfId="16009"/>
    <cellStyle name="Normal 2 2 2 3 3 2 2 2 3" xfId="11527"/>
    <cellStyle name="Normal 2 2 2 3 3 2 2 3" xfId="3991"/>
    <cellStyle name="Normal 2 2 2 3 3 2 2 3 2" xfId="8473"/>
    <cellStyle name="Normal 2 2 2 3 3 2 2 3 2 2" xfId="17503"/>
    <cellStyle name="Normal 2 2 2 3 3 2 2 3 3" xfId="13021"/>
    <cellStyle name="Normal 2 2 2 3 3 2 2 4" xfId="5485"/>
    <cellStyle name="Normal 2 2 2 3 3 2 2 4 2" xfId="14515"/>
    <cellStyle name="Normal 2 2 2 3 3 2 2 5" xfId="10033"/>
    <cellStyle name="Normal 2 2 2 3 3 2 3" xfId="1752"/>
    <cellStyle name="Normal 2 2 2 3 3 2 3 2" xfId="6234"/>
    <cellStyle name="Normal 2 2 2 3 3 2 3 2 2" xfId="15264"/>
    <cellStyle name="Normal 2 2 2 3 3 2 3 3" xfId="10782"/>
    <cellStyle name="Normal 2 2 2 3 3 2 4" xfId="3246"/>
    <cellStyle name="Normal 2 2 2 3 3 2 4 2" xfId="7728"/>
    <cellStyle name="Normal 2 2 2 3 3 2 4 2 2" xfId="16758"/>
    <cellStyle name="Normal 2 2 2 3 3 2 4 3" xfId="12276"/>
    <cellStyle name="Normal 2 2 2 3 3 2 5" xfId="4740"/>
    <cellStyle name="Normal 2 2 2 3 3 2 5 2" xfId="13770"/>
    <cellStyle name="Normal 2 2 2 3 3 2 6" xfId="9288"/>
    <cellStyle name="Normal 2 2 2 3 3 3" xfId="444"/>
    <cellStyle name="Normal 2 2 2 3 3 3 2" xfId="1191"/>
    <cellStyle name="Normal 2 2 2 3 3 3 2 2" xfId="2685"/>
    <cellStyle name="Normal 2 2 2 3 3 3 2 2 2" xfId="7167"/>
    <cellStyle name="Normal 2 2 2 3 3 3 2 2 2 2" xfId="16197"/>
    <cellStyle name="Normal 2 2 2 3 3 3 2 2 3" xfId="11715"/>
    <cellStyle name="Normal 2 2 2 3 3 3 2 3" xfId="4179"/>
    <cellStyle name="Normal 2 2 2 3 3 3 2 3 2" xfId="8661"/>
    <cellStyle name="Normal 2 2 2 3 3 3 2 3 2 2" xfId="17691"/>
    <cellStyle name="Normal 2 2 2 3 3 3 2 3 3" xfId="13209"/>
    <cellStyle name="Normal 2 2 2 3 3 3 2 4" xfId="5673"/>
    <cellStyle name="Normal 2 2 2 3 3 3 2 4 2" xfId="14703"/>
    <cellStyle name="Normal 2 2 2 3 3 3 2 5" xfId="10221"/>
    <cellStyle name="Normal 2 2 2 3 3 3 3" xfId="1938"/>
    <cellStyle name="Normal 2 2 2 3 3 3 3 2" xfId="6420"/>
    <cellStyle name="Normal 2 2 2 3 3 3 3 2 2" xfId="15450"/>
    <cellStyle name="Normal 2 2 2 3 3 3 3 3" xfId="10968"/>
    <cellStyle name="Normal 2 2 2 3 3 3 4" xfId="3432"/>
    <cellStyle name="Normal 2 2 2 3 3 3 4 2" xfId="7914"/>
    <cellStyle name="Normal 2 2 2 3 3 3 4 2 2" xfId="16944"/>
    <cellStyle name="Normal 2 2 2 3 3 3 4 3" xfId="12462"/>
    <cellStyle name="Normal 2 2 2 3 3 3 5" xfId="4926"/>
    <cellStyle name="Normal 2 2 2 3 3 3 5 2" xfId="13956"/>
    <cellStyle name="Normal 2 2 2 3 3 3 6" xfId="9474"/>
    <cellStyle name="Normal 2 2 2 3 3 4" xfId="630"/>
    <cellStyle name="Normal 2 2 2 3 3 4 2" xfId="1377"/>
    <cellStyle name="Normal 2 2 2 3 3 4 2 2" xfId="2871"/>
    <cellStyle name="Normal 2 2 2 3 3 4 2 2 2" xfId="7353"/>
    <cellStyle name="Normal 2 2 2 3 3 4 2 2 2 2" xfId="16383"/>
    <cellStyle name="Normal 2 2 2 3 3 4 2 2 3" xfId="11901"/>
    <cellStyle name="Normal 2 2 2 3 3 4 2 3" xfId="4365"/>
    <cellStyle name="Normal 2 2 2 3 3 4 2 3 2" xfId="8847"/>
    <cellStyle name="Normal 2 2 2 3 3 4 2 3 2 2" xfId="17877"/>
    <cellStyle name="Normal 2 2 2 3 3 4 2 3 3" xfId="13395"/>
    <cellStyle name="Normal 2 2 2 3 3 4 2 4" xfId="5859"/>
    <cellStyle name="Normal 2 2 2 3 3 4 2 4 2" xfId="14889"/>
    <cellStyle name="Normal 2 2 2 3 3 4 2 5" xfId="10407"/>
    <cellStyle name="Normal 2 2 2 3 3 4 3" xfId="2124"/>
    <cellStyle name="Normal 2 2 2 3 3 4 3 2" xfId="6606"/>
    <cellStyle name="Normal 2 2 2 3 3 4 3 2 2" xfId="15636"/>
    <cellStyle name="Normal 2 2 2 3 3 4 3 3" xfId="11154"/>
    <cellStyle name="Normal 2 2 2 3 3 4 4" xfId="3618"/>
    <cellStyle name="Normal 2 2 2 3 3 4 4 2" xfId="8100"/>
    <cellStyle name="Normal 2 2 2 3 3 4 4 2 2" xfId="17130"/>
    <cellStyle name="Normal 2 2 2 3 3 4 4 3" xfId="12648"/>
    <cellStyle name="Normal 2 2 2 3 3 4 5" xfId="5112"/>
    <cellStyle name="Normal 2 2 2 3 3 4 5 2" xfId="14142"/>
    <cellStyle name="Normal 2 2 2 3 3 4 6" xfId="9660"/>
    <cellStyle name="Normal 2 2 2 3 3 5" xfId="817"/>
    <cellStyle name="Normal 2 2 2 3 3 5 2" xfId="2311"/>
    <cellStyle name="Normal 2 2 2 3 3 5 2 2" xfId="6793"/>
    <cellStyle name="Normal 2 2 2 3 3 5 2 2 2" xfId="15823"/>
    <cellStyle name="Normal 2 2 2 3 3 5 2 3" xfId="11341"/>
    <cellStyle name="Normal 2 2 2 3 3 5 3" xfId="3805"/>
    <cellStyle name="Normal 2 2 2 3 3 5 3 2" xfId="8287"/>
    <cellStyle name="Normal 2 2 2 3 3 5 3 2 2" xfId="17317"/>
    <cellStyle name="Normal 2 2 2 3 3 5 3 3" xfId="12835"/>
    <cellStyle name="Normal 2 2 2 3 3 5 4" xfId="5299"/>
    <cellStyle name="Normal 2 2 2 3 3 5 4 2" xfId="14329"/>
    <cellStyle name="Normal 2 2 2 3 3 5 5" xfId="9847"/>
    <cellStyle name="Normal 2 2 2 3 3 6" xfId="1566"/>
    <cellStyle name="Normal 2 2 2 3 3 6 2" xfId="6048"/>
    <cellStyle name="Normal 2 2 2 3 3 6 2 2" xfId="15078"/>
    <cellStyle name="Normal 2 2 2 3 3 6 3" xfId="10596"/>
    <cellStyle name="Normal 2 2 2 3 3 7" xfId="3060"/>
    <cellStyle name="Normal 2 2 2 3 3 7 2" xfId="7542"/>
    <cellStyle name="Normal 2 2 2 3 3 7 2 2" xfId="16572"/>
    <cellStyle name="Normal 2 2 2 3 3 7 3" xfId="12090"/>
    <cellStyle name="Normal 2 2 2 3 3 8" xfId="4554"/>
    <cellStyle name="Normal 2 2 2 3 3 8 2" xfId="13584"/>
    <cellStyle name="Normal 2 2 2 3 3 9" xfId="9102"/>
    <cellStyle name="Normal 2 2 2 3 4" xfId="96"/>
    <cellStyle name="Normal 2 2 2 3 4 2" xfId="282"/>
    <cellStyle name="Normal 2 2 2 3 4 2 2" xfId="1026"/>
    <cellStyle name="Normal 2 2 2 3 4 2 2 2" xfId="2520"/>
    <cellStyle name="Normal 2 2 2 3 4 2 2 2 2" xfId="7002"/>
    <cellStyle name="Normal 2 2 2 3 4 2 2 2 2 2" xfId="16032"/>
    <cellStyle name="Normal 2 2 2 3 4 2 2 2 3" xfId="11550"/>
    <cellStyle name="Normal 2 2 2 3 4 2 2 3" xfId="4014"/>
    <cellStyle name="Normal 2 2 2 3 4 2 2 3 2" xfId="8496"/>
    <cellStyle name="Normal 2 2 2 3 4 2 2 3 2 2" xfId="17526"/>
    <cellStyle name="Normal 2 2 2 3 4 2 2 3 3" xfId="13044"/>
    <cellStyle name="Normal 2 2 2 3 4 2 2 4" xfId="5508"/>
    <cellStyle name="Normal 2 2 2 3 4 2 2 4 2" xfId="14538"/>
    <cellStyle name="Normal 2 2 2 3 4 2 2 5" xfId="10056"/>
    <cellStyle name="Normal 2 2 2 3 4 2 3" xfId="1776"/>
    <cellStyle name="Normal 2 2 2 3 4 2 3 2" xfId="6258"/>
    <cellStyle name="Normal 2 2 2 3 4 2 3 2 2" xfId="15288"/>
    <cellStyle name="Normal 2 2 2 3 4 2 3 3" xfId="10806"/>
    <cellStyle name="Normal 2 2 2 3 4 2 4" xfId="3270"/>
    <cellStyle name="Normal 2 2 2 3 4 2 4 2" xfId="7752"/>
    <cellStyle name="Normal 2 2 2 3 4 2 4 2 2" xfId="16782"/>
    <cellStyle name="Normal 2 2 2 3 4 2 4 3" xfId="12300"/>
    <cellStyle name="Normal 2 2 2 3 4 2 5" xfId="4764"/>
    <cellStyle name="Normal 2 2 2 3 4 2 5 2" xfId="13794"/>
    <cellStyle name="Normal 2 2 2 3 4 2 6" xfId="9312"/>
    <cellStyle name="Normal 2 2 2 3 4 3" xfId="468"/>
    <cellStyle name="Normal 2 2 2 3 4 3 2" xfId="1215"/>
    <cellStyle name="Normal 2 2 2 3 4 3 2 2" xfId="2709"/>
    <cellStyle name="Normal 2 2 2 3 4 3 2 2 2" xfId="7191"/>
    <cellStyle name="Normal 2 2 2 3 4 3 2 2 2 2" xfId="16221"/>
    <cellStyle name="Normal 2 2 2 3 4 3 2 2 3" xfId="11739"/>
    <cellStyle name="Normal 2 2 2 3 4 3 2 3" xfId="4203"/>
    <cellStyle name="Normal 2 2 2 3 4 3 2 3 2" xfId="8685"/>
    <cellStyle name="Normal 2 2 2 3 4 3 2 3 2 2" xfId="17715"/>
    <cellStyle name="Normal 2 2 2 3 4 3 2 3 3" xfId="13233"/>
    <cellStyle name="Normal 2 2 2 3 4 3 2 4" xfId="5697"/>
    <cellStyle name="Normal 2 2 2 3 4 3 2 4 2" xfId="14727"/>
    <cellStyle name="Normal 2 2 2 3 4 3 2 5" xfId="10245"/>
    <cellStyle name="Normal 2 2 2 3 4 3 3" xfId="1962"/>
    <cellStyle name="Normal 2 2 2 3 4 3 3 2" xfId="6444"/>
    <cellStyle name="Normal 2 2 2 3 4 3 3 2 2" xfId="15474"/>
    <cellStyle name="Normal 2 2 2 3 4 3 3 3" xfId="10992"/>
    <cellStyle name="Normal 2 2 2 3 4 3 4" xfId="3456"/>
    <cellStyle name="Normal 2 2 2 3 4 3 4 2" xfId="7938"/>
    <cellStyle name="Normal 2 2 2 3 4 3 4 2 2" xfId="16968"/>
    <cellStyle name="Normal 2 2 2 3 4 3 4 3" xfId="12486"/>
    <cellStyle name="Normal 2 2 2 3 4 3 5" xfId="4950"/>
    <cellStyle name="Normal 2 2 2 3 4 3 5 2" xfId="13980"/>
    <cellStyle name="Normal 2 2 2 3 4 3 6" xfId="9498"/>
    <cellStyle name="Normal 2 2 2 3 4 4" xfId="654"/>
    <cellStyle name="Normal 2 2 2 3 4 4 2" xfId="1401"/>
    <cellStyle name="Normal 2 2 2 3 4 4 2 2" xfId="2895"/>
    <cellStyle name="Normal 2 2 2 3 4 4 2 2 2" xfId="7377"/>
    <cellStyle name="Normal 2 2 2 3 4 4 2 2 2 2" xfId="16407"/>
    <cellStyle name="Normal 2 2 2 3 4 4 2 2 3" xfId="11925"/>
    <cellStyle name="Normal 2 2 2 3 4 4 2 3" xfId="4389"/>
    <cellStyle name="Normal 2 2 2 3 4 4 2 3 2" xfId="8871"/>
    <cellStyle name="Normal 2 2 2 3 4 4 2 3 2 2" xfId="17901"/>
    <cellStyle name="Normal 2 2 2 3 4 4 2 3 3" xfId="13419"/>
    <cellStyle name="Normal 2 2 2 3 4 4 2 4" xfId="5883"/>
    <cellStyle name="Normal 2 2 2 3 4 4 2 4 2" xfId="14913"/>
    <cellStyle name="Normal 2 2 2 3 4 4 2 5" xfId="10431"/>
    <cellStyle name="Normal 2 2 2 3 4 4 3" xfId="2148"/>
    <cellStyle name="Normal 2 2 2 3 4 4 3 2" xfId="6630"/>
    <cellStyle name="Normal 2 2 2 3 4 4 3 2 2" xfId="15660"/>
    <cellStyle name="Normal 2 2 2 3 4 4 3 3" xfId="11178"/>
    <cellStyle name="Normal 2 2 2 3 4 4 4" xfId="3642"/>
    <cellStyle name="Normal 2 2 2 3 4 4 4 2" xfId="8124"/>
    <cellStyle name="Normal 2 2 2 3 4 4 4 2 2" xfId="17154"/>
    <cellStyle name="Normal 2 2 2 3 4 4 4 3" xfId="12672"/>
    <cellStyle name="Normal 2 2 2 3 4 4 5" xfId="5136"/>
    <cellStyle name="Normal 2 2 2 3 4 4 5 2" xfId="14166"/>
    <cellStyle name="Normal 2 2 2 3 4 4 6" xfId="9684"/>
    <cellStyle name="Normal 2 2 2 3 4 5" xfId="841"/>
    <cellStyle name="Normal 2 2 2 3 4 5 2" xfId="2335"/>
    <cellStyle name="Normal 2 2 2 3 4 5 2 2" xfId="6817"/>
    <cellStyle name="Normal 2 2 2 3 4 5 2 2 2" xfId="15847"/>
    <cellStyle name="Normal 2 2 2 3 4 5 2 3" xfId="11365"/>
    <cellStyle name="Normal 2 2 2 3 4 5 3" xfId="3829"/>
    <cellStyle name="Normal 2 2 2 3 4 5 3 2" xfId="8311"/>
    <cellStyle name="Normal 2 2 2 3 4 5 3 2 2" xfId="17341"/>
    <cellStyle name="Normal 2 2 2 3 4 5 3 3" xfId="12859"/>
    <cellStyle name="Normal 2 2 2 3 4 5 4" xfId="5323"/>
    <cellStyle name="Normal 2 2 2 3 4 5 4 2" xfId="14353"/>
    <cellStyle name="Normal 2 2 2 3 4 5 5" xfId="9871"/>
    <cellStyle name="Normal 2 2 2 3 4 6" xfId="1590"/>
    <cellStyle name="Normal 2 2 2 3 4 6 2" xfId="6072"/>
    <cellStyle name="Normal 2 2 2 3 4 6 2 2" xfId="15102"/>
    <cellStyle name="Normal 2 2 2 3 4 6 3" xfId="10620"/>
    <cellStyle name="Normal 2 2 2 3 4 7" xfId="3084"/>
    <cellStyle name="Normal 2 2 2 3 4 7 2" xfId="7566"/>
    <cellStyle name="Normal 2 2 2 3 4 7 2 2" xfId="16596"/>
    <cellStyle name="Normal 2 2 2 3 4 7 3" xfId="12114"/>
    <cellStyle name="Normal 2 2 2 3 4 8" xfId="4578"/>
    <cellStyle name="Normal 2 2 2 3 4 8 2" xfId="13608"/>
    <cellStyle name="Normal 2 2 2 3 4 9" xfId="9126"/>
    <cellStyle name="Normal 2 2 2 3 5" xfId="104"/>
    <cellStyle name="Normal 2 2 2 3 5 2" xfId="290"/>
    <cellStyle name="Normal 2 2 2 3 5 2 2" xfId="1033"/>
    <cellStyle name="Normal 2 2 2 3 5 2 2 2" xfId="2527"/>
    <cellStyle name="Normal 2 2 2 3 5 2 2 2 2" xfId="7009"/>
    <cellStyle name="Normal 2 2 2 3 5 2 2 2 2 2" xfId="16039"/>
    <cellStyle name="Normal 2 2 2 3 5 2 2 2 3" xfId="11557"/>
    <cellStyle name="Normal 2 2 2 3 5 2 2 3" xfId="4021"/>
    <cellStyle name="Normal 2 2 2 3 5 2 2 3 2" xfId="8503"/>
    <cellStyle name="Normal 2 2 2 3 5 2 2 3 2 2" xfId="17533"/>
    <cellStyle name="Normal 2 2 2 3 5 2 2 3 3" xfId="13051"/>
    <cellStyle name="Normal 2 2 2 3 5 2 2 4" xfId="5515"/>
    <cellStyle name="Normal 2 2 2 3 5 2 2 4 2" xfId="14545"/>
    <cellStyle name="Normal 2 2 2 3 5 2 2 5" xfId="10063"/>
    <cellStyle name="Normal 2 2 2 3 5 2 3" xfId="1784"/>
    <cellStyle name="Normal 2 2 2 3 5 2 3 2" xfId="6266"/>
    <cellStyle name="Normal 2 2 2 3 5 2 3 2 2" xfId="15296"/>
    <cellStyle name="Normal 2 2 2 3 5 2 3 3" xfId="10814"/>
    <cellStyle name="Normal 2 2 2 3 5 2 4" xfId="3278"/>
    <cellStyle name="Normal 2 2 2 3 5 2 4 2" xfId="7760"/>
    <cellStyle name="Normal 2 2 2 3 5 2 4 2 2" xfId="16790"/>
    <cellStyle name="Normal 2 2 2 3 5 2 4 3" xfId="12308"/>
    <cellStyle name="Normal 2 2 2 3 5 2 5" xfId="4772"/>
    <cellStyle name="Normal 2 2 2 3 5 2 5 2" xfId="13802"/>
    <cellStyle name="Normal 2 2 2 3 5 2 6" xfId="9320"/>
    <cellStyle name="Normal 2 2 2 3 5 3" xfId="476"/>
    <cellStyle name="Normal 2 2 2 3 5 3 2" xfId="1223"/>
    <cellStyle name="Normal 2 2 2 3 5 3 2 2" xfId="2717"/>
    <cellStyle name="Normal 2 2 2 3 5 3 2 2 2" xfId="7199"/>
    <cellStyle name="Normal 2 2 2 3 5 3 2 2 2 2" xfId="16229"/>
    <cellStyle name="Normal 2 2 2 3 5 3 2 2 3" xfId="11747"/>
    <cellStyle name="Normal 2 2 2 3 5 3 2 3" xfId="4211"/>
    <cellStyle name="Normal 2 2 2 3 5 3 2 3 2" xfId="8693"/>
    <cellStyle name="Normal 2 2 2 3 5 3 2 3 2 2" xfId="17723"/>
    <cellStyle name="Normal 2 2 2 3 5 3 2 3 3" xfId="13241"/>
    <cellStyle name="Normal 2 2 2 3 5 3 2 4" xfId="5705"/>
    <cellStyle name="Normal 2 2 2 3 5 3 2 4 2" xfId="14735"/>
    <cellStyle name="Normal 2 2 2 3 5 3 2 5" xfId="10253"/>
    <cellStyle name="Normal 2 2 2 3 5 3 3" xfId="1970"/>
    <cellStyle name="Normal 2 2 2 3 5 3 3 2" xfId="6452"/>
    <cellStyle name="Normal 2 2 2 3 5 3 3 2 2" xfId="15482"/>
    <cellStyle name="Normal 2 2 2 3 5 3 3 3" xfId="11000"/>
    <cellStyle name="Normal 2 2 2 3 5 3 4" xfId="3464"/>
    <cellStyle name="Normal 2 2 2 3 5 3 4 2" xfId="7946"/>
    <cellStyle name="Normal 2 2 2 3 5 3 4 2 2" xfId="16976"/>
    <cellStyle name="Normal 2 2 2 3 5 3 4 3" xfId="12494"/>
    <cellStyle name="Normal 2 2 2 3 5 3 5" xfId="4958"/>
    <cellStyle name="Normal 2 2 2 3 5 3 5 2" xfId="13988"/>
    <cellStyle name="Normal 2 2 2 3 5 3 6" xfId="9506"/>
    <cellStyle name="Normal 2 2 2 3 5 4" xfId="662"/>
    <cellStyle name="Normal 2 2 2 3 5 4 2" xfId="1409"/>
    <cellStyle name="Normal 2 2 2 3 5 4 2 2" xfId="2903"/>
    <cellStyle name="Normal 2 2 2 3 5 4 2 2 2" xfId="7385"/>
    <cellStyle name="Normal 2 2 2 3 5 4 2 2 2 2" xfId="16415"/>
    <cellStyle name="Normal 2 2 2 3 5 4 2 2 3" xfId="11933"/>
    <cellStyle name="Normal 2 2 2 3 5 4 2 3" xfId="4397"/>
    <cellStyle name="Normal 2 2 2 3 5 4 2 3 2" xfId="8879"/>
    <cellStyle name="Normal 2 2 2 3 5 4 2 3 2 2" xfId="17909"/>
    <cellStyle name="Normal 2 2 2 3 5 4 2 3 3" xfId="13427"/>
    <cellStyle name="Normal 2 2 2 3 5 4 2 4" xfId="5891"/>
    <cellStyle name="Normal 2 2 2 3 5 4 2 4 2" xfId="14921"/>
    <cellStyle name="Normal 2 2 2 3 5 4 2 5" xfId="10439"/>
    <cellStyle name="Normal 2 2 2 3 5 4 3" xfId="2156"/>
    <cellStyle name="Normal 2 2 2 3 5 4 3 2" xfId="6638"/>
    <cellStyle name="Normal 2 2 2 3 5 4 3 2 2" xfId="15668"/>
    <cellStyle name="Normal 2 2 2 3 5 4 3 3" xfId="11186"/>
    <cellStyle name="Normal 2 2 2 3 5 4 4" xfId="3650"/>
    <cellStyle name="Normal 2 2 2 3 5 4 4 2" xfId="8132"/>
    <cellStyle name="Normal 2 2 2 3 5 4 4 2 2" xfId="17162"/>
    <cellStyle name="Normal 2 2 2 3 5 4 4 3" xfId="12680"/>
    <cellStyle name="Normal 2 2 2 3 5 4 5" xfId="5144"/>
    <cellStyle name="Normal 2 2 2 3 5 4 5 2" xfId="14174"/>
    <cellStyle name="Normal 2 2 2 3 5 4 6" xfId="9692"/>
    <cellStyle name="Normal 2 2 2 3 5 5" xfId="849"/>
    <cellStyle name="Normal 2 2 2 3 5 5 2" xfId="2343"/>
    <cellStyle name="Normal 2 2 2 3 5 5 2 2" xfId="6825"/>
    <cellStyle name="Normal 2 2 2 3 5 5 2 2 2" xfId="15855"/>
    <cellStyle name="Normal 2 2 2 3 5 5 2 3" xfId="11373"/>
    <cellStyle name="Normal 2 2 2 3 5 5 3" xfId="3837"/>
    <cellStyle name="Normal 2 2 2 3 5 5 3 2" xfId="8319"/>
    <cellStyle name="Normal 2 2 2 3 5 5 3 2 2" xfId="17349"/>
    <cellStyle name="Normal 2 2 2 3 5 5 3 3" xfId="12867"/>
    <cellStyle name="Normal 2 2 2 3 5 5 4" xfId="5331"/>
    <cellStyle name="Normal 2 2 2 3 5 5 4 2" xfId="14361"/>
    <cellStyle name="Normal 2 2 2 3 5 5 5" xfId="9879"/>
    <cellStyle name="Normal 2 2 2 3 5 6" xfId="1598"/>
    <cellStyle name="Normal 2 2 2 3 5 6 2" xfId="6080"/>
    <cellStyle name="Normal 2 2 2 3 5 6 2 2" xfId="15110"/>
    <cellStyle name="Normal 2 2 2 3 5 6 3" xfId="10628"/>
    <cellStyle name="Normal 2 2 2 3 5 7" xfId="3092"/>
    <cellStyle name="Normal 2 2 2 3 5 7 2" xfId="7574"/>
    <cellStyle name="Normal 2 2 2 3 5 7 2 2" xfId="16604"/>
    <cellStyle name="Normal 2 2 2 3 5 7 3" xfId="12122"/>
    <cellStyle name="Normal 2 2 2 3 5 8" xfId="4586"/>
    <cellStyle name="Normal 2 2 2 3 5 8 2" xfId="13616"/>
    <cellStyle name="Normal 2 2 2 3 5 9" xfId="9134"/>
    <cellStyle name="Normal 2 2 2 3 6" xfId="143"/>
    <cellStyle name="Normal 2 2 2 3 6 2" xfId="329"/>
    <cellStyle name="Normal 2 2 2 3 6 2 2" xfId="1072"/>
    <cellStyle name="Normal 2 2 2 3 6 2 2 2" xfId="2566"/>
    <cellStyle name="Normal 2 2 2 3 6 2 2 2 2" xfId="7048"/>
    <cellStyle name="Normal 2 2 2 3 6 2 2 2 2 2" xfId="16078"/>
    <cellStyle name="Normal 2 2 2 3 6 2 2 2 3" xfId="11596"/>
    <cellStyle name="Normal 2 2 2 3 6 2 2 3" xfId="4060"/>
    <cellStyle name="Normal 2 2 2 3 6 2 2 3 2" xfId="8542"/>
    <cellStyle name="Normal 2 2 2 3 6 2 2 3 2 2" xfId="17572"/>
    <cellStyle name="Normal 2 2 2 3 6 2 2 3 3" xfId="13090"/>
    <cellStyle name="Normal 2 2 2 3 6 2 2 4" xfId="5554"/>
    <cellStyle name="Normal 2 2 2 3 6 2 2 4 2" xfId="14584"/>
    <cellStyle name="Normal 2 2 2 3 6 2 2 5" xfId="10102"/>
    <cellStyle name="Normal 2 2 2 3 6 2 3" xfId="1823"/>
    <cellStyle name="Normal 2 2 2 3 6 2 3 2" xfId="6305"/>
    <cellStyle name="Normal 2 2 2 3 6 2 3 2 2" xfId="15335"/>
    <cellStyle name="Normal 2 2 2 3 6 2 3 3" xfId="10853"/>
    <cellStyle name="Normal 2 2 2 3 6 2 4" xfId="3317"/>
    <cellStyle name="Normal 2 2 2 3 6 2 4 2" xfId="7799"/>
    <cellStyle name="Normal 2 2 2 3 6 2 4 2 2" xfId="16829"/>
    <cellStyle name="Normal 2 2 2 3 6 2 4 3" xfId="12347"/>
    <cellStyle name="Normal 2 2 2 3 6 2 5" xfId="4811"/>
    <cellStyle name="Normal 2 2 2 3 6 2 5 2" xfId="13841"/>
    <cellStyle name="Normal 2 2 2 3 6 2 6" xfId="9359"/>
    <cellStyle name="Normal 2 2 2 3 6 3" xfId="515"/>
    <cellStyle name="Normal 2 2 2 3 6 3 2" xfId="1262"/>
    <cellStyle name="Normal 2 2 2 3 6 3 2 2" xfId="2756"/>
    <cellStyle name="Normal 2 2 2 3 6 3 2 2 2" xfId="7238"/>
    <cellStyle name="Normal 2 2 2 3 6 3 2 2 2 2" xfId="16268"/>
    <cellStyle name="Normal 2 2 2 3 6 3 2 2 3" xfId="11786"/>
    <cellStyle name="Normal 2 2 2 3 6 3 2 3" xfId="4250"/>
    <cellStyle name="Normal 2 2 2 3 6 3 2 3 2" xfId="8732"/>
    <cellStyle name="Normal 2 2 2 3 6 3 2 3 2 2" xfId="17762"/>
    <cellStyle name="Normal 2 2 2 3 6 3 2 3 3" xfId="13280"/>
    <cellStyle name="Normal 2 2 2 3 6 3 2 4" xfId="5744"/>
    <cellStyle name="Normal 2 2 2 3 6 3 2 4 2" xfId="14774"/>
    <cellStyle name="Normal 2 2 2 3 6 3 2 5" xfId="10292"/>
    <cellStyle name="Normal 2 2 2 3 6 3 3" xfId="2009"/>
    <cellStyle name="Normal 2 2 2 3 6 3 3 2" xfId="6491"/>
    <cellStyle name="Normal 2 2 2 3 6 3 3 2 2" xfId="15521"/>
    <cellStyle name="Normal 2 2 2 3 6 3 3 3" xfId="11039"/>
    <cellStyle name="Normal 2 2 2 3 6 3 4" xfId="3503"/>
    <cellStyle name="Normal 2 2 2 3 6 3 4 2" xfId="7985"/>
    <cellStyle name="Normal 2 2 2 3 6 3 4 2 2" xfId="17015"/>
    <cellStyle name="Normal 2 2 2 3 6 3 4 3" xfId="12533"/>
    <cellStyle name="Normal 2 2 2 3 6 3 5" xfId="4997"/>
    <cellStyle name="Normal 2 2 2 3 6 3 5 2" xfId="14027"/>
    <cellStyle name="Normal 2 2 2 3 6 3 6" xfId="9545"/>
    <cellStyle name="Normal 2 2 2 3 6 4" xfId="701"/>
    <cellStyle name="Normal 2 2 2 3 6 4 2" xfId="1448"/>
    <cellStyle name="Normal 2 2 2 3 6 4 2 2" xfId="2942"/>
    <cellStyle name="Normal 2 2 2 3 6 4 2 2 2" xfId="7424"/>
    <cellStyle name="Normal 2 2 2 3 6 4 2 2 2 2" xfId="16454"/>
    <cellStyle name="Normal 2 2 2 3 6 4 2 2 3" xfId="11972"/>
    <cellStyle name="Normal 2 2 2 3 6 4 2 3" xfId="4436"/>
    <cellStyle name="Normal 2 2 2 3 6 4 2 3 2" xfId="8918"/>
    <cellStyle name="Normal 2 2 2 3 6 4 2 3 2 2" xfId="17948"/>
    <cellStyle name="Normal 2 2 2 3 6 4 2 3 3" xfId="13466"/>
    <cellStyle name="Normal 2 2 2 3 6 4 2 4" xfId="5930"/>
    <cellStyle name="Normal 2 2 2 3 6 4 2 4 2" xfId="14960"/>
    <cellStyle name="Normal 2 2 2 3 6 4 2 5" xfId="10478"/>
    <cellStyle name="Normal 2 2 2 3 6 4 3" xfId="2195"/>
    <cellStyle name="Normal 2 2 2 3 6 4 3 2" xfId="6677"/>
    <cellStyle name="Normal 2 2 2 3 6 4 3 2 2" xfId="15707"/>
    <cellStyle name="Normal 2 2 2 3 6 4 3 3" xfId="11225"/>
    <cellStyle name="Normal 2 2 2 3 6 4 4" xfId="3689"/>
    <cellStyle name="Normal 2 2 2 3 6 4 4 2" xfId="8171"/>
    <cellStyle name="Normal 2 2 2 3 6 4 4 2 2" xfId="17201"/>
    <cellStyle name="Normal 2 2 2 3 6 4 4 3" xfId="12719"/>
    <cellStyle name="Normal 2 2 2 3 6 4 5" xfId="5183"/>
    <cellStyle name="Normal 2 2 2 3 6 4 5 2" xfId="14213"/>
    <cellStyle name="Normal 2 2 2 3 6 4 6" xfId="9731"/>
    <cellStyle name="Normal 2 2 2 3 6 5" xfId="888"/>
    <cellStyle name="Normal 2 2 2 3 6 5 2" xfId="2382"/>
    <cellStyle name="Normal 2 2 2 3 6 5 2 2" xfId="6864"/>
    <cellStyle name="Normal 2 2 2 3 6 5 2 2 2" xfId="15894"/>
    <cellStyle name="Normal 2 2 2 3 6 5 2 3" xfId="11412"/>
    <cellStyle name="Normal 2 2 2 3 6 5 3" xfId="3876"/>
    <cellStyle name="Normal 2 2 2 3 6 5 3 2" xfId="8358"/>
    <cellStyle name="Normal 2 2 2 3 6 5 3 2 2" xfId="17388"/>
    <cellStyle name="Normal 2 2 2 3 6 5 3 3" xfId="12906"/>
    <cellStyle name="Normal 2 2 2 3 6 5 4" xfId="5370"/>
    <cellStyle name="Normal 2 2 2 3 6 5 4 2" xfId="14400"/>
    <cellStyle name="Normal 2 2 2 3 6 5 5" xfId="9918"/>
    <cellStyle name="Normal 2 2 2 3 6 6" xfId="1637"/>
    <cellStyle name="Normal 2 2 2 3 6 6 2" xfId="6119"/>
    <cellStyle name="Normal 2 2 2 3 6 6 2 2" xfId="15149"/>
    <cellStyle name="Normal 2 2 2 3 6 6 3" xfId="10667"/>
    <cellStyle name="Normal 2 2 2 3 6 7" xfId="3131"/>
    <cellStyle name="Normal 2 2 2 3 6 7 2" xfId="7613"/>
    <cellStyle name="Normal 2 2 2 3 6 7 2 2" xfId="16643"/>
    <cellStyle name="Normal 2 2 2 3 6 7 3" xfId="12161"/>
    <cellStyle name="Normal 2 2 2 3 6 8" xfId="4625"/>
    <cellStyle name="Normal 2 2 2 3 6 8 2" xfId="13655"/>
    <cellStyle name="Normal 2 2 2 3 6 9" xfId="9173"/>
    <cellStyle name="Normal 2 2 2 3 7" xfId="166"/>
    <cellStyle name="Normal 2 2 2 3 7 2" xfId="352"/>
    <cellStyle name="Normal 2 2 2 3 7 2 2" xfId="1095"/>
    <cellStyle name="Normal 2 2 2 3 7 2 2 2" xfId="2589"/>
    <cellStyle name="Normal 2 2 2 3 7 2 2 2 2" xfId="7071"/>
    <cellStyle name="Normal 2 2 2 3 7 2 2 2 2 2" xfId="16101"/>
    <cellStyle name="Normal 2 2 2 3 7 2 2 2 3" xfId="11619"/>
    <cellStyle name="Normal 2 2 2 3 7 2 2 3" xfId="4083"/>
    <cellStyle name="Normal 2 2 2 3 7 2 2 3 2" xfId="8565"/>
    <cellStyle name="Normal 2 2 2 3 7 2 2 3 2 2" xfId="17595"/>
    <cellStyle name="Normal 2 2 2 3 7 2 2 3 3" xfId="13113"/>
    <cellStyle name="Normal 2 2 2 3 7 2 2 4" xfId="5577"/>
    <cellStyle name="Normal 2 2 2 3 7 2 2 4 2" xfId="14607"/>
    <cellStyle name="Normal 2 2 2 3 7 2 2 5" xfId="10125"/>
    <cellStyle name="Normal 2 2 2 3 7 2 3" xfId="1846"/>
    <cellStyle name="Normal 2 2 2 3 7 2 3 2" xfId="6328"/>
    <cellStyle name="Normal 2 2 2 3 7 2 3 2 2" xfId="15358"/>
    <cellStyle name="Normal 2 2 2 3 7 2 3 3" xfId="10876"/>
    <cellStyle name="Normal 2 2 2 3 7 2 4" xfId="3340"/>
    <cellStyle name="Normal 2 2 2 3 7 2 4 2" xfId="7822"/>
    <cellStyle name="Normal 2 2 2 3 7 2 4 2 2" xfId="16852"/>
    <cellStyle name="Normal 2 2 2 3 7 2 4 3" xfId="12370"/>
    <cellStyle name="Normal 2 2 2 3 7 2 5" xfId="4834"/>
    <cellStyle name="Normal 2 2 2 3 7 2 5 2" xfId="13864"/>
    <cellStyle name="Normal 2 2 2 3 7 2 6" xfId="9382"/>
    <cellStyle name="Normal 2 2 2 3 7 3" xfId="538"/>
    <cellStyle name="Normal 2 2 2 3 7 3 2" xfId="1285"/>
    <cellStyle name="Normal 2 2 2 3 7 3 2 2" xfId="2779"/>
    <cellStyle name="Normal 2 2 2 3 7 3 2 2 2" xfId="7261"/>
    <cellStyle name="Normal 2 2 2 3 7 3 2 2 2 2" xfId="16291"/>
    <cellStyle name="Normal 2 2 2 3 7 3 2 2 3" xfId="11809"/>
    <cellStyle name="Normal 2 2 2 3 7 3 2 3" xfId="4273"/>
    <cellStyle name="Normal 2 2 2 3 7 3 2 3 2" xfId="8755"/>
    <cellStyle name="Normal 2 2 2 3 7 3 2 3 2 2" xfId="17785"/>
    <cellStyle name="Normal 2 2 2 3 7 3 2 3 3" xfId="13303"/>
    <cellStyle name="Normal 2 2 2 3 7 3 2 4" xfId="5767"/>
    <cellStyle name="Normal 2 2 2 3 7 3 2 4 2" xfId="14797"/>
    <cellStyle name="Normal 2 2 2 3 7 3 2 5" xfId="10315"/>
    <cellStyle name="Normal 2 2 2 3 7 3 3" xfId="2032"/>
    <cellStyle name="Normal 2 2 2 3 7 3 3 2" xfId="6514"/>
    <cellStyle name="Normal 2 2 2 3 7 3 3 2 2" xfId="15544"/>
    <cellStyle name="Normal 2 2 2 3 7 3 3 3" xfId="11062"/>
    <cellStyle name="Normal 2 2 2 3 7 3 4" xfId="3526"/>
    <cellStyle name="Normal 2 2 2 3 7 3 4 2" xfId="8008"/>
    <cellStyle name="Normal 2 2 2 3 7 3 4 2 2" xfId="17038"/>
    <cellStyle name="Normal 2 2 2 3 7 3 4 3" xfId="12556"/>
    <cellStyle name="Normal 2 2 2 3 7 3 5" xfId="5020"/>
    <cellStyle name="Normal 2 2 2 3 7 3 5 2" xfId="14050"/>
    <cellStyle name="Normal 2 2 2 3 7 3 6" xfId="9568"/>
    <cellStyle name="Normal 2 2 2 3 7 4" xfId="724"/>
    <cellStyle name="Normal 2 2 2 3 7 4 2" xfId="1471"/>
    <cellStyle name="Normal 2 2 2 3 7 4 2 2" xfId="2965"/>
    <cellStyle name="Normal 2 2 2 3 7 4 2 2 2" xfId="7447"/>
    <cellStyle name="Normal 2 2 2 3 7 4 2 2 2 2" xfId="16477"/>
    <cellStyle name="Normal 2 2 2 3 7 4 2 2 3" xfId="11995"/>
    <cellStyle name="Normal 2 2 2 3 7 4 2 3" xfId="4459"/>
    <cellStyle name="Normal 2 2 2 3 7 4 2 3 2" xfId="8941"/>
    <cellStyle name="Normal 2 2 2 3 7 4 2 3 2 2" xfId="17971"/>
    <cellStyle name="Normal 2 2 2 3 7 4 2 3 3" xfId="13489"/>
    <cellStyle name="Normal 2 2 2 3 7 4 2 4" xfId="5953"/>
    <cellStyle name="Normal 2 2 2 3 7 4 2 4 2" xfId="14983"/>
    <cellStyle name="Normal 2 2 2 3 7 4 2 5" xfId="10501"/>
    <cellStyle name="Normal 2 2 2 3 7 4 3" xfId="2218"/>
    <cellStyle name="Normal 2 2 2 3 7 4 3 2" xfId="6700"/>
    <cellStyle name="Normal 2 2 2 3 7 4 3 2 2" xfId="15730"/>
    <cellStyle name="Normal 2 2 2 3 7 4 3 3" xfId="11248"/>
    <cellStyle name="Normal 2 2 2 3 7 4 4" xfId="3712"/>
    <cellStyle name="Normal 2 2 2 3 7 4 4 2" xfId="8194"/>
    <cellStyle name="Normal 2 2 2 3 7 4 4 2 2" xfId="17224"/>
    <cellStyle name="Normal 2 2 2 3 7 4 4 3" xfId="12742"/>
    <cellStyle name="Normal 2 2 2 3 7 4 5" xfId="5206"/>
    <cellStyle name="Normal 2 2 2 3 7 4 5 2" xfId="14236"/>
    <cellStyle name="Normal 2 2 2 3 7 4 6" xfId="9754"/>
    <cellStyle name="Normal 2 2 2 3 7 5" xfId="911"/>
    <cellStyle name="Normal 2 2 2 3 7 5 2" xfId="2405"/>
    <cellStyle name="Normal 2 2 2 3 7 5 2 2" xfId="6887"/>
    <cellStyle name="Normal 2 2 2 3 7 5 2 2 2" xfId="15917"/>
    <cellStyle name="Normal 2 2 2 3 7 5 2 3" xfId="11435"/>
    <cellStyle name="Normal 2 2 2 3 7 5 3" xfId="3899"/>
    <cellStyle name="Normal 2 2 2 3 7 5 3 2" xfId="8381"/>
    <cellStyle name="Normal 2 2 2 3 7 5 3 2 2" xfId="17411"/>
    <cellStyle name="Normal 2 2 2 3 7 5 3 3" xfId="12929"/>
    <cellStyle name="Normal 2 2 2 3 7 5 4" xfId="5393"/>
    <cellStyle name="Normal 2 2 2 3 7 5 4 2" xfId="14423"/>
    <cellStyle name="Normal 2 2 2 3 7 5 5" xfId="9941"/>
    <cellStyle name="Normal 2 2 2 3 7 6" xfId="1660"/>
    <cellStyle name="Normal 2 2 2 3 7 6 2" xfId="6142"/>
    <cellStyle name="Normal 2 2 2 3 7 6 2 2" xfId="15172"/>
    <cellStyle name="Normal 2 2 2 3 7 6 3" xfId="10690"/>
    <cellStyle name="Normal 2 2 2 3 7 7" xfId="3154"/>
    <cellStyle name="Normal 2 2 2 3 7 7 2" xfId="7636"/>
    <cellStyle name="Normal 2 2 2 3 7 7 2 2" xfId="16666"/>
    <cellStyle name="Normal 2 2 2 3 7 7 3" xfId="12184"/>
    <cellStyle name="Normal 2 2 2 3 7 8" xfId="4648"/>
    <cellStyle name="Normal 2 2 2 3 7 8 2" xfId="13678"/>
    <cellStyle name="Normal 2 2 2 3 7 9" xfId="9196"/>
    <cellStyle name="Normal 2 2 2 3 8" xfId="189"/>
    <cellStyle name="Normal 2 2 2 3 8 2" xfId="375"/>
    <cellStyle name="Normal 2 2 2 3 8 2 2" xfId="1118"/>
    <cellStyle name="Normal 2 2 2 3 8 2 2 2" xfId="2612"/>
    <cellStyle name="Normal 2 2 2 3 8 2 2 2 2" xfId="7094"/>
    <cellStyle name="Normal 2 2 2 3 8 2 2 2 2 2" xfId="16124"/>
    <cellStyle name="Normal 2 2 2 3 8 2 2 2 3" xfId="11642"/>
    <cellStyle name="Normal 2 2 2 3 8 2 2 3" xfId="4106"/>
    <cellStyle name="Normal 2 2 2 3 8 2 2 3 2" xfId="8588"/>
    <cellStyle name="Normal 2 2 2 3 8 2 2 3 2 2" xfId="17618"/>
    <cellStyle name="Normal 2 2 2 3 8 2 2 3 3" xfId="13136"/>
    <cellStyle name="Normal 2 2 2 3 8 2 2 4" xfId="5600"/>
    <cellStyle name="Normal 2 2 2 3 8 2 2 4 2" xfId="14630"/>
    <cellStyle name="Normal 2 2 2 3 8 2 2 5" xfId="10148"/>
    <cellStyle name="Normal 2 2 2 3 8 2 3" xfId="1869"/>
    <cellStyle name="Normal 2 2 2 3 8 2 3 2" xfId="6351"/>
    <cellStyle name="Normal 2 2 2 3 8 2 3 2 2" xfId="15381"/>
    <cellStyle name="Normal 2 2 2 3 8 2 3 3" xfId="10899"/>
    <cellStyle name="Normal 2 2 2 3 8 2 4" xfId="3363"/>
    <cellStyle name="Normal 2 2 2 3 8 2 4 2" xfId="7845"/>
    <cellStyle name="Normal 2 2 2 3 8 2 4 2 2" xfId="16875"/>
    <cellStyle name="Normal 2 2 2 3 8 2 4 3" xfId="12393"/>
    <cellStyle name="Normal 2 2 2 3 8 2 5" xfId="4857"/>
    <cellStyle name="Normal 2 2 2 3 8 2 5 2" xfId="13887"/>
    <cellStyle name="Normal 2 2 2 3 8 2 6" xfId="9405"/>
    <cellStyle name="Normal 2 2 2 3 8 3" xfId="561"/>
    <cellStyle name="Normal 2 2 2 3 8 3 2" xfId="1308"/>
    <cellStyle name="Normal 2 2 2 3 8 3 2 2" xfId="2802"/>
    <cellStyle name="Normal 2 2 2 3 8 3 2 2 2" xfId="7284"/>
    <cellStyle name="Normal 2 2 2 3 8 3 2 2 2 2" xfId="16314"/>
    <cellStyle name="Normal 2 2 2 3 8 3 2 2 3" xfId="11832"/>
    <cellStyle name="Normal 2 2 2 3 8 3 2 3" xfId="4296"/>
    <cellStyle name="Normal 2 2 2 3 8 3 2 3 2" xfId="8778"/>
    <cellStyle name="Normal 2 2 2 3 8 3 2 3 2 2" xfId="17808"/>
    <cellStyle name="Normal 2 2 2 3 8 3 2 3 3" xfId="13326"/>
    <cellStyle name="Normal 2 2 2 3 8 3 2 4" xfId="5790"/>
    <cellStyle name="Normal 2 2 2 3 8 3 2 4 2" xfId="14820"/>
    <cellStyle name="Normal 2 2 2 3 8 3 2 5" xfId="10338"/>
    <cellStyle name="Normal 2 2 2 3 8 3 3" xfId="2055"/>
    <cellStyle name="Normal 2 2 2 3 8 3 3 2" xfId="6537"/>
    <cellStyle name="Normal 2 2 2 3 8 3 3 2 2" xfId="15567"/>
    <cellStyle name="Normal 2 2 2 3 8 3 3 3" xfId="11085"/>
    <cellStyle name="Normal 2 2 2 3 8 3 4" xfId="3549"/>
    <cellStyle name="Normal 2 2 2 3 8 3 4 2" xfId="8031"/>
    <cellStyle name="Normal 2 2 2 3 8 3 4 2 2" xfId="17061"/>
    <cellStyle name="Normal 2 2 2 3 8 3 4 3" xfId="12579"/>
    <cellStyle name="Normal 2 2 2 3 8 3 5" xfId="5043"/>
    <cellStyle name="Normal 2 2 2 3 8 3 5 2" xfId="14073"/>
    <cellStyle name="Normal 2 2 2 3 8 3 6" xfId="9591"/>
    <cellStyle name="Normal 2 2 2 3 8 4" xfId="747"/>
    <cellStyle name="Normal 2 2 2 3 8 4 2" xfId="1494"/>
    <cellStyle name="Normal 2 2 2 3 8 4 2 2" xfId="2988"/>
    <cellStyle name="Normal 2 2 2 3 8 4 2 2 2" xfId="7470"/>
    <cellStyle name="Normal 2 2 2 3 8 4 2 2 2 2" xfId="16500"/>
    <cellStyle name="Normal 2 2 2 3 8 4 2 2 3" xfId="12018"/>
    <cellStyle name="Normal 2 2 2 3 8 4 2 3" xfId="4482"/>
    <cellStyle name="Normal 2 2 2 3 8 4 2 3 2" xfId="8964"/>
    <cellStyle name="Normal 2 2 2 3 8 4 2 3 2 2" xfId="17994"/>
    <cellStyle name="Normal 2 2 2 3 8 4 2 3 3" xfId="13512"/>
    <cellStyle name="Normal 2 2 2 3 8 4 2 4" xfId="5976"/>
    <cellStyle name="Normal 2 2 2 3 8 4 2 4 2" xfId="15006"/>
    <cellStyle name="Normal 2 2 2 3 8 4 2 5" xfId="10524"/>
    <cellStyle name="Normal 2 2 2 3 8 4 3" xfId="2241"/>
    <cellStyle name="Normal 2 2 2 3 8 4 3 2" xfId="6723"/>
    <cellStyle name="Normal 2 2 2 3 8 4 3 2 2" xfId="15753"/>
    <cellStyle name="Normal 2 2 2 3 8 4 3 3" xfId="11271"/>
    <cellStyle name="Normal 2 2 2 3 8 4 4" xfId="3735"/>
    <cellStyle name="Normal 2 2 2 3 8 4 4 2" xfId="8217"/>
    <cellStyle name="Normal 2 2 2 3 8 4 4 2 2" xfId="17247"/>
    <cellStyle name="Normal 2 2 2 3 8 4 4 3" xfId="12765"/>
    <cellStyle name="Normal 2 2 2 3 8 4 5" xfId="5229"/>
    <cellStyle name="Normal 2 2 2 3 8 4 5 2" xfId="14259"/>
    <cellStyle name="Normal 2 2 2 3 8 4 6" xfId="9777"/>
    <cellStyle name="Normal 2 2 2 3 8 5" xfId="934"/>
    <cellStyle name="Normal 2 2 2 3 8 5 2" xfId="2428"/>
    <cellStyle name="Normal 2 2 2 3 8 5 2 2" xfId="6910"/>
    <cellStyle name="Normal 2 2 2 3 8 5 2 2 2" xfId="15940"/>
    <cellStyle name="Normal 2 2 2 3 8 5 2 3" xfId="11458"/>
    <cellStyle name="Normal 2 2 2 3 8 5 3" xfId="3922"/>
    <cellStyle name="Normal 2 2 2 3 8 5 3 2" xfId="8404"/>
    <cellStyle name="Normal 2 2 2 3 8 5 3 2 2" xfId="17434"/>
    <cellStyle name="Normal 2 2 2 3 8 5 3 3" xfId="12952"/>
    <cellStyle name="Normal 2 2 2 3 8 5 4" xfId="5416"/>
    <cellStyle name="Normal 2 2 2 3 8 5 4 2" xfId="14446"/>
    <cellStyle name="Normal 2 2 2 3 8 5 5" xfId="9964"/>
    <cellStyle name="Normal 2 2 2 3 8 6" xfId="1683"/>
    <cellStyle name="Normal 2 2 2 3 8 6 2" xfId="6165"/>
    <cellStyle name="Normal 2 2 2 3 8 6 2 2" xfId="15195"/>
    <cellStyle name="Normal 2 2 2 3 8 6 3" xfId="10713"/>
    <cellStyle name="Normal 2 2 2 3 8 7" xfId="3177"/>
    <cellStyle name="Normal 2 2 2 3 8 7 2" xfId="7659"/>
    <cellStyle name="Normal 2 2 2 3 8 7 2 2" xfId="16689"/>
    <cellStyle name="Normal 2 2 2 3 8 7 3" xfId="12207"/>
    <cellStyle name="Normal 2 2 2 3 8 8" xfId="4671"/>
    <cellStyle name="Normal 2 2 2 3 8 8 2" xfId="13701"/>
    <cellStyle name="Normal 2 2 2 3 8 9" xfId="9219"/>
    <cellStyle name="Normal 2 2 2 3 9" xfId="212"/>
    <cellStyle name="Normal 2 2 2 3 9 2" xfId="957"/>
    <cellStyle name="Normal 2 2 2 3 9 2 2" xfId="2451"/>
    <cellStyle name="Normal 2 2 2 3 9 2 2 2" xfId="6933"/>
    <cellStyle name="Normal 2 2 2 3 9 2 2 2 2" xfId="15963"/>
    <cellStyle name="Normal 2 2 2 3 9 2 2 3" xfId="11481"/>
    <cellStyle name="Normal 2 2 2 3 9 2 3" xfId="3945"/>
    <cellStyle name="Normal 2 2 2 3 9 2 3 2" xfId="8427"/>
    <cellStyle name="Normal 2 2 2 3 9 2 3 2 2" xfId="17457"/>
    <cellStyle name="Normal 2 2 2 3 9 2 3 3" xfId="12975"/>
    <cellStyle name="Normal 2 2 2 3 9 2 4" xfId="5439"/>
    <cellStyle name="Normal 2 2 2 3 9 2 4 2" xfId="14469"/>
    <cellStyle name="Normal 2 2 2 3 9 2 5" xfId="9987"/>
    <cellStyle name="Normal 2 2 2 3 9 3" xfId="1706"/>
    <cellStyle name="Normal 2 2 2 3 9 3 2" xfId="6188"/>
    <cellStyle name="Normal 2 2 2 3 9 3 2 2" xfId="15218"/>
    <cellStyle name="Normal 2 2 2 3 9 3 3" xfId="10736"/>
    <cellStyle name="Normal 2 2 2 3 9 4" xfId="3200"/>
    <cellStyle name="Normal 2 2 2 3 9 4 2" xfId="7682"/>
    <cellStyle name="Normal 2 2 2 3 9 4 2 2" xfId="16712"/>
    <cellStyle name="Normal 2 2 2 3 9 4 3" xfId="12230"/>
    <cellStyle name="Normal 2 2 2 3 9 5" xfId="4694"/>
    <cellStyle name="Normal 2 2 2 3 9 5 2" xfId="13724"/>
    <cellStyle name="Normal 2 2 2 3 9 6" xfId="9242"/>
    <cellStyle name="Normal 2 2 2 4" xfId="37"/>
    <cellStyle name="Normal 2 2 2 4 2" xfId="223"/>
    <cellStyle name="Normal 2 2 2 4 2 2" xfId="968"/>
    <cellStyle name="Normal 2 2 2 4 2 2 2" xfId="2462"/>
    <cellStyle name="Normal 2 2 2 4 2 2 2 2" xfId="6944"/>
    <cellStyle name="Normal 2 2 2 4 2 2 2 2 2" xfId="15974"/>
    <cellStyle name="Normal 2 2 2 4 2 2 2 3" xfId="11492"/>
    <cellStyle name="Normal 2 2 2 4 2 2 3" xfId="3956"/>
    <cellStyle name="Normal 2 2 2 4 2 2 3 2" xfId="8438"/>
    <cellStyle name="Normal 2 2 2 4 2 2 3 2 2" xfId="17468"/>
    <cellStyle name="Normal 2 2 2 4 2 2 3 3" xfId="12986"/>
    <cellStyle name="Normal 2 2 2 4 2 2 4" xfId="5450"/>
    <cellStyle name="Normal 2 2 2 4 2 2 4 2" xfId="14480"/>
    <cellStyle name="Normal 2 2 2 4 2 2 5" xfId="9998"/>
    <cellStyle name="Normal 2 2 2 4 2 3" xfId="1717"/>
    <cellStyle name="Normal 2 2 2 4 2 3 2" xfId="6199"/>
    <cellStyle name="Normal 2 2 2 4 2 3 2 2" xfId="15229"/>
    <cellStyle name="Normal 2 2 2 4 2 3 3" xfId="10747"/>
    <cellStyle name="Normal 2 2 2 4 2 4" xfId="3211"/>
    <cellStyle name="Normal 2 2 2 4 2 4 2" xfId="7693"/>
    <cellStyle name="Normal 2 2 2 4 2 4 2 2" xfId="16723"/>
    <cellStyle name="Normal 2 2 2 4 2 4 3" xfId="12241"/>
    <cellStyle name="Normal 2 2 2 4 2 5" xfId="4705"/>
    <cellStyle name="Normal 2 2 2 4 2 5 2" xfId="13735"/>
    <cellStyle name="Normal 2 2 2 4 2 6" xfId="9253"/>
    <cellStyle name="Normal 2 2 2 4 3" xfId="409"/>
    <cellStyle name="Normal 2 2 2 4 3 2" xfId="1156"/>
    <cellStyle name="Normal 2 2 2 4 3 2 2" xfId="2650"/>
    <cellStyle name="Normal 2 2 2 4 3 2 2 2" xfId="7132"/>
    <cellStyle name="Normal 2 2 2 4 3 2 2 2 2" xfId="16162"/>
    <cellStyle name="Normal 2 2 2 4 3 2 2 3" xfId="11680"/>
    <cellStyle name="Normal 2 2 2 4 3 2 3" xfId="4144"/>
    <cellStyle name="Normal 2 2 2 4 3 2 3 2" xfId="8626"/>
    <cellStyle name="Normal 2 2 2 4 3 2 3 2 2" xfId="17656"/>
    <cellStyle name="Normal 2 2 2 4 3 2 3 3" xfId="13174"/>
    <cellStyle name="Normal 2 2 2 4 3 2 4" xfId="5638"/>
    <cellStyle name="Normal 2 2 2 4 3 2 4 2" xfId="14668"/>
    <cellStyle name="Normal 2 2 2 4 3 2 5" xfId="10186"/>
    <cellStyle name="Normal 2 2 2 4 3 3" xfId="1903"/>
    <cellStyle name="Normal 2 2 2 4 3 3 2" xfId="6385"/>
    <cellStyle name="Normal 2 2 2 4 3 3 2 2" xfId="15415"/>
    <cellStyle name="Normal 2 2 2 4 3 3 3" xfId="10933"/>
    <cellStyle name="Normal 2 2 2 4 3 4" xfId="3397"/>
    <cellStyle name="Normal 2 2 2 4 3 4 2" xfId="7879"/>
    <cellStyle name="Normal 2 2 2 4 3 4 2 2" xfId="16909"/>
    <cellStyle name="Normal 2 2 2 4 3 4 3" xfId="12427"/>
    <cellStyle name="Normal 2 2 2 4 3 5" xfId="4891"/>
    <cellStyle name="Normal 2 2 2 4 3 5 2" xfId="13921"/>
    <cellStyle name="Normal 2 2 2 4 3 6" xfId="9439"/>
    <cellStyle name="Normal 2 2 2 4 4" xfId="595"/>
    <cellStyle name="Normal 2 2 2 4 4 2" xfId="1342"/>
    <cellStyle name="Normal 2 2 2 4 4 2 2" xfId="2836"/>
    <cellStyle name="Normal 2 2 2 4 4 2 2 2" xfId="7318"/>
    <cellStyle name="Normal 2 2 2 4 4 2 2 2 2" xfId="16348"/>
    <cellStyle name="Normal 2 2 2 4 4 2 2 3" xfId="11866"/>
    <cellStyle name="Normal 2 2 2 4 4 2 3" xfId="4330"/>
    <cellStyle name="Normal 2 2 2 4 4 2 3 2" xfId="8812"/>
    <cellStyle name="Normal 2 2 2 4 4 2 3 2 2" xfId="17842"/>
    <cellStyle name="Normal 2 2 2 4 4 2 3 3" xfId="13360"/>
    <cellStyle name="Normal 2 2 2 4 4 2 4" xfId="5824"/>
    <cellStyle name="Normal 2 2 2 4 4 2 4 2" xfId="14854"/>
    <cellStyle name="Normal 2 2 2 4 4 2 5" xfId="10372"/>
    <cellStyle name="Normal 2 2 2 4 4 3" xfId="2089"/>
    <cellStyle name="Normal 2 2 2 4 4 3 2" xfId="6571"/>
    <cellStyle name="Normal 2 2 2 4 4 3 2 2" xfId="15601"/>
    <cellStyle name="Normal 2 2 2 4 4 3 3" xfId="11119"/>
    <cellStyle name="Normal 2 2 2 4 4 4" xfId="3583"/>
    <cellStyle name="Normal 2 2 2 4 4 4 2" xfId="8065"/>
    <cellStyle name="Normal 2 2 2 4 4 4 2 2" xfId="17095"/>
    <cellStyle name="Normal 2 2 2 4 4 4 3" xfId="12613"/>
    <cellStyle name="Normal 2 2 2 4 4 5" xfId="5077"/>
    <cellStyle name="Normal 2 2 2 4 4 5 2" xfId="14107"/>
    <cellStyle name="Normal 2 2 2 4 4 6" xfId="9625"/>
    <cellStyle name="Normal 2 2 2 4 5" xfId="782"/>
    <cellStyle name="Normal 2 2 2 4 5 2" xfId="2276"/>
    <cellStyle name="Normal 2 2 2 4 5 2 2" xfId="6758"/>
    <cellStyle name="Normal 2 2 2 4 5 2 2 2" xfId="15788"/>
    <cellStyle name="Normal 2 2 2 4 5 2 3" xfId="11306"/>
    <cellStyle name="Normal 2 2 2 4 5 3" xfId="3770"/>
    <cellStyle name="Normal 2 2 2 4 5 3 2" xfId="8252"/>
    <cellStyle name="Normal 2 2 2 4 5 3 2 2" xfId="17282"/>
    <cellStyle name="Normal 2 2 2 4 5 3 3" xfId="12800"/>
    <cellStyle name="Normal 2 2 2 4 5 4" xfId="5264"/>
    <cellStyle name="Normal 2 2 2 4 5 4 2" xfId="14294"/>
    <cellStyle name="Normal 2 2 2 4 5 5" xfId="9812"/>
    <cellStyle name="Normal 2 2 2 4 6" xfId="1531"/>
    <cellStyle name="Normal 2 2 2 4 6 2" xfId="6013"/>
    <cellStyle name="Normal 2 2 2 4 6 2 2" xfId="15043"/>
    <cellStyle name="Normal 2 2 2 4 6 3" xfId="10561"/>
    <cellStyle name="Normal 2 2 2 4 7" xfId="3025"/>
    <cellStyle name="Normal 2 2 2 4 7 2" xfId="7507"/>
    <cellStyle name="Normal 2 2 2 4 7 2 2" xfId="16537"/>
    <cellStyle name="Normal 2 2 2 4 7 3" xfId="12055"/>
    <cellStyle name="Normal 2 2 2 4 8" xfId="4519"/>
    <cellStyle name="Normal 2 2 2 4 8 2" xfId="13549"/>
    <cellStyle name="Normal 2 2 2 4 9" xfId="9067"/>
    <cellStyle name="Normal 2 2 2 5" xfId="60"/>
    <cellStyle name="Normal 2 2 2 5 2" xfId="246"/>
    <cellStyle name="Normal 2 2 2 5 2 2" xfId="991"/>
    <cellStyle name="Normal 2 2 2 5 2 2 2" xfId="2485"/>
    <cellStyle name="Normal 2 2 2 5 2 2 2 2" xfId="6967"/>
    <cellStyle name="Normal 2 2 2 5 2 2 2 2 2" xfId="15997"/>
    <cellStyle name="Normal 2 2 2 5 2 2 2 3" xfId="11515"/>
    <cellStyle name="Normal 2 2 2 5 2 2 3" xfId="3979"/>
    <cellStyle name="Normal 2 2 2 5 2 2 3 2" xfId="8461"/>
    <cellStyle name="Normal 2 2 2 5 2 2 3 2 2" xfId="17491"/>
    <cellStyle name="Normal 2 2 2 5 2 2 3 3" xfId="13009"/>
    <cellStyle name="Normal 2 2 2 5 2 2 4" xfId="5473"/>
    <cellStyle name="Normal 2 2 2 5 2 2 4 2" xfId="14503"/>
    <cellStyle name="Normal 2 2 2 5 2 2 5" xfId="10021"/>
    <cellStyle name="Normal 2 2 2 5 2 3" xfId="1740"/>
    <cellStyle name="Normal 2 2 2 5 2 3 2" xfId="6222"/>
    <cellStyle name="Normal 2 2 2 5 2 3 2 2" xfId="15252"/>
    <cellStyle name="Normal 2 2 2 5 2 3 3" xfId="10770"/>
    <cellStyle name="Normal 2 2 2 5 2 4" xfId="3234"/>
    <cellStyle name="Normal 2 2 2 5 2 4 2" xfId="7716"/>
    <cellStyle name="Normal 2 2 2 5 2 4 2 2" xfId="16746"/>
    <cellStyle name="Normal 2 2 2 5 2 4 3" xfId="12264"/>
    <cellStyle name="Normal 2 2 2 5 2 5" xfId="4728"/>
    <cellStyle name="Normal 2 2 2 5 2 5 2" xfId="13758"/>
    <cellStyle name="Normal 2 2 2 5 2 6" xfId="9276"/>
    <cellStyle name="Normal 2 2 2 5 3" xfId="432"/>
    <cellStyle name="Normal 2 2 2 5 3 2" xfId="1179"/>
    <cellStyle name="Normal 2 2 2 5 3 2 2" xfId="2673"/>
    <cellStyle name="Normal 2 2 2 5 3 2 2 2" xfId="7155"/>
    <cellStyle name="Normal 2 2 2 5 3 2 2 2 2" xfId="16185"/>
    <cellStyle name="Normal 2 2 2 5 3 2 2 3" xfId="11703"/>
    <cellStyle name="Normal 2 2 2 5 3 2 3" xfId="4167"/>
    <cellStyle name="Normal 2 2 2 5 3 2 3 2" xfId="8649"/>
    <cellStyle name="Normal 2 2 2 5 3 2 3 2 2" xfId="17679"/>
    <cellStyle name="Normal 2 2 2 5 3 2 3 3" xfId="13197"/>
    <cellStyle name="Normal 2 2 2 5 3 2 4" xfId="5661"/>
    <cellStyle name="Normal 2 2 2 5 3 2 4 2" xfId="14691"/>
    <cellStyle name="Normal 2 2 2 5 3 2 5" xfId="10209"/>
    <cellStyle name="Normal 2 2 2 5 3 3" xfId="1926"/>
    <cellStyle name="Normal 2 2 2 5 3 3 2" xfId="6408"/>
    <cellStyle name="Normal 2 2 2 5 3 3 2 2" xfId="15438"/>
    <cellStyle name="Normal 2 2 2 5 3 3 3" xfId="10956"/>
    <cellStyle name="Normal 2 2 2 5 3 4" xfId="3420"/>
    <cellStyle name="Normal 2 2 2 5 3 4 2" xfId="7902"/>
    <cellStyle name="Normal 2 2 2 5 3 4 2 2" xfId="16932"/>
    <cellStyle name="Normal 2 2 2 5 3 4 3" xfId="12450"/>
    <cellStyle name="Normal 2 2 2 5 3 5" xfId="4914"/>
    <cellStyle name="Normal 2 2 2 5 3 5 2" xfId="13944"/>
    <cellStyle name="Normal 2 2 2 5 3 6" xfId="9462"/>
    <cellStyle name="Normal 2 2 2 5 4" xfId="618"/>
    <cellStyle name="Normal 2 2 2 5 4 2" xfId="1365"/>
    <cellStyle name="Normal 2 2 2 5 4 2 2" xfId="2859"/>
    <cellStyle name="Normal 2 2 2 5 4 2 2 2" xfId="7341"/>
    <cellStyle name="Normal 2 2 2 5 4 2 2 2 2" xfId="16371"/>
    <cellStyle name="Normal 2 2 2 5 4 2 2 3" xfId="11889"/>
    <cellStyle name="Normal 2 2 2 5 4 2 3" xfId="4353"/>
    <cellStyle name="Normal 2 2 2 5 4 2 3 2" xfId="8835"/>
    <cellStyle name="Normal 2 2 2 5 4 2 3 2 2" xfId="17865"/>
    <cellStyle name="Normal 2 2 2 5 4 2 3 3" xfId="13383"/>
    <cellStyle name="Normal 2 2 2 5 4 2 4" xfId="5847"/>
    <cellStyle name="Normal 2 2 2 5 4 2 4 2" xfId="14877"/>
    <cellStyle name="Normal 2 2 2 5 4 2 5" xfId="10395"/>
    <cellStyle name="Normal 2 2 2 5 4 3" xfId="2112"/>
    <cellStyle name="Normal 2 2 2 5 4 3 2" xfId="6594"/>
    <cellStyle name="Normal 2 2 2 5 4 3 2 2" xfId="15624"/>
    <cellStyle name="Normal 2 2 2 5 4 3 3" xfId="11142"/>
    <cellStyle name="Normal 2 2 2 5 4 4" xfId="3606"/>
    <cellStyle name="Normal 2 2 2 5 4 4 2" xfId="8088"/>
    <cellStyle name="Normal 2 2 2 5 4 4 2 2" xfId="17118"/>
    <cellStyle name="Normal 2 2 2 5 4 4 3" xfId="12636"/>
    <cellStyle name="Normal 2 2 2 5 4 5" xfId="5100"/>
    <cellStyle name="Normal 2 2 2 5 4 5 2" xfId="14130"/>
    <cellStyle name="Normal 2 2 2 5 4 6" xfId="9648"/>
    <cellStyle name="Normal 2 2 2 5 5" xfId="805"/>
    <cellStyle name="Normal 2 2 2 5 5 2" xfId="2299"/>
    <cellStyle name="Normal 2 2 2 5 5 2 2" xfId="6781"/>
    <cellStyle name="Normal 2 2 2 5 5 2 2 2" xfId="15811"/>
    <cellStyle name="Normal 2 2 2 5 5 2 3" xfId="11329"/>
    <cellStyle name="Normal 2 2 2 5 5 3" xfId="3793"/>
    <cellStyle name="Normal 2 2 2 5 5 3 2" xfId="8275"/>
    <cellStyle name="Normal 2 2 2 5 5 3 2 2" xfId="17305"/>
    <cellStyle name="Normal 2 2 2 5 5 3 3" xfId="12823"/>
    <cellStyle name="Normal 2 2 2 5 5 4" xfId="5287"/>
    <cellStyle name="Normal 2 2 2 5 5 4 2" xfId="14317"/>
    <cellStyle name="Normal 2 2 2 5 5 5" xfId="9835"/>
    <cellStyle name="Normal 2 2 2 5 6" xfId="1554"/>
    <cellStyle name="Normal 2 2 2 5 6 2" xfId="6036"/>
    <cellStyle name="Normal 2 2 2 5 6 2 2" xfId="15066"/>
    <cellStyle name="Normal 2 2 2 5 6 3" xfId="10584"/>
    <cellStyle name="Normal 2 2 2 5 7" xfId="3048"/>
    <cellStyle name="Normal 2 2 2 5 7 2" xfId="7530"/>
    <cellStyle name="Normal 2 2 2 5 7 2 2" xfId="16560"/>
    <cellStyle name="Normal 2 2 2 5 7 3" xfId="12078"/>
    <cellStyle name="Normal 2 2 2 5 8" xfId="4542"/>
    <cellStyle name="Normal 2 2 2 5 8 2" xfId="13572"/>
    <cellStyle name="Normal 2 2 2 5 9" xfId="9090"/>
    <cellStyle name="Normal 2 2 2 6" xfId="84"/>
    <cellStyle name="Normal 2 2 2 6 2" xfId="270"/>
    <cellStyle name="Normal 2 2 2 6 2 2" xfId="1014"/>
    <cellStyle name="Normal 2 2 2 6 2 2 2" xfId="2508"/>
    <cellStyle name="Normal 2 2 2 6 2 2 2 2" xfId="6990"/>
    <cellStyle name="Normal 2 2 2 6 2 2 2 2 2" xfId="16020"/>
    <cellStyle name="Normal 2 2 2 6 2 2 2 3" xfId="11538"/>
    <cellStyle name="Normal 2 2 2 6 2 2 3" xfId="4002"/>
    <cellStyle name="Normal 2 2 2 6 2 2 3 2" xfId="8484"/>
    <cellStyle name="Normal 2 2 2 6 2 2 3 2 2" xfId="17514"/>
    <cellStyle name="Normal 2 2 2 6 2 2 3 3" xfId="13032"/>
    <cellStyle name="Normal 2 2 2 6 2 2 4" xfId="5496"/>
    <cellStyle name="Normal 2 2 2 6 2 2 4 2" xfId="14526"/>
    <cellStyle name="Normal 2 2 2 6 2 2 5" xfId="10044"/>
    <cellStyle name="Normal 2 2 2 6 2 3" xfId="1764"/>
    <cellStyle name="Normal 2 2 2 6 2 3 2" xfId="6246"/>
    <cellStyle name="Normal 2 2 2 6 2 3 2 2" xfId="15276"/>
    <cellStyle name="Normal 2 2 2 6 2 3 3" xfId="10794"/>
    <cellStyle name="Normal 2 2 2 6 2 4" xfId="3258"/>
    <cellStyle name="Normal 2 2 2 6 2 4 2" xfId="7740"/>
    <cellStyle name="Normal 2 2 2 6 2 4 2 2" xfId="16770"/>
    <cellStyle name="Normal 2 2 2 6 2 4 3" xfId="12288"/>
    <cellStyle name="Normal 2 2 2 6 2 5" xfId="4752"/>
    <cellStyle name="Normal 2 2 2 6 2 5 2" xfId="13782"/>
    <cellStyle name="Normal 2 2 2 6 2 6" xfId="9300"/>
    <cellStyle name="Normal 2 2 2 6 3" xfId="456"/>
    <cellStyle name="Normal 2 2 2 6 3 2" xfId="1203"/>
    <cellStyle name="Normal 2 2 2 6 3 2 2" xfId="2697"/>
    <cellStyle name="Normal 2 2 2 6 3 2 2 2" xfId="7179"/>
    <cellStyle name="Normal 2 2 2 6 3 2 2 2 2" xfId="16209"/>
    <cellStyle name="Normal 2 2 2 6 3 2 2 3" xfId="11727"/>
    <cellStyle name="Normal 2 2 2 6 3 2 3" xfId="4191"/>
    <cellStyle name="Normal 2 2 2 6 3 2 3 2" xfId="8673"/>
    <cellStyle name="Normal 2 2 2 6 3 2 3 2 2" xfId="17703"/>
    <cellStyle name="Normal 2 2 2 6 3 2 3 3" xfId="13221"/>
    <cellStyle name="Normal 2 2 2 6 3 2 4" xfId="5685"/>
    <cellStyle name="Normal 2 2 2 6 3 2 4 2" xfId="14715"/>
    <cellStyle name="Normal 2 2 2 6 3 2 5" xfId="10233"/>
    <cellStyle name="Normal 2 2 2 6 3 3" xfId="1950"/>
    <cellStyle name="Normal 2 2 2 6 3 3 2" xfId="6432"/>
    <cellStyle name="Normal 2 2 2 6 3 3 2 2" xfId="15462"/>
    <cellStyle name="Normal 2 2 2 6 3 3 3" xfId="10980"/>
    <cellStyle name="Normal 2 2 2 6 3 4" xfId="3444"/>
    <cellStyle name="Normal 2 2 2 6 3 4 2" xfId="7926"/>
    <cellStyle name="Normal 2 2 2 6 3 4 2 2" xfId="16956"/>
    <cellStyle name="Normal 2 2 2 6 3 4 3" xfId="12474"/>
    <cellStyle name="Normal 2 2 2 6 3 5" xfId="4938"/>
    <cellStyle name="Normal 2 2 2 6 3 5 2" xfId="13968"/>
    <cellStyle name="Normal 2 2 2 6 3 6" xfId="9486"/>
    <cellStyle name="Normal 2 2 2 6 4" xfId="642"/>
    <cellStyle name="Normal 2 2 2 6 4 2" xfId="1389"/>
    <cellStyle name="Normal 2 2 2 6 4 2 2" xfId="2883"/>
    <cellStyle name="Normal 2 2 2 6 4 2 2 2" xfId="7365"/>
    <cellStyle name="Normal 2 2 2 6 4 2 2 2 2" xfId="16395"/>
    <cellStyle name="Normal 2 2 2 6 4 2 2 3" xfId="11913"/>
    <cellStyle name="Normal 2 2 2 6 4 2 3" xfId="4377"/>
    <cellStyle name="Normal 2 2 2 6 4 2 3 2" xfId="8859"/>
    <cellStyle name="Normal 2 2 2 6 4 2 3 2 2" xfId="17889"/>
    <cellStyle name="Normal 2 2 2 6 4 2 3 3" xfId="13407"/>
    <cellStyle name="Normal 2 2 2 6 4 2 4" xfId="5871"/>
    <cellStyle name="Normal 2 2 2 6 4 2 4 2" xfId="14901"/>
    <cellStyle name="Normal 2 2 2 6 4 2 5" xfId="10419"/>
    <cellStyle name="Normal 2 2 2 6 4 3" xfId="2136"/>
    <cellStyle name="Normal 2 2 2 6 4 3 2" xfId="6618"/>
    <cellStyle name="Normal 2 2 2 6 4 3 2 2" xfId="15648"/>
    <cellStyle name="Normal 2 2 2 6 4 3 3" xfId="11166"/>
    <cellStyle name="Normal 2 2 2 6 4 4" xfId="3630"/>
    <cellStyle name="Normal 2 2 2 6 4 4 2" xfId="8112"/>
    <cellStyle name="Normal 2 2 2 6 4 4 2 2" xfId="17142"/>
    <cellStyle name="Normal 2 2 2 6 4 4 3" xfId="12660"/>
    <cellStyle name="Normal 2 2 2 6 4 5" xfId="5124"/>
    <cellStyle name="Normal 2 2 2 6 4 5 2" xfId="14154"/>
    <cellStyle name="Normal 2 2 2 6 4 6" xfId="9672"/>
    <cellStyle name="Normal 2 2 2 6 5" xfId="829"/>
    <cellStyle name="Normal 2 2 2 6 5 2" xfId="2323"/>
    <cellStyle name="Normal 2 2 2 6 5 2 2" xfId="6805"/>
    <cellStyle name="Normal 2 2 2 6 5 2 2 2" xfId="15835"/>
    <cellStyle name="Normal 2 2 2 6 5 2 3" xfId="11353"/>
    <cellStyle name="Normal 2 2 2 6 5 3" xfId="3817"/>
    <cellStyle name="Normal 2 2 2 6 5 3 2" xfId="8299"/>
    <cellStyle name="Normal 2 2 2 6 5 3 2 2" xfId="17329"/>
    <cellStyle name="Normal 2 2 2 6 5 3 3" xfId="12847"/>
    <cellStyle name="Normal 2 2 2 6 5 4" xfId="5311"/>
    <cellStyle name="Normal 2 2 2 6 5 4 2" xfId="14341"/>
    <cellStyle name="Normal 2 2 2 6 5 5" xfId="9859"/>
    <cellStyle name="Normal 2 2 2 6 6" xfId="1578"/>
    <cellStyle name="Normal 2 2 2 6 6 2" xfId="6060"/>
    <cellStyle name="Normal 2 2 2 6 6 2 2" xfId="15090"/>
    <cellStyle name="Normal 2 2 2 6 6 3" xfId="10608"/>
    <cellStyle name="Normal 2 2 2 6 7" xfId="3072"/>
    <cellStyle name="Normal 2 2 2 6 7 2" xfId="7554"/>
    <cellStyle name="Normal 2 2 2 6 7 2 2" xfId="16584"/>
    <cellStyle name="Normal 2 2 2 6 7 3" xfId="12102"/>
    <cellStyle name="Normal 2 2 2 6 8" xfId="4566"/>
    <cellStyle name="Normal 2 2 2 6 8 2" xfId="13596"/>
    <cellStyle name="Normal 2 2 2 6 9" xfId="9114"/>
    <cellStyle name="Normal 2 2 2 7" xfId="101"/>
    <cellStyle name="Normal 2 2 2 7 2" xfId="287"/>
    <cellStyle name="Normal 2 2 2 7 2 2" xfId="1030"/>
    <cellStyle name="Normal 2 2 2 7 2 2 2" xfId="2524"/>
    <cellStyle name="Normal 2 2 2 7 2 2 2 2" xfId="7006"/>
    <cellStyle name="Normal 2 2 2 7 2 2 2 2 2" xfId="16036"/>
    <cellStyle name="Normal 2 2 2 7 2 2 2 3" xfId="11554"/>
    <cellStyle name="Normal 2 2 2 7 2 2 3" xfId="4018"/>
    <cellStyle name="Normal 2 2 2 7 2 2 3 2" xfId="8500"/>
    <cellStyle name="Normal 2 2 2 7 2 2 3 2 2" xfId="17530"/>
    <cellStyle name="Normal 2 2 2 7 2 2 3 3" xfId="13048"/>
    <cellStyle name="Normal 2 2 2 7 2 2 4" xfId="5512"/>
    <cellStyle name="Normal 2 2 2 7 2 2 4 2" xfId="14542"/>
    <cellStyle name="Normal 2 2 2 7 2 2 5" xfId="10060"/>
    <cellStyle name="Normal 2 2 2 7 2 3" xfId="1781"/>
    <cellStyle name="Normal 2 2 2 7 2 3 2" xfId="6263"/>
    <cellStyle name="Normal 2 2 2 7 2 3 2 2" xfId="15293"/>
    <cellStyle name="Normal 2 2 2 7 2 3 3" xfId="10811"/>
    <cellStyle name="Normal 2 2 2 7 2 4" xfId="3275"/>
    <cellStyle name="Normal 2 2 2 7 2 4 2" xfId="7757"/>
    <cellStyle name="Normal 2 2 2 7 2 4 2 2" xfId="16787"/>
    <cellStyle name="Normal 2 2 2 7 2 4 3" xfId="12305"/>
    <cellStyle name="Normal 2 2 2 7 2 5" xfId="4769"/>
    <cellStyle name="Normal 2 2 2 7 2 5 2" xfId="13799"/>
    <cellStyle name="Normal 2 2 2 7 2 6" xfId="9317"/>
    <cellStyle name="Normal 2 2 2 7 3" xfId="473"/>
    <cellStyle name="Normal 2 2 2 7 3 2" xfId="1220"/>
    <cellStyle name="Normal 2 2 2 7 3 2 2" xfId="2714"/>
    <cellStyle name="Normal 2 2 2 7 3 2 2 2" xfId="7196"/>
    <cellStyle name="Normal 2 2 2 7 3 2 2 2 2" xfId="16226"/>
    <cellStyle name="Normal 2 2 2 7 3 2 2 3" xfId="11744"/>
    <cellStyle name="Normal 2 2 2 7 3 2 3" xfId="4208"/>
    <cellStyle name="Normal 2 2 2 7 3 2 3 2" xfId="8690"/>
    <cellStyle name="Normal 2 2 2 7 3 2 3 2 2" xfId="17720"/>
    <cellStyle name="Normal 2 2 2 7 3 2 3 3" xfId="13238"/>
    <cellStyle name="Normal 2 2 2 7 3 2 4" xfId="5702"/>
    <cellStyle name="Normal 2 2 2 7 3 2 4 2" xfId="14732"/>
    <cellStyle name="Normal 2 2 2 7 3 2 5" xfId="10250"/>
    <cellStyle name="Normal 2 2 2 7 3 3" xfId="1967"/>
    <cellStyle name="Normal 2 2 2 7 3 3 2" xfId="6449"/>
    <cellStyle name="Normal 2 2 2 7 3 3 2 2" xfId="15479"/>
    <cellStyle name="Normal 2 2 2 7 3 3 3" xfId="10997"/>
    <cellStyle name="Normal 2 2 2 7 3 4" xfId="3461"/>
    <cellStyle name="Normal 2 2 2 7 3 4 2" xfId="7943"/>
    <cellStyle name="Normal 2 2 2 7 3 4 2 2" xfId="16973"/>
    <cellStyle name="Normal 2 2 2 7 3 4 3" xfId="12491"/>
    <cellStyle name="Normal 2 2 2 7 3 5" xfId="4955"/>
    <cellStyle name="Normal 2 2 2 7 3 5 2" xfId="13985"/>
    <cellStyle name="Normal 2 2 2 7 3 6" xfId="9503"/>
    <cellStyle name="Normal 2 2 2 7 4" xfId="659"/>
    <cellStyle name="Normal 2 2 2 7 4 2" xfId="1406"/>
    <cellStyle name="Normal 2 2 2 7 4 2 2" xfId="2900"/>
    <cellStyle name="Normal 2 2 2 7 4 2 2 2" xfId="7382"/>
    <cellStyle name="Normal 2 2 2 7 4 2 2 2 2" xfId="16412"/>
    <cellStyle name="Normal 2 2 2 7 4 2 2 3" xfId="11930"/>
    <cellStyle name="Normal 2 2 2 7 4 2 3" xfId="4394"/>
    <cellStyle name="Normal 2 2 2 7 4 2 3 2" xfId="8876"/>
    <cellStyle name="Normal 2 2 2 7 4 2 3 2 2" xfId="17906"/>
    <cellStyle name="Normal 2 2 2 7 4 2 3 3" xfId="13424"/>
    <cellStyle name="Normal 2 2 2 7 4 2 4" xfId="5888"/>
    <cellStyle name="Normal 2 2 2 7 4 2 4 2" xfId="14918"/>
    <cellStyle name="Normal 2 2 2 7 4 2 5" xfId="10436"/>
    <cellStyle name="Normal 2 2 2 7 4 3" xfId="2153"/>
    <cellStyle name="Normal 2 2 2 7 4 3 2" xfId="6635"/>
    <cellStyle name="Normal 2 2 2 7 4 3 2 2" xfId="15665"/>
    <cellStyle name="Normal 2 2 2 7 4 3 3" xfId="11183"/>
    <cellStyle name="Normal 2 2 2 7 4 4" xfId="3647"/>
    <cellStyle name="Normal 2 2 2 7 4 4 2" xfId="8129"/>
    <cellStyle name="Normal 2 2 2 7 4 4 2 2" xfId="17159"/>
    <cellStyle name="Normal 2 2 2 7 4 4 3" xfId="12677"/>
    <cellStyle name="Normal 2 2 2 7 4 5" xfId="5141"/>
    <cellStyle name="Normal 2 2 2 7 4 5 2" xfId="14171"/>
    <cellStyle name="Normal 2 2 2 7 4 6" xfId="9689"/>
    <cellStyle name="Normal 2 2 2 7 5" xfId="846"/>
    <cellStyle name="Normal 2 2 2 7 5 2" xfId="2340"/>
    <cellStyle name="Normal 2 2 2 7 5 2 2" xfId="6822"/>
    <cellStyle name="Normal 2 2 2 7 5 2 2 2" xfId="15852"/>
    <cellStyle name="Normal 2 2 2 7 5 2 3" xfId="11370"/>
    <cellStyle name="Normal 2 2 2 7 5 3" xfId="3834"/>
    <cellStyle name="Normal 2 2 2 7 5 3 2" xfId="8316"/>
    <cellStyle name="Normal 2 2 2 7 5 3 2 2" xfId="17346"/>
    <cellStyle name="Normal 2 2 2 7 5 3 3" xfId="12864"/>
    <cellStyle name="Normal 2 2 2 7 5 4" xfId="5328"/>
    <cellStyle name="Normal 2 2 2 7 5 4 2" xfId="14358"/>
    <cellStyle name="Normal 2 2 2 7 5 5" xfId="9876"/>
    <cellStyle name="Normal 2 2 2 7 6" xfId="1595"/>
    <cellStyle name="Normal 2 2 2 7 6 2" xfId="6077"/>
    <cellStyle name="Normal 2 2 2 7 6 2 2" xfId="15107"/>
    <cellStyle name="Normal 2 2 2 7 6 3" xfId="10625"/>
    <cellStyle name="Normal 2 2 2 7 7" xfId="3089"/>
    <cellStyle name="Normal 2 2 2 7 7 2" xfId="7571"/>
    <cellStyle name="Normal 2 2 2 7 7 2 2" xfId="16601"/>
    <cellStyle name="Normal 2 2 2 7 7 3" xfId="12119"/>
    <cellStyle name="Normal 2 2 2 7 8" xfId="4583"/>
    <cellStyle name="Normal 2 2 2 7 8 2" xfId="13613"/>
    <cellStyle name="Normal 2 2 2 7 9" xfId="9131"/>
    <cellStyle name="Normal 2 2 2 8" xfId="131"/>
    <cellStyle name="Normal 2 2 2 8 2" xfId="317"/>
    <cellStyle name="Normal 2 2 2 8 2 2" xfId="1060"/>
    <cellStyle name="Normal 2 2 2 8 2 2 2" xfId="2554"/>
    <cellStyle name="Normal 2 2 2 8 2 2 2 2" xfId="7036"/>
    <cellStyle name="Normal 2 2 2 8 2 2 2 2 2" xfId="16066"/>
    <cellStyle name="Normal 2 2 2 8 2 2 2 3" xfId="11584"/>
    <cellStyle name="Normal 2 2 2 8 2 2 3" xfId="4048"/>
    <cellStyle name="Normal 2 2 2 8 2 2 3 2" xfId="8530"/>
    <cellStyle name="Normal 2 2 2 8 2 2 3 2 2" xfId="17560"/>
    <cellStyle name="Normal 2 2 2 8 2 2 3 3" xfId="13078"/>
    <cellStyle name="Normal 2 2 2 8 2 2 4" xfId="5542"/>
    <cellStyle name="Normal 2 2 2 8 2 2 4 2" xfId="14572"/>
    <cellStyle name="Normal 2 2 2 8 2 2 5" xfId="10090"/>
    <cellStyle name="Normal 2 2 2 8 2 3" xfId="1811"/>
    <cellStyle name="Normal 2 2 2 8 2 3 2" xfId="6293"/>
    <cellStyle name="Normal 2 2 2 8 2 3 2 2" xfId="15323"/>
    <cellStyle name="Normal 2 2 2 8 2 3 3" xfId="10841"/>
    <cellStyle name="Normal 2 2 2 8 2 4" xfId="3305"/>
    <cellStyle name="Normal 2 2 2 8 2 4 2" xfId="7787"/>
    <cellStyle name="Normal 2 2 2 8 2 4 2 2" xfId="16817"/>
    <cellStyle name="Normal 2 2 2 8 2 4 3" xfId="12335"/>
    <cellStyle name="Normal 2 2 2 8 2 5" xfId="4799"/>
    <cellStyle name="Normal 2 2 2 8 2 5 2" xfId="13829"/>
    <cellStyle name="Normal 2 2 2 8 2 6" xfId="9347"/>
    <cellStyle name="Normal 2 2 2 8 3" xfId="503"/>
    <cellStyle name="Normal 2 2 2 8 3 2" xfId="1250"/>
    <cellStyle name="Normal 2 2 2 8 3 2 2" xfId="2744"/>
    <cellStyle name="Normal 2 2 2 8 3 2 2 2" xfId="7226"/>
    <cellStyle name="Normal 2 2 2 8 3 2 2 2 2" xfId="16256"/>
    <cellStyle name="Normal 2 2 2 8 3 2 2 3" xfId="11774"/>
    <cellStyle name="Normal 2 2 2 8 3 2 3" xfId="4238"/>
    <cellStyle name="Normal 2 2 2 8 3 2 3 2" xfId="8720"/>
    <cellStyle name="Normal 2 2 2 8 3 2 3 2 2" xfId="17750"/>
    <cellStyle name="Normal 2 2 2 8 3 2 3 3" xfId="13268"/>
    <cellStyle name="Normal 2 2 2 8 3 2 4" xfId="5732"/>
    <cellStyle name="Normal 2 2 2 8 3 2 4 2" xfId="14762"/>
    <cellStyle name="Normal 2 2 2 8 3 2 5" xfId="10280"/>
    <cellStyle name="Normal 2 2 2 8 3 3" xfId="1997"/>
    <cellStyle name="Normal 2 2 2 8 3 3 2" xfId="6479"/>
    <cellStyle name="Normal 2 2 2 8 3 3 2 2" xfId="15509"/>
    <cellStyle name="Normal 2 2 2 8 3 3 3" xfId="11027"/>
    <cellStyle name="Normal 2 2 2 8 3 4" xfId="3491"/>
    <cellStyle name="Normal 2 2 2 8 3 4 2" xfId="7973"/>
    <cellStyle name="Normal 2 2 2 8 3 4 2 2" xfId="17003"/>
    <cellStyle name="Normal 2 2 2 8 3 4 3" xfId="12521"/>
    <cellStyle name="Normal 2 2 2 8 3 5" xfId="4985"/>
    <cellStyle name="Normal 2 2 2 8 3 5 2" xfId="14015"/>
    <cellStyle name="Normal 2 2 2 8 3 6" xfId="9533"/>
    <cellStyle name="Normal 2 2 2 8 4" xfId="689"/>
    <cellStyle name="Normal 2 2 2 8 4 2" xfId="1436"/>
    <cellStyle name="Normal 2 2 2 8 4 2 2" xfId="2930"/>
    <cellStyle name="Normal 2 2 2 8 4 2 2 2" xfId="7412"/>
    <cellStyle name="Normal 2 2 2 8 4 2 2 2 2" xfId="16442"/>
    <cellStyle name="Normal 2 2 2 8 4 2 2 3" xfId="11960"/>
    <cellStyle name="Normal 2 2 2 8 4 2 3" xfId="4424"/>
    <cellStyle name="Normal 2 2 2 8 4 2 3 2" xfId="8906"/>
    <cellStyle name="Normal 2 2 2 8 4 2 3 2 2" xfId="17936"/>
    <cellStyle name="Normal 2 2 2 8 4 2 3 3" xfId="13454"/>
    <cellStyle name="Normal 2 2 2 8 4 2 4" xfId="5918"/>
    <cellStyle name="Normal 2 2 2 8 4 2 4 2" xfId="14948"/>
    <cellStyle name="Normal 2 2 2 8 4 2 5" xfId="10466"/>
    <cellStyle name="Normal 2 2 2 8 4 3" xfId="2183"/>
    <cellStyle name="Normal 2 2 2 8 4 3 2" xfId="6665"/>
    <cellStyle name="Normal 2 2 2 8 4 3 2 2" xfId="15695"/>
    <cellStyle name="Normal 2 2 2 8 4 3 3" xfId="11213"/>
    <cellStyle name="Normal 2 2 2 8 4 4" xfId="3677"/>
    <cellStyle name="Normal 2 2 2 8 4 4 2" xfId="8159"/>
    <cellStyle name="Normal 2 2 2 8 4 4 2 2" xfId="17189"/>
    <cellStyle name="Normal 2 2 2 8 4 4 3" xfId="12707"/>
    <cellStyle name="Normal 2 2 2 8 4 5" xfId="5171"/>
    <cellStyle name="Normal 2 2 2 8 4 5 2" xfId="14201"/>
    <cellStyle name="Normal 2 2 2 8 4 6" xfId="9719"/>
    <cellStyle name="Normal 2 2 2 8 5" xfId="876"/>
    <cellStyle name="Normal 2 2 2 8 5 2" xfId="2370"/>
    <cellStyle name="Normal 2 2 2 8 5 2 2" xfId="6852"/>
    <cellStyle name="Normal 2 2 2 8 5 2 2 2" xfId="15882"/>
    <cellStyle name="Normal 2 2 2 8 5 2 3" xfId="11400"/>
    <cellStyle name="Normal 2 2 2 8 5 3" xfId="3864"/>
    <cellStyle name="Normal 2 2 2 8 5 3 2" xfId="8346"/>
    <cellStyle name="Normal 2 2 2 8 5 3 2 2" xfId="17376"/>
    <cellStyle name="Normal 2 2 2 8 5 3 3" xfId="12894"/>
    <cellStyle name="Normal 2 2 2 8 5 4" xfId="5358"/>
    <cellStyle name="Normal 2 2 2 8 5 4 2" xfId="14388"/>
    <cellStyle name="Normal 2 2 2 8 5 5" xfId="9906"/>
    <cellStyle name="Normal 2 2 2 8 6" xfId="1625"/>
    <cellStyle name="Normal 2 2 2 8 6 2" xfId="6107"/>
    <cellStyle name="Normal 2 2 2 8 6 2 2" xfId="15137"/>
    <cellStyle name="Normal 2 2 2 8 6 3" xfId="10655"/>
    <cellStyle name="Normal 2 2 2 8 7" xfId="3119"/>
    <cellStyle name="Normal 2 2 2 8 7 2" xfId="7601"/>
    <cellStyle name="Normal 2 2 2 8 7 2 2" xfId="16631"/>
    <cellStyle name="Normal 2 2 2 8 7 3" xfId="12149"/>
    <cellStyle name="Normal 2 2 2 8 8" xfId="4613"/>
    <cellStyle name="Normal 2 2 2 8 8 2" xfId="13643"/>
    <cellStyle name="Normal 2 2 2 8 9" xfId="9161"/>
    <cellStyle name="Normal 2 2 2 9" xfId="154"/>
    <cellStyle name="Normal 2 2 2 9 2" xfId="340"/>
    <cellStyle name="Normal 2 2 2 9 2 2" xfId="1083"/>
    <cellStyle name="Normal 2 2 2 9 2 2 2" xfId="2577"/>
    <cellStyle name="Normal 2 2 2 9 2 2 2 2" xfId="7059"/>
    <cellStyle name="Normal 2 2 2 9 2 2 2 2 2" xfId="16089"/>
    <cellStyle name="Normal 2 2 2 9 2 2 2 3" xfId="11607"/>
    <cellStyle name="Normal 2 2 2 9 2 2 3" xfId="4071"/>
    <cellStyle name="Normal 2 2 2 9 2 2 3 2" xfId="8553"/>
    <cellStyle name="Normal 2 2 2 9 2 2 3 2 2" xfId="17583"/>
    <cellStyle name="Normal 2 2 2 9 2 2 3 3" xfId="13101"/>
    <cellStyle name="Normal 2 2 2 9 2 2 4" xfId="5565"/>
    <cellStyle name="Normal 2 2 2 9 2 2 4 2" xfId="14595"/>
    <cellStyle name="Normal 2 2 2 9 2 2 5" xfId="10113"/>
    <cellStyle name="Normal 2 2 2 9 2 3" xfId="1834"/>
    <cellStyle name="Normal 2 2 2 9 2 3 2" xfId="6316"/>
    <cellStyle name="Normal 2 2 2 9 2 3 2 2" xfId="15346"/>
    <cellStyle name="Normal 2 2 2 9 2 3 3" xfId="10864"/>
    <cellStyle name="Normal 2 2 2 9 2 4" xfId="3328"/>
    <cellStyle name="Normal 2 2 2 9 2 4 2" xfId="7810"/>
    <cellStyle name="Normal 2 2 2 9 2 4 2 2" xfId="16840"/>
    <cellStyle name="Normal 2 2 2 9 2 4 3" xfId="12358"/>
    <cellStyle name="Normal 2 2 2 9 2 5" xfId="4822"/>
    <cellStyle name="Normal 2 2 2 9 2 5 2" xfId="13852"/>
    <cellStyle name="Normal 2 2 2 9 2 6" xfId="9370"/>
    <cellStyle name="Normal 2 2 2 9 3" xfId="526"/>
    <cellStyle name="Normal 2 2 2 9 3 2" xfId="1273"/>
    <cellStyle name="Normal 2 2 2 9 3 2 2" xfId="2767"/>
    <cellStyle name="Normal 2 2 2 9 3 2 2 2" xfId="7249"/>
    <cellStyle name="Normal 2 2 2 9 3 2 2 2 2" xfId="16279"/>
    <cellStyle name="Normal 2 2 2 9 3 2 2 3" xfId="11797"/>
    <cellStyle name="Normal 2 2 2 9 3 2 3" xfId="4261"/>
    <cellStyle name="Normal 2 2 2 9 3 2 3 2" xfId="8743"/>
    <cellStyle name="Normal 2 2 2 9 3 2 3 2 2" xfId="17773"/>
    <cellStyle name="Normal 2 2 2 9 3 2 3 3" xfId="13291"/>
    <cellStyle name="Normal 2 2 2 9 3 2 4" xfId="5755"/>
    <cellStyle name="Normal 2 2 2 9 3 2 4 2" xfId="14785"/>
    <cellStyle name="Normal 2 2 2 9 3 2 5" xfId="10303"/>
    <cellStyle name="Normal 2 2 2 9 3 3" xfId="2020"/>
    <cellStyle name="Normal 2 2 2 9 3 3 2" xfId="6502"/>
    <cellStyle name="Normal 2 2 2 9 3 3 2 2" xfId="15532"/>
    <cellStyle name="Normal 2 2 2 9 3 3 3" xfId="11050"/>
    <cellStyle name="Normal 2 2 2 9 3 4" xfId="3514"/>
    <cellStyle name="Normal 2 2 2 9 3 4 2" xfId="7996"/>
    <cellStyle name="Normal 2 2 2 9 3 4 2 2" xfId="17026"/>
    <cellStyle name="Normal 2 2 2 9 3 4 3" xfId="12544"/>
    <cellStyle name="Normal 2 2 2 9 3 5" xfId="5008"/>
    <cellStyle name="Normal 2 2 2 9 3 5 2" xfId="14038"/>
    <cellStyle name="Normal 2 2 2 9 3 6" xfId="9556"/>
    <cellStyle name="Normal 2 2 2 9 4" xfId="712"/>
    <cellStyle name="Normal 2 2 2 9 4 2" xfId="1459"/>
    <cellStyle name="Normal 2 2 2 9 4 2 2" xfId="2953"/>
    <cellStyle name="Normal 2 2 2 9 4 2 2 2" xfId="7435"/>
    <cellStyle name="Normal 2 2 2 9 4 2 2 2 2" xfId="16465"/>
    <cellStyle name="Normal 2 2 2 9 4 2 2 3" xfId="11983"/>
    <cellStyle name="Normal 2 2 2 9 4 2 3" xfId="4447"/>
    <cellStyle name="Normal 2 2 2 9 4 2 3 2" xfId="8929"/>
    <cellStyle name="Normal 2 2 2 9 4 2 3 2 2" xfId="17959"/>
    <cellStyle name="Normal 2 2 2 9 4 2 3 3" xfId="13477"/>
    <cellStyle name="Normal 2 2 2 9 4 2 4" xfId="5941"/>
    <cellStyle name="Normal 2 2 2 9 4 2 4 2" xfId="14971"/>
    <cellStyle name="Normal 2 2 2 9 4 2 5" xfId="10489"/>
    <cellStyle name="Normal 2 2 2 9 4 3" xfId="2206"/>
    <cellStyle name="Normal 2 2 2 9 4 3 2" xfId="6688"/>
    <cellStyle name="Normal 2 2 2 9 4 3 2 2" xfId="15718"/>
    <cellStyle name="Normal 2 2 2 9 4 3 3" xfId="11236"/>
    <cellStyle name="Normal 2 2 2 9 4 4" xfId="3700"/>
    <cellStyle name="Normal 2 2 2 9 4 4 2" xfId="8182"/>
    <cellStyle name="Normal 2 2 2 9 4 4 2 2" xfId="17212"/>
    <cellStyle name="Normal 2 2 2 9 4 4 3" xfId="12730"/>
    <cellStyle name="Normal 2 2 2 9 4 5" xfId="5194"/>
    <cellStyle name="Normal 2 2 2 9 4 5 2" xfId="14224"/>
    <cellStyle name="Normal 2 2 2 9 4 6" xfId="9742"/>
    <cellStyle name="Normal 2 2 2 9 5" xfId="899"/>
    <cellStyle name="Normal 2 2 2 9 5 2" xfId="2393"/>
    <cellStyle name="Normal 2 2 2 9 5 2 2" xfId="6875"/>
    <cellStyle name="Normal 2 2 2 9 5 2 2 2" xfId="15905"/>
    <cellStyle name="Normal 2 2 2 9 5 2 3" xfId="11423"/>
    <cellStyle name="Normal 2 2 2 9 5 3" xfId="3887"/>
    <cellStyle name="Normal 2 2 2 9 5 3 2" xfId="8369"/>
    <cellStyle name="Normal 2 2 2 9 5 3 2 2" xfId="17399"/>
    <cellStyle name="Normal 2 2 2 9 5 3 3" xfId="12917"/>
    <cellStyle name="Normal 2 2 2 9 5 4" xfId="5381"/>
    <cellStyle name="Normal 2 2 2 9 5 4 2" xfId="14411"/>
    <cellStyle name="Normal 2 2 2 9 5 5" xfId="9929"/>
    <cellStyle name="Normal 2 2 2 9 6" xfId="1648"/>
    <cellStyle name="Normal 2 2 2 9 6 2" xfId="6130"/>
    <cellStyle name="Normal 2 2 2 9 6 2 2" xfId="15160"/>
    <cellStyle name="Normal 2 2 2 9 6 3" xfId="10678"/>
    <cellStyle name="Normal 2 2 2 9 7" xfId="3142"/>
    <cellStyle name="Normal 2 2 2 9 7 2" xfId="7624"/>
    <cellStyle name="Normal 2 2 2 9 7 2 2" xfId="16654"/>
    <cellStyle name="Normal 2 2 2 9 7 3" xfId="12172"/>
    <cellStyle name="Normal 2 2 2 9 8" xfId="4636"/>
    <cellStyle name="Normal 2 2 2 9 8 2" xfId="13666"/>
    <cellStyle name="Normal 2 2 2 9 9" xfId="9184"/>
    <cellStyle name="Normal 2 2 3" xfId="19"/>
    <cellStyle name="Normal 2 2 3 10" xfId="391"/>
    <cellStyle name="Normal 2 2 3 10 2" xfId="1138"/>
    <cellStyle name="Normal 2 2 3 10 2 2" xfId="2632"/>
    <cellStyle name="Normal 2 2 3 10 2 2 2" xfId="7114"/>
    <cellStyle name="Normal 2 2 3 10 2 2 2 2" xfId="16144"/>
    <cellStyle name="Normal 2 2 3 10 2 2 3" xfId="11662"/>
    <cellStyle name="Normal 2 2 3 10 2 3" xfId="4126"/>
    <cellStyle name="Normal 2 2 3 10 2 3 2" xfId="8608"/>
    <cellStyle name="Normal 2 2 3 10 2 3 2 2" xfId="17638"/>
    <cellStyle name="Normal 2 2 3 10 2 3 3" xfId="13156"/>
    <cellStyle name="Normal 2 2 3 10 2 4" xfId="5620"/>
    <cellStyle name="Normal 2 2 3 10 2 4 2" xfId="14650"/>
    <cellStyle name="Normal 2 2 3 10 2 5" xfId="10168"/>
    <cellStyle name="Normal 2 2 3 10 3" xfId="1885"/>
    <cellStyle name="Normal 2 2 3 10 3 2" xfId="6367"/>
    <cellStyle name="Normal 2 2 3 10 3 2 2" xfId="15397"/>
    <cellStyle name="Normal 2 2 3 10 3 3" xfId="10915"/>
    <cellStyle name="Normal 2 2 3 10 4" xfId="3379"/>
    <cellStyle name="Normal 2 2 3 10 4 2" xfId="7861"/>
    <cellStyle name="Normal 2 2 3 10 4 2 2" xfId="16891"/>
    <cellStyle name="Normal 2 2 3 10 4 3" xfId="12409"/>
    <cellStyle name="Normal 2 2 3 10 5" xfId="4873"/>
    <cellStyle name="Normal 2 2 3 10 5 2" xfId="13903"/>
    <cellStyle name="Normal 2 2 3 10 6" xfId="9421"/>
    <cellStyle name="Normal 2 2 3 11" xfId="577"/>
    <cellStyle name="Normal 2 2 3 11 2" xfId="1324"/>
    <cellStyle name="Normal 2 2 3 11 2 2" xfId="2818"/>
    <cellStyle name="Normal 2 2 3 11 2 2 2" xfId="7300"/>
    <cellStyle name="Normal 2 2 3 11 2 2 2 2" xfId="16330"/>
    <cellStyle name="Normal 2 2 3 11 2 2 3" xfId="11848"/>
    <cellStyle name="Normal 2 2 3 11 2 3" xfId="4312"/>
    <cellStyle name="Normal 2 2 3 11 2 3 2" xfId="8794"/>
    <cellStyle name="Normal 2 2 3 11 2 3 2 2" xfId="17824"/>
    <cellStyle name="Normal 2 2 3 11 2 3 3" xfId="13342"/>
    <cellStyle name="Normal 2 2 3 11 2 4" xfId="5806"/>
    <cellStyle name="Normal 2 2 3 11 2 4 2" xfId="14836"/>
    <cellStyle name="Normal 2 2 3 11 2 5" xfId="10354"/>
    <cellStyle name="Normal 2 2 3 11 3" xfId="2071"/>
    <cellStyle name="Normal 2 2 3 11 3 2" xfId="6553"/>
    <cellStyle name="Normal 2 2 3 11 3 2 2" xfId="15583"/>
    <cellStyle name="Normal 2 2 3 11 3 3" xfId="11101"/>
    <cellStyle name="Normal 2 2 3 11 4" xfId="3565"/>
    <cellStyle name="Normal 2 2 3 11 4 2" xfId="8047"/>
    <cellStyle name="Normal 2 2 3 11 4 2 2" xfId="17077"/>
    <cellStyle name="Normal 2 2 3 11 4 3" xfId="12595"/>
    <cellStyle name="Normal 2 2 3 11 5" xfId="5059"/>
    <cellStyle name="Normal 2 2 3 11 5 2" xfId="14089"/>
    <cellStyle name="Normal 2 2 3 11 6" xfId="9607"/>
    <cellStyle name="Normal 2 2 3 12" xfId="764"/>
    <cellStyle name="Normal 2 2 3 12 2" xfId="2258"/>
    <cellStyle name="Normal 2 2 3 12 2 2" xfId="6740"/>
    <cellStyle name="Normal 2 2 3 12 2 2 2" xfId="15770"/>
    <cellStyle name="Normal 2 2 3 12 2 3" xfId="11288"/>
    <cellStyle name="Normal 2 2 3 12 3" xfId="3752"/>
    <cellStyle name="Normal 2 2 3 12 3 2" xfId="8234"/>
    <cellStyle name="Normal 2 2 3 12 3 2 2" xfId="17264"/>
    <cellStyle name="Normal 2 2 3 12 3 3" xfId="12782"/>
    <cellStyle name="Normal 2 2 3 12 4" xfId="5246"/>
    <cellStyle name="Normal 2 2 3 12 4 2" xfId="14276"/>
    <cellStyle name="Normal 2 2 3 12 5" xfId="9794"/>
    <cellStyle name="Normal 2 2 3 13" xfId="1513"/>
    <cellStyle name="Normal 2 2 3 13 2" xfId="5995"/>
    <cellStyle name="Normal 2 2 3 13 2 2" xfId="15025"/>
    <cellStyle name="Normal 2 2 3 13 3" xfId="10543"/>
    <cellStyle name="Normal 2 2 3 14" xfId="3007"/>
    <cellStyle name="Normal 2 2 3 14 2" xfId="7489"/>
    <cellStyle name="Normal 2 2 3 14 2 2" xfId="16519"/>
    <cellStyle name="Normal 2 2 3 14 3" xfId="12037"/>
    <cellStyle name="Normal 2 2 3 15" xfId="4501"/>
    <cellStyle name="Normal 2 2 3 15 2" xfId="13531"/>
    <cellStyle name="Normal 2 2 3 16" xfId="9049"/>
    <cellStyle name="Normal 2 2 3 2" xfId="42"/>
    <cellStyle name="Normal 2 2 3 2 2" xfId="228"/>
    <cellStyle name="Normal 2 2 3 2 2 2" xfId="973"/>
    <cellStyle name="Normal 2 2 3 2 2 2 2" xfId="2467"/>
    <cellStyle name="Normal 2 2 3 2 2 2 2 2" xfId="6949"/>
    <cellStyle name="Normal 2 2 3 2 2 2 2 2 2" xfId="15979"/>
    <cellStyle name="Normal 2 2 3 2 2 2 2 3" xfId="11497"/>
    <cellStyle name="Normal 2 2 3 2 2 2 3" xfId="3961"/>
    <cellStyle name="Normal 2 2 3 2 2 2 3 2" xfId="8443"/>
    <cellStyle name="Normal 2 2 3 2 2 2 3 2 2" xfId="17473"/>
    <cellStyle name="Normal 2 2 3 2 2 2 3 3" xfId="12991"/>
    <cellStyle name="Normal 2 2 3 2 2 2 4" xfId="5455"/>
    <cellStyle name="Normal 2 2 3 2 2 2 4 2" xfId="14485"/>
    <cellStyle name="Normal 2 2 3 2 2 2 5" xfId="10003"/>
    <cellStyle name="Normal 2 2 3 2 2 3" xfId="1722"/>
    <cellStyle name="Normal 2 2 3 2 2 3 2" xfId="6204"/>
    <cellStyle name="Normal 2 2 3 2 2 3 2 2" xfId="15234"/>
    <cellStyle name="Normal 2 2 3 2 2 3 3" xfId="10752"/>
    <cellStyle name="Normal 2 2 3 2 2 4" xfId="3216"/>
    <cellStyle name="Normal 2 2 3 2 2 4 2" xfId="7698"/>
    <cellStyle name="Normal 2 2 3 2 2 4 2 2" xfId="16728"/>
    <cellStyle name="Normal 2 2 3 2 2 4 3" xfId="12246"/>
    <cellStyle name="Normal 2 2 3 2 2 5" xfId="4710"/>
    <cellStyle name="Normal 2 2 3 2 2 5 2" xfId="13740"/>
    <cellStyle name="Normal 2 2 3 2 2 6" xfId="9258"/>
    <cellStyle name="Normal 2 2 3 2 3" xfId="414"/>
    <cellStyle name="Normal 2 2 3 2 3 2" xfId="1161"/>
    <cellStyle name="Normal 2 2 3 2 3 2 2" xfId="2655"/>
    <cellStyle name="Normal 2 2 3 2 3 2 2 2" xfId="7137"/>
    <cellStyle name="Normal 2 2 3 2 3 2 2 2 2" xfId="16167"/>
    <cellStyle name="Normal 2 2 3 2 3 2 2 3" xfId="11685"/>
    <cellStyle name="Normal 2 2 3 2 3 2 3" xfId="4149"/>
    <cellStyle name="Normal 2 2 3 2 3 2 3 2" xfId="8631"/>
    <cellStyle name="Normal 2 2 3 2 3 2 3 2 2" xfId="17661"/>
    <cellStyle name="Normal 2 2 3 2 3 2 3 3" xfId="13179"/>
    <cellStyle name="Normal 2 2 3 2 3 2 4" xfId="5643"/>
    <cellStyle name="Normal 2 2 3 2 3 2 4 2" xfId="14673"/>
    <cellStyle name="Normal 2 2 3 2 3 2 5" xfId="10191"/>
    <cellStyle name="Normal 2 2 3 2 3 3" xfId="1908"/>
    <cellStyle name="Normal 2 2 3 2 3 3 2" xfId="6390"/>
    <cellStyle name="Normal 2 2 3 2 3 3 2 2" xfId="15420"/>
    <cellStyle name="Normal 2 2 3 2 3 3 3" xfId="10938"/>
    <cellStyle name="Normal 2 2 3 2 3 4" xfId="3402"/>
    <cellStyle name="Normal 2 2 3 2 3 4 2" xfId="7884"/>
    <cellStyle name="Normal 2 2 3 2 3 4 2 2" xfId="16914"/>
    <cellStyle name="Normal 2 2 3 2 3 4 3" xfId="12432"/>
    <cellStyle name="Normal 2 2 3 2 3 5" xfId="4896"/>
    <cellStyle name="Normal 2 2 3 2 3 5 2" xfId="13926"/>
    <cellStyle name="Normal 2 2 3 2 3 6" xfId="9444"/>
    <cellStyle name="Normal 2 2 3 2 4" xfId="600"/>
    <cellStyle name="Normal 2 2 3 2 4 2" xfId="1347"/>
    <cellStyle name="Normal 2 2 3 2 4 2 2" xfId="2841"/>
    <cellStyle name="Normal 2 2 3 2 4 2 2 2" xfId="7323"/>
    <cellStyle name="Normal 2 2 3 2 4 2 2 2 2" xfId="16353"/>
    <cellStyle name="Normal 2 2 3 2 4 2 2 3" xfId="11871"/>
    <cellStyle name="Normal 2 2 3 2 4 2 3" xfId="4335"/>
    <cellStyle name="Normal 2 2 3 2 4 2 3 2" xfId="8817"/>
    <cellStyle name="Normal 2 2 3 2 4 2 3 2 2" xfId="17847"/>
    <cellStyle name="Normal 2 2 3 2 4 2 3 3" xfId="13365"/>
    <cellStyle name="Normal 2 2 3 2 4 2 4" xfId="5829"/>
    <cellStyle name="Normal 2 2 3 2 4 2 4 2" xfId="14859"/>
    <cellStyle name="Normal 2 2 3 2 4 2 5" xfId="10377"/>
    <cellStyle name="Normal 2 2 3 2 4 3" xfId="2094"/>
    <cellStyle name="Normal 2 2 3 2 4 3 2" xfId="6576"/>
    <cellStyle name="Normal 2 2 3 2 4 3 2 2" xfId="15606"/>
    <cellStyle name="Normal 2 2 3 2 4 3 3" xfId="11124"/>
    <cellStyle name="Normal 2 2 3 2 4 4" xfId="3588"/>
    <cellStyle name="Normal 2 2 3 2 4 4 2" xfId="8070"/>
    <cellStyle name="Normal 2 2 3 2 4 4 2 2" xfId="17100"/>
    <cellStyle name="Normal 2 2 3 2 4 4 3" xfId="12618"/>
    <cellStyle name="Normal 2 2 3 2 4 5" xfId="5082"/>
    <cellStyle name="Normal 2 2 3 2 4 5 2" xfId="14112"/>
    <cellStyle name="Normal 2 2 3 2 4 6" xfId="9630"/>
    <cellStyle name="Normal 2 2 3 2 5" xfId="787"/>
    <cellStyle name="Normal 2 2 3 2 5 2" xfId="2281"/>
    <cellStyle name="Normal 2 2 3 2 5 2 2" xfId="6763"/>
    <cellStyle name="Normal 2 2 3 2 5 2 2 2" xfId="15793"/>
    <cellStyle name="Normal 2 2 3 2 5 2 3" xfId="11311"/>
    <cellStyle name="Normal 2 2 3 2 5 3" xfId="3775"/>
    <cellStyle name="Normal 2 2 3 2 5 3 2" xfId="8257"/>
    <cellStyle name="Normal 2 2 3 2 5 3 2 2" xfId="17287"/>
    <cellStyle name="Normal 2 2 3 2 5 3 3" xfId="12805"/>
    <cellStyle name="Normal 2 2 3 2 5 4" xfId="5269"/>
    <cellStyle name="Normal 2 2 3 2 5 4 2" xfId="14299"/>
    <cellStyle name="Normal 2 2 3 2 5 5" xfId="9817"/>
    <cellStyle name="Normal 2 2 3 2 6" xfId="1536"/>
    <cellStyle name="Normal 2 2 3 2 6 2" xfId="6018"/>
    <cellStyle name="Normal 2 2 3 2 6 2 2" xfId="15048"/>
    <cellStyle name="Normal 2 2 3 2 6 3" xfId="10566"/>
    <cellStyle name="Normal 2 2 3 2 7" xfId="3030"/>
    <cellStyle name="Normal 2 2 3 2 7 2" xfId="7512"/>
    <cellStyle name="Normal 2 2 3 2 7 2 2" xfId="16542"/>
    <cellStyle name="Normal 2 2 3 2 7 3" xfId="12060"/>
    <cellStyle name="Normal 2 2 3 2 8" xfId="4524"/>
    <cellStyle name="Normal 2 2 3 2 8 2" xfId="13554"/>
    <cellStyle name="Normal 2 2 3 2 9" xfId="9072"/>
    <cellStyle name="Normal 2 2 3 3" xfId="65"/>
    <cellStyle name="Normal 2 2 3 3 2" xfId="251"/>
    <cellStyle name="Normal 2 2 3 3 2 2" xfId="996"/>
    <cellStyle name="Normal 2 2 3 3 2 2 2" xfId="2490"/>
    <cellStyle name="Normal 2 2 3 3 2 2 2 2" xfId="6972"/>
    <cellStyle name="Normal 2 2 3 3 2 2 2 2 2" xfId="16002"/>
    <cellStyle name="Normal 2 2 3 3 2 2 2 3" xfId="11520"/>
    <cellStyle name="Normal 2 2 3 3 2 2 3" xfId="3984"/>
    <cellStyle name="Normal 2 2 3 3 2 2 3 2" xfId="8466"/>
    <cellStyle name="Normal 2 2 3 3 2 2 3 2 2" xfId="17496"/>
    <cellStyle name="Normal 2 2 3 3 2 2 3 3" xfId="13014"/>
    <cellStyle name="Normal 2 2 3 3 2 2 4" xfId="5478"/>
    <cellStyle name="Normal 2 2 3 3 2 2 4 2" xfId="14508"/>
    <cellStyle name="Normal 2 2 3 3 2 2 5" xfId="10026"/>
    <cellStyle name="Normal 2 2 3 3 2 3" xfId="1745"/>
    <cellStyle name="Normal 2 2 3 3 2 3 2" xfId="6227"/>
    <cellStyle name="Normal 2 2 3 3 2 3 2 2" xfId="15257"/>
    <cellStyle name="Normal 2 2 3 3 2 3 3" xfId="10775"/>
    <cellStyle name="Normal 2 2 3 3 2 4" xfId="3239"/>
    <cellStyle name="Normal 2 2 3 3 2 4 2" xfId="7721"/>
    <cellStyle name="Normal 2 2 3 3 2 4 2 2" xfId="16751"/>
    <cellStyle name="Normal 2 2 3 3 2 4 3" xfId="12269"/>
    <cellStyle name="Normal 2 2 3 3 2 5" xfId="4733"/>
    <cellStyle name="Normal 2 2 3 3 2 5 2" xfId="13763"/>
    <cellStyle name="Normal 2 2 3 3 2 6" xfId="9281"/>
    <cellStyle name="Normal 2 2 3 3 3" xfId="437"/>
    <cellStyle name="Normal 2 2 3 3 3 2" xfId="1184"/>
    <cellStyle name="Normal 2 2 3 3 3 2 2" xfId="2678"/>
    <cellStyle name="Normal 2 2 3 3 3 2 2 2" xfId="7160"/>
    <cellStyle name="Normal 2 2 3 3 3 2 2 2 2" xfId="16190"/>
    <cellStyle name="Normal 2 2 3 3 3 2 2 3" xfId="11708"/>
    <cellStyle name="Normal 2 2 3 3 3 2 3" xfId="4172"/>
    <cellStyle name="Normal 2 2 3 3 3 2 3 2" xfId="8654"/>
    <cellStyle name="Normal 2 2 3 3 3 2 3 2 2" xfId="17684"/>
    <cellStyle name="Normal 2 2 3 3 3 2 3 3" xfId="13202"/>
    <cellStyle name="Normal 2 2 3 3 3 2 4" xfId="5666"/>
    <cellStyle name="Normal 2 2 3 3 3 2 4 2" xfId="14696"/>
    <cellStyle name="Normal 2 2 3 3 3 2 5" xfId="10214"/>
    <cellStyle name="Normal 2 2 3 3 3 3" xfId="1931"/>
    <cellStyle name="Normal 2 2 3 3 3 3 2" xfId="6413"/>
    <cellStyle name="Normal 2 2 3 3 3 3 2 2" xfId="15443"/>
    <cellStyle name="Normal 2 2 3 3 3 3 3" xfId="10961"/>
    <cellStyle name="Normal 2 2 3 3 3 4" xfId="3425"/>
    <cellStyle name="Normal 2 2 3 3 3 4 2" xfId="7907"/>
    <cellStyle name="Normal 2 2 3 3 3 4 2 2" xfId="16937"/>
    <cellStyle name="Normal 2 2 3 3 3 4 3" xfId="12455"/>
    <cellStyle name="Normal 2 2 3 3 3 5" xfId="4919"/>
    <cellStyle name="Normal 2 2 3 3 3 5 2" xfId="13949"/>
    <cellStyle name="Normal 2 2 3 3 3 6" xfId="9467"/>
    <cellStyle name="Normal 2 2 3 3 4" xfId="623"/>
    <cellStyle name="Normal 2 2 3 3 4 2" xfId="1370"/>
    <cellStyle name="Normal 2 2 3 3 4 2 2" xfId="2864"/>
    <cellStyle name="Normal 2 2 3 3 4 2 2 2" xfId="7346"/>
    <cellStyle name="Normal 2 2 3 3 4 2 2 2 2" xfId="16376"/>
    <cellStyle name="Normal 2 2 3 3 4 2 2 3" xfId="11894"/>
    <cellStyle name="Normal 2 2 3 3 4 2 3" xfId="4358"/>
    <cellStyle name="Normal 2 2 3 3 4 2 3 2" xfId="8840"/>
    <cellStyle name="Normal 2 2 3 3 4 2 3 2 2" xfId="17870"/>
    <cellStyle name="Normal 2 2 3 3 4 2 3 3" xfId="13388"/>
    <cellStyle name="Normal 2 2 3 3 4 2 4" xfId="5852"/>
    <cellStyle name="Normal 2 2 3 3 4 2 4 2" xfId="14882"/>
    <cellStyle name="Normal 2 2 3 3 4 2 5" xfId="10400"/>
    <cellStyle name="Normal 2 2 3 3 4 3" xfId="2117"/>
    <cellStyle name="Normal 2 2 3 3 4 3 2" xfId="6599"/>
    <cellStyle name="Normal 2 2 3 3 4 3 2 2" xfId="15629"/>
    <cellStyle name="Normal 2 2 3 3 4 3 3" xfId="11147"/>
    <cellStyle name="Normal 2 2 3 3 4 4" xfId="3611"/>
    <cellStyle name="Normal 2 2 3 3 4 4 2" xfId="8093"/>
    <cellStyle name="Normal 2 2 3 3 4 4 2 2" xfId="17123"/>
    <cellStyle name="Normal 2 2 3 3 4 4 3" xfId="12641"/>
    <cellStyle name="Normal 2 2 3 3 4 5" xfId="5105"/>
    <cellStyle name="Normal 2 2 3 3 4 5 2" xfId="14135"/>
    <cellStyle name="Normal 2 2 3 3 4 6" xfId="9653"/>
    <cellStyle name="Normal 2 2 3 3 5" xfId="810"/>
    <cellStyle name="Normal 2 2 3 3 5 2" xfId="2304"/>
    <cellStyle name="Normal 2 2 3 3 5 2 2" xfId="6786"/>
    <cellStyle name="Normal 2 2 3 3 5 2 2 2" xfId="15816"/>
    <cellStyle name="Normal 2 2 3 3 5 2 3" xfId="11334"/>
    <cellStyle name="Normal 2 2 3 3 5 3" xfId="3798"/>
    <cellStyle name="Normal 2 2 3 3 5 3 2" xfId="8280"/>
    <cellStyle name="Normal 2 2 3 3 5 3 2 2" xfId="17310"/>
    <cellStyle name="Normal 2 2 3 3 5 3 3" xfId="12828"/>
    <cellStyle name="Normal 2 2 3 3 5 4" xfId="5292"/>
    <cellStyle name="Normal 2 2 3 3 5 4 2" xfId="14322"/>
    <cellStyle name="Normal 2 2 3 3 5 5" xfId="9840"/>
    <cellStyle name="Normal 2 2 3 3 6" xfId="1559"/>
    <cellStyle name="Normal 2 2 3 3 6 2" xfId="6041"/>
    <cellStyle name="Normal 2 2 3 3 6 2 2" xfId="15071"/>
    <cellStyle name="Normal 2 2 3 3 6 3" xfId="10589"/>
    <cellStyle name="Normal 2 2 3 3 7" xfId="3053"/>
    <cellStyle name="Normal 2 2 3 3 7 2" xfId="7535"/>
    <cellStyle name="Normal 2 2 3 3 7 2 2" xfId="16565"/>
    <cellStyle name="Normal 2 2 3 3 7 3" xfId="12083"/>
    <cellStyle name="Normal 2 2 3 3 8" xfId="4547"/>
    <cellStyle name="Normal 2 2 3 3 8 2" xfId="13577"/>
    <cellStyle name="Normal 2 2 3 3 9" xfId="9095"/>
    <cellStyle name="Normal 2 2 3 4" xfId="89"/>
    <cellStyle name="Normal 2 2 3 4 2" xfId="275"/>
    <cellStyle name="Normal 2 2 3 4 2 2" xfId="1019"/>
    <cellStyle name="Normal 2 2 3 4 2 2 2" xfId="2513"/>
    <cellStyle name="Normal 2 2 3 4 2 2 2 2" xfId="6995"/>
    <cellStyle name="Normal 2 2 3 4 2 2 2 2 2" xfId="16025"/>
    <cellStyle name="Normal 2 2 3 4 2 2 2 3" xfId="11543"/>
    <cellStyle name="Normal 2 2 3 4 2 2 3" xfId="4007"/>
    <cellStyle name="Normal 2 2 3 4 2 2 3 2" xfId="8489"/>
    <cellStyle name="Normal 2 2 3 4 2 2 3 2 2" xfId="17519"/>
    <cellStyle name="Normal 2 2 3 4 2 2 3 3" xfId="13037"/>
    <cellStyle name="Normal 2 2 3 4 2 2 4" xfId="5501"/>
    <cellStyle name="Normal 2 2 3 4 2 2 4 2" xfId="14531"/>
    <cellStyle name="Normal 2 2 3 4 2 2 5" xfId="10049"/>
    <cellStyle name="Normal 2 2 3 4 2 3" xfId="1769"/>
    <cellStyle name="Normal 2 2 3 4 2 3 2" xfId="6251"/>
    <cellStyle name="Normal 2 2 3 4 2 3 2 2" xfId="15281"/>
    <cellStyle name="Normal 2 2 3 4 2 3 3" xfId="10799"/>
    <cellStyle name="Normal 2 2 3 4 2 4" xfId="3263"/>
    <cellStyle name="Normal 2 2 3 4 2 4 2" xfId="7745"/>
    <cellStyle name="Normal 2 2 3 4 2 4 2 2" xfId="16775"/>
    <cellStyle name="Normal 2 2 3 4 2 4 3" xfId="12293"/>
    <cellStyle name="Normal 2 2 3 4 2 5" xfId="4757"/>
    <cellStyle name="Normal 2 2 3 4 2 5 2" xfId="13787"/>
    <cellStyle name="Normal 2 2 3 4 2 6" xfId="9305"/>
    <cellStyle name="Normal 2 2 3 4 3" xfId="461"/>
    <cellStyle name="Normal 2 2 3 4 3 2" xfId="1208"/>
    <cellStyle name="Normal 2 2 3 4 3 2 2" xfId="2702"/>
    <cellStyle name="Normal 2 2 3 4 3 2 2 2" xfId="7184"/>
    <cellStyle name="Normal 2 2 3 4 3 2 2 2 2" xfId="16214"/>
    <cellStyle name="Normal 2 2 3 4 3 2 2 3" xfId="11732"/>
    <cellStyle name="Normal 2 2 3 4 3 2 3" xfId="4196"/>
    <cellStyle name="Normal 2 2 3 4 3 2 3 2" xfId="8678"/>
    <cellStyle name="Normal 2 2 3 4 3 2 3 2 2" xfId="17708"/>
    <cellStyle name="Normal 2 2 3 4 3 2 3 3" xfId="13226"/>
    <cellStyle name="Normal 2 2 3 4 3 2 4" xfId="5690"/>
    <cellStyle name="Normal 2 2 3 4 3 2 4 2" xfId="14720"/>
    <cellStyle name="Normal 2 2 3 4 3 2 5" xfId="10238"/>
    <cellStyle name="Normal 2 2 3 4 3 3" xfId="1955"/>
    <cellStyle name="Normal 2 2 3 4 3 3 2" xfId="6437"/>
    <cellStyle name="Normal 2 2 3 4 3 3 2 2" xfId="15467"/>
    <cellStyle name="Normal 2 2 3 4 3 3 3" xfId="10985"/>
    <cellStyle name="Normal 2 2 3 4 3 4" xfId="3449"/>
    <cellStyle name="Normal 2 2 3 4 3 4 2" xfId="7931"/>
    <cellStyle name="Normal 2 2 3 4 3 4 2 2" xfId="16961"/>
    <cellStyle name="Normal 2 2 3 4 3 4 3" xfId="12479"/>
    <cellStyle name="Normal 2 2 3 4 3 5" xfId="4943"/>
    <cellStyle name="Normal 2 2 3 4 3 5 2" xfId="13973"/>
    <cellStyle name="Normal 2 2 3 4 3 6" xfId="9491"/>
    <cellStyle name="Normal 2 2 3 4 4" xfId="647"/>
    <cellStyle name="Normal 2 2 3 4 4 2" xfId="1394"/>
    <cellStyle name="Normal 2 2 3 4 4 2 2" xfId="2888"/>
    <cellStyle name="Normal 2 2 3 4 4 2 2 2" xfId="7370"/>
    <cellStyle name="Normal 2 2 3 4 4 2 2 2 2" xfId="16400"/>
    <cellStyle name="Normal 2 2 3 4 4 2 2 3" xfId="11918"/>
    <cellStyle name="Normal 2 2 3 4 4 2 3" xfId="4382"/>
    <cellStyle name="Normal 2 2 3 4 4 2 3 2" xfId="8864"/>
    <cellStyle name="Normal 2 2 3 4 4 2 3 2 2" xfId="17894"/>
    <cellStyle name="Normal 2 2 3 4 4 2 3 3" xfId="13412"/>
    <cellStyle name="Normal 2 2 3 4 4 2 4" xfId="5876"/>
    <cellStyle name="Normal 2 2 3 4 4 2 4 2" xfId="14906"/>
    <cellStyle name="Normal 2 2 3 4 4 2 5" xfId="10424"/>
    <cellStyle name="Normal 2 2 3 4 4 3" xfId="2141"/>
    <cellStyle name="Normal 2 2 3 4 4 3 2" xfId="6623"/>
    <cellStyle name="Normal 2 2 3 4 4 3 2 2" xfId="15653"/>
    <cellStyle name="Normal 2 2 3 4 4 3 3" xfId="11171"/>
    <cellStyle name="Normal 2 2 3 4 4 4" xfId="3635"/>
    <cellStyle name="Normal 2 2 3 4 4 4 2" xfId="8117"/>
    <cellStyle name="Normal 2 2 3 4 4 4 2 2" xfId="17147"/>
    <cellStyle name="Normal 2 2 3 4 4 4 3" xfId="12665"/>
    <cellStyle name="Normal 2 2 3 4 4 5" xfId="5129"/>
    <cellStyle name="Normal 2 2 3 4 4 5 2" xfId="14159"/>
    <cellStyle name="Normal 2 2 3 4 4 6" xfId="9677"/>
    <cellStyle name="Normal 2 2 3 4 5" xfId="834"/>
    <cellStyle name="Normal 2 2 3 4 5 2" xfId="2328"/>
    <cellStyle name="Normal 2 2 3 4 5 2 2" xfId="6810"/>
    <cellStyle name="Normal 2 2 3 4 5 2 2 2" xfId="15840"/>
    <cellStyle name="Normal 2 2 3 4 5 2 3" xfId="11358"/>
    <cellStyle name="Normal 2 2 3 4 5 3" xfId="3822"/>
    <cellStyle name="Normal 2 2 3 4 5 3 2" xfId="8304"/>
    <cellStyle name="Normal 2 2 3 4 5 3 2 2" xfId="17334"/>
    <cellStyle name="Normal 2 2 3 4 5 3 3" xfId="12852"/>
    <cellStyle name="Normal 2 2 3 4 5 4" xfId="5316"/>
    <cellStyle name="Normal 2 2 3 4 5 4 2" xfId="14346"/>
    <cellStyle name="Normal 2 2 3 4 5 5" xfId="9864"/>
    <cellStyle name="Normal 2 2 3 4 6" xfId="1583"/>
    <cellStyle name="Normal 2 2 3 4 6 2" xfId="6065"/>
    <cellStyle name="Normal 2 2 3 4 6 2 2" xfId="15095"/>
    <cellStyle name="Normal 2 2 3 4 6 3" xfId="10613"/>
    <cellStyle name="Normal 2 2 3 4 7" xfId="3077"/>
    <cellStyle name="Normal 2 2 3 4 7 2" xfId="7559"/>
    <cellStyle name="Normal 2 2 3 4 7 2 2" xfId="16589"/>
    <cellStyle name="Normal 2 2 3 4 7 3" xfId="12107"/>
    <cellStyle name="Normal 2 2 3 4 8" xfId="4571"/>
    <cellStyle name="Normal 2 2 3 4 8 2" xfId="13601"/>
    <cellStyle name="Normal 2 2 3 4 9" xfId="9119"/>
    <cellStyle name="Normal 2 2 3 5" xfId="105"/>
    <cellStyle name="Normal 2 2 3 5 2" xfId="291"/>
    <cellStyle name="Normal 2 2 3 5 2 2" xfId="1034"/>
    <cellStyle name="Normal 2 2 3 5 2 2 2" xfId="2528"/>
    <cellStyle name="Normal 2 2 3 5 2 2 2 2" xfId="7010"/>
    <cellStyle name="Normal 2 2 3 5 2 2 2 2 2" xfId="16040"/>
    <cellStyle name="Normal 2 2 3 5 2 2 2 3" xfId="11558"/>
    <cellStyle name="Normal 2 2 3 5 2 2 3" xfId="4022"/>
    <cellStyle name="Normal 2 2 3 5 2 2 3 2" xfId="8504"/>
    <cellStyle name="Normal 2 2 3 5 2 2 3 2 2" xfId="17534"/>
    <cellStyle name="Normal 2 2 3 5 2 2 3 3" xfId="13052"/>
    <cellStyle name="Normal 2 2 3 5 2 2 4" xfId="5516"/>
    <cellStyle name="Normal 2 2 3 5 2 2 4 2" xfId="14546"/>
    <cellStyle name="Normal 2 2 3 5 2 2 5" xfId="10064"/>
    <cellStyle name="Normal 2 2 3 5 2 3" xfId="1785"/>
    <cellStyle name="Normal 2 2 3 5 2 3 2" xfId="6267"/>
    <cellStyle name="Normal 2 2 3 5 2 3 2 2" xfId="15297"/>
    <cellStyle name="Normal 2 2 3 5 2 3 3" xfId="10815"/>
    <cellStyle name="Normal 2 2 3 5 2 4" xfId="3279"/>
    <cellStyle name="Normal 2 2 3 5 2 4 2" xfId="7761"/>
    <cellStyle name="Normal 2 2 3 5 2 4 2 2" xfId="16791"/>
    <cellStyle name="Normal 2 2 3 5 2 4 3" xfId="12309"/>
    <cellStyle name="Normal 2 2 3 5 2 5" xfId="4773"/>
    <cellStyle name="Normal 2 2 3 5 2 5 2" xfId="13803"/>
    <cellStyle name="Normal 2 2 3 5 2 6" xfId="9321"/>
    <cellStyle name="Normal 2 2 3 5 3" xfId="477"/>
    <cellStyle name="Normal 2 2 3 5 3 2" xfId="1224"/>
    <cellStyle name="Normal 2 2 3 5 3 2 2" xfId="2718"/>
    <cellStyle name="Normal 2 2 3 5 3 2 2 2" xfId="7200"/>
    <cellStyle name="Normal 2 2 3 5 3 2 2 2 2" xfId="16230"/>
    <cellStyle name="Normal 2 2 3 5 3 2 2 3" xfId="11748"/>
    <cellStyle name="Normal 2 2 3 5 3 2 3" xfId="4212"/>
    <cellStyle name="Normal 2 2 3 5 3 2 3 2" xfId="8694"/>
    <cellStyle name="Normal 2 2 3 5 3 2 3 2 2" xfId="17724"/>
    <cellStyle name="Normal 2 2 3 5 3 2 3 3" xfId="13242"/>
    <cellStyle name="Normal 2 2 3 5 3 2 4" xfId="5706"/>
    <cellStyle name="Normal 2 2 3 5 3 2 4 2" xfId="14736"/>
    <cellStyle name="Normal 2 2 3 5 3 2 5" xfId="10254"/>
    <cellStyle name="Normal 2 2 3 5 3 3" xfId="1971"/>
    <cellStyle name="Normal 2 2 3 5 3 3 2" xfId="6453"/>
    <cellStyle name="Normal 2 2 3 5 3 3 2 2" xfId="15483"/>
    <cellStyle name="Normal 2 2 3 5 3 3 3" xfId="11001"/>
    <cellStyle name="Normal 2 2 3 5 3 4" xfId="3465"/>
    <cellStyle name="Normal 2 2 3 5 3 4 2" xfId="7947"/>
    <cellStyle name="Normal 2 2 3 5 3 4 2 2" xfId="16977"/>
    <cellStyle name="Normal 2 2 3 5 3 4 3" xfId="12495"/>
    <cellStyle name="Normal 2 2 3 5 3 5" xfId="4959"/>
    <cellStyle name="Normal 2 2 3 5 3 5 2" xfId="13989"/>
    <cellStyle name="Normal 2 2 3 5 3 6" xfId="9507"/>
    <cellStyle name="Normal 2 2 3 5 4" xfId="663"/>
    <cellStyle name="Normal 2 2 3 5 4 2" xfId="1410"/>
    <cellStyle name="Normal 2 2 3 5 4 2 2" xfId="2904"/>
    <cellStyle name="Normal 2 2 3 5 4 2 2 2" xfId="7386"/>
    <cellStyle name="Normal 2 2 3 5 4 2 2 2 2" xfId="16416"/>
    <cellStyle name="Normal 2 2 3 5 4 2 2 3" xfId="11934"/>
    <cellStyle name="Normal 2 2 3 5 4 2 3" xfId="4398"/>
    <cellStyle name="Normal 2 2 3 5 4 2 3 2" xfId="8880"/>
    <cellStyle name="Normal 2 2 3 5 4 2 3 2 2" xfId="17910"/>
    <cellStyle name="Normal 2 2 3 5 4 2 3 3" xfId="13428"/>
    <cellStyle name="Normal 2 2 3 5 4 2 4" xfId="5892"/>
    <cellStyle name="Normal 2 2 3 5 4 2 4 2" xfId="14922"/>
    <cellStyle name="Normal 2 2 3 5 4 2 5" xfId="10440"/>
    <cellStyle name="Normal 2 2 3 5 4 3" xfId="2157"/>
    <cellStyle name="Normal 2 2 3 5 4 3 2" xfId="6639"/>
    <cellStyle name="Normal 2 2 3 5 4 3 2 2" xfId="15669"/>
    <cellStyle name="Normal 2 2 3 5 4 3 3" xfId="11187"/>
    <cellStyle name="Normal 2 2 3 5 4 4" xfId="3651"/>
    <cellStyle name="Normal 2 2 3 5 4 4 2" xfId="8133"/>
    <cellStyle name="Normal 2 2 3 5 4 4 2 2" xfId="17163"/>
    <cellStyle name="Normal 2 2 3 5 4 4 3" xfId="12681"/>
    <cellStyle name="Normal 2 2 3 5 4 5" xfId="5145"/>
    <cellStyle name="Normal 2 2 3 5 4 5 2" xfId="14175"/>
    <cellStyle name="Normal 2 2 3 5 4 6" xfId="9693"/>
    <cellStyle name="Normal 2 2 3 5 5" xfId="850"/>
    <cellStyle name="Normal 2 2 3 5 5 2" xfId="2344"/>
    <cellStyle name="Normal 2 2 3 5 5 2 2" xfId="6826"/>
    <cellStyle name="Normal 2 2 3 5 5 2 2 2" xfId="15856"/>
    <cellStyle name="Normal 2 2 3 5 5 2 3" xfId="11374"/>
    <cellStyle name="Normal 2 2 3 5 5 3" xfId="3838"/>
    <cellStyle name="Normal 2 2 3 5 5 3 2" xfId="8320"/>
    <cellStyle name="Normal 2 2 3 5 5 3 2 2" xfId="17350"/>
    <cellStyle name="Normal 2 2 3 5 5 3 3" xfId="12868"/>
    <cellStyle name="Normal 2 2 3 5 5 4" xfId="5332"/>
    <cellStyle name="Normal 2 2 3 5 5 4 2" xfId="14362"/>
    <cellStyle name="Normal 2 2 3 5 5 5" xfId="9880"/>
    <cellStyle name="Normal 2 2 3 5 6" xfId="1599"/>
    <cellStyle name="Normal 2 2 3 5 6 2" xfId="6081"/>
    <cellStyle name="Normal 2 2 3 5 6 2 2" xfId="15111"/>
    <cellStyle name="Normal 2 2 3 5 6 3" xfId="10629"/>
    <cellStyle name="Normal 2 2 3 5 7" xfId="3093"/>
    <cellStyle name="Normal 2 2 3 5 7 2" xfId="7575"/>
    <cellStyle name="Normal 2 2 3 5 7 2 2" xfId="16605"/>
    <cellStyle name="Normal 2 2 3 5 7 3" xfId="12123"/>
    <cellStyle name="Normal 2 2 3 5 8" xfId="4587"/>
    <cellStyle name="Normal 2 2 3 5 8 2" xfId="13617"/>
    <cellStyle name="Normal 2 2 3 5 9" xfId="9135"/>
    <cellStyle name="Normal 2 2 3 6" xfId="136"/>
    <cellStyle name="Normal 2 2 3 6 2" xfId="322"/>
    <cellStyle name="Normal 2 2 3 6 2 2" xfId="1065"/>
    <cellStyle name="Normal 2 2 3 6 2 2 2" xfId="2559"/>
    <cellStyle name="Normal 2 2 3 6 2 2 2 2" xfId="7041"/>
    <cellStyle name="Normal 2 2 3 6 2 2 2 2 2" xfId="16071"/>
    <cellStyle name="Normal 2 2 3 6 2 2 2 3" xfId="11589"/>
    <cellStyle name="Normal 2 2 3 6 2 2 3" xfId="4053"/>
    <cellStyle name="Normal 2 2 3 6 2 2 3 2" xfId="8535"/>
    <cellStyle name="Normal 2 2 3 6 2 2 3 2 2" xfId="17565"/>
    <cellStyle name="Normal 2 2 3 6 2 2 3 3" xfId="13083"/>
    <cellStyle name="Normal 2 2 3 6 2 2 4" xfId="5547"/>
    <cellStyle name="Normal 2 2 3 6 2 2 4 2" xfId="14577"/>
    <cellStyle name="Normal 2 2 3 6 2 2 5" xfId="10095"/>
    <cellStyle name="Normal 2 2 3 6 2 3" xfId="1816"/>
    <cellStyle name="Normal 2 2 3 6 2 3 2" xfId="6298"/>
    <cellStyle name="Normal 2 2 3 6 2 3 2 2" xfId="15328"/>
    <cellStyle name="Normal 2 2 3 6 2 3 3" xfId="10846"/>
    <cellStyle name="Normal 2 2 3 6 2 4" xfId="3310"/>
    <cellStyle name="Normal 2 2 3 6 2 4 2" xfId="7792"/>
    <cellStyle name="Normal 2 2 3 6 2 4 2 2" xfId="16822"/>
    <cellStyle name="Normal 2 2 3 6 2 4 3" xfId="12340"/>
    <cellStyle name="Normal 2 2 3 6 2 5" xfId="4804"/>
    <cellStyle name="Normal 2 2 3 6 2 5 2" xfId="13834"/>
    <cellStyle name="Normal 2 2 3 6 2 6" xfId="9352"/>
    <cellStyle name="Normal 2 2 3 6 3" xfId="508"/>
    <cellStyle name="Normal 2 2 3 6 3 2" xfId="1255"/>
    <cellStyle name="Normal 2 2 3 6 3 2 2" xfId="2749"/>
    <cellStyle name="Normal 2 2 3 6 3 2 2 2" xfId="7231"/>
    <cellStyle name="Normal 2 2 3 6 3 2 2 2 2" xfId="16261"/>
    <cellStyle name="Normal 2 2 3 6 3 2 2 3" xfId="11779"/>
    <cellStyle name="Normal 2 2 3 6 3 2 3" xfId="4243"/>
    <cellStyle name="Normal 2 2 3 6 3 2 3 2" xfId="8725"/>
    <cellStyle name="Normal 2 2 3 6 3 2 3 2 2" xfId="17755"/>
    <cellStyle name="Normal 2 2 3 6 3 2 3 3" xfId="13273"/>
    <cellStyle name="Normal 2 2 3 6 3 2 4" xfId="5737"/>
    <cellStyle name="Normal 2 2 3 6 3 2 4 2" xfId="14767"/>
    <cellStyle name="Normal 2 2 3 6 3 2 5" xfId="10285"/>
    <cellStyle name="Normal 2 2 3 6 3 3" xfId="2002"/>
    <cellStyle name="Normal 2 2 3 6 3 3 2" xfId="6484"/>
    <cellStyle name="Normal 2 2 3 6 3 3 2 2" xfId="15514"/>
    <cellStyle name="Normal 2 2 3 6 3 3 3" xfId="11032"/>
    <cellStyle name="Normal 2 2 3 6 3 4" xfId="3496"/>
    <cellStyle name="Normal 2 2 3 6 3 4 2" xfId="7978"/>
    <cellStyle name="Normal 2 2 3 6 3 4 2 2" xfId="17008"/>
    <cellStyle name="Normal 2 2 3 6 3 4 3" xfId="12526"/>
    <cellStyle name="Normal 2 2 3 6 3 5" xfId="4990"/>
    <cellStyle name="Normal 2 2 3 6 3 5 2" xfId="14020"/>
    <cellStyle name="Normal 2 2 3 6 3 6" xfId="9538"/>
    <cellStyle name="Normal 2 2 3 6 4" xfId="694"/>
    <cellStyle name="Normal 2 2 3 6 4 2" xfId="1441"/>
    <cellStyle name="Normal 2 2 3 6 4 2 2" xfId="2935"/>
    <cellStyle name="Normal 2 2 3 6 4 2 2 2" xfId="7417"/>
    <cellStyle name="Normal 2 2 3 6 4 2 2 2 2" xfId="16447"/>
    <cellStyle name="Normal 2 2 3 6 4 2 2 3" xfId="11965"/>
    <cellStyle name="Normal 2 2 3 6 4 2 3" xfId="4429"/>
    <cellStyle name="Normal 2 2 3 6 4 2 3 2" xfId="8911"/>
    <cellStyle name="Normal 2 2 3 6 4 2 3 2 2" xfId="17941"/>
    <cellStyle name="Normal 2 2 3 6 4 2 3 3" xfId="13459"/>
    <cellStyle name="Normal 2 2 3 6 4 2 4" xfId="5923"/>
    <cellStyle name="Normal 2 2 3 6 4 2 4 2" xfId="14953"/>
    <cellStyle name="Normal 2 2 3 6 4 2 5" xfId="10471"/>
    <cellStyle name="Normal 2 2 3 6 4 3" xfId="2188"/>
    <cellStyle name="Normal 2 2 3 6 4 3 2" xfId="6670"/>
    <cellStyle name="Normal 2 2 3 6 4 3 2 2" xfId="15700"/>
    <cellStyle name="Normal 2 2 3 6 4 3 3" xfId="11218"/>
    <cellStyle name="Normal 2 2 3 6 4 4" xfId="3682"/>
    <cellStyle name="Normal 2 2 3 6 4 4 2" xfId="8164"/>
    <cellStyle name="Normal 2 2 3 6 4 4 2 2" xfId="17194"/>
    <cellStyle name="Normal 2 2 3 6 4 4 3" xfId="12712"/>
    <cellStyle name="Normal 2 2 3 6 4 5" xfId="5176"/>
    <cellStyle name="Normal 2 2 3 6 4 5 2" xfId="14206"/>
    <cellStyle name="Normal 2 2 3 6 4 6" xfId="9724"/>
    <cellStyle name="Normal 2 2 3 6 5" xfId="881"/>
    <cellStyle name="Normal 2 2 3 6 5 2" xfId="2375"/>
    <cellStyle name="Normal 2 2 3 6 5 2 2" xfId="6857"/>
    <cellStyle name="Normal 2 2 3 6 5 2 2 2" xfId="15887"/>
    <cellStyle name="Normal 2 2 3 6 5 2 3" xfId="11405"/>
    <cellStyle name="Normal 2 2 3 6 5 3" xfId="3869"/>
    <cellStyle name="Normal 2 2 3 6 5 3 2" xfId="8351"/>
    <cellStyle name="Normal 2 2 3 6 5 3 2 2" xfId="17381"/>
    <cellStyle name="Normal 2 2 3 6 5 3 3" xfId="12899"/>
    <cellStyle name="Normal 2 2 3 6 5 4" xfId="5363"/>
    <cellStyle name="Normal 2 2 3 6 5 4 2" xfId="14393"/>
    <cellStyle name="Normal 2 2 3 6 5 5" xfId="9911"/>
    <cellStyle name="Normal 2 2 3 6 6" xfId="1630"/>
    <cellStyle name="Normal 2 2 3 6 6 2" xfId="6112"/>
    <cellStyle name="Normal 2 2 3 6 6 2 2" xfId="15142"/>
    <cellStyle name="Normal 2 2 3 6 6 3" xfId="10660"/>
    <cellStyle name="Normal 2 2 3 6 7" xfId="3124"/>
    <cellStyle name="Normal 2 2 3 6 7 2" xfId="7606"/>
    <cellStyle name="Normal 2 2 3 6 7 2 2" xfId="16636"/>
    <cellStyle name="Normal 2 2 3 6 7 3" xfId="12154"/>
    <cellStyle name="Normal 2 2 3 6 8" xfId="4618"/>
    <cellStyle name="Normal 2 2 3 6 8 2" xfId="13648"/>
    <cellStyle name="Normal 2 2 3 6 9" xfId="9166"/>
    <cellStyle name="Normal 2 2 3 7" xfId="159"/>
    <cellStyle name="Normal 2 2 3 7 2" xfId="345"/>
    <cellStyle name="Normal 2 2 3 7 2 2" xfId="1088"/>
    <cellStyle name="Normal 2 2 3 7 2 2 2" xfId="2582"/>
    <cellStyle name="Normal 2 2 3 7 2 2 2 2" xfId="7064"/>
    <cellStyle name="Normal 2 2 3 7 2 2 2 2 2" xfId="16094"/>
    <cellStyle name="Normal 2 2 3 7 2 2 2 3" xfId="11612"/>
    <cellStyle name="Normal 2 2 3 7 2 2 3" xfId="4076"/>
    <cellStyle name="Normal 2 2 3 7 2 2 3 2" xfId="8558"/>
    <cellStyle name="Normal 2 2 3 7 2 2 3 2 2" xfId="17588"/>
    <cellStyle name="Normal 2 2 3 7 2 2 3 3" xfId="13106"/>
    <cellStyle name="Normal 2 2 3 7 2 2 4" xfId="5570"/>
    <cellStyle name="Normal 2 2 3 7 2 2 4 2" xfId="14600"/>
    <cellStyle name="Normal 2 2 3 7 2 2 5" xfId="10118"/>
    <cellStyle name="Normal 2 2 3 7 2 3" xfId="1839"/>
    <cellStyle name="Normal 2 2 3 7 2 3 2" xfId="6321"/>
    <cellStyle name="Normal 2 2 3 7 2 3 2 2" xfId="15351"/>
    <cellStyle name="Normal 2 2 3 7 2 3 3" xfId="10869"/>
    <cellStyle name="Normal 2 2 3 7 2 4" xfId="3333"/>
    <cellStyle name="Normal 2 2 3 7 2 4 2" xfId="7815"/>
    <cellStyle name="Normal 2 2 3 7 2 4 2 2" xfId="16845"/>
    <cellStyle name="Normal 2 2 3 7 2 4 3" xfId="12363"/>
    <cellStyle name="Normal 2 2 3 7 2 5" xfId="4827"/>
    <cellStyle name="Normal 2 2 3 7 2 5 2" xfId="13857"/>
    <cellStyle name="Normal 2 2 3 7 2 6" xfId="9375"/>
    <cellStyle name="Normal 2 2 3 7 3" xfId="531"/>
    <cellStyle name="Normal 2 2 3 7 3 2" xfId="1278"/>
    <cellStyle name="Normal 2 2 3 7 3 2 2" xfId="2772"/>
    <cellStyle name="Normal 2 2 3 7 3 2 2 2" xfId="7254"/>
    <cellStyle name="Normal 2 2 3 7 3 2 2 2 2" xfId="16284"/>
    <cellStyle name="Normal 2 2 3 7 3 2 2 3" xfId="11802"/>
    <cellStyle name="Normal 2 2 3 7 3 2 3" xfId="4266"/>
    <cellStyle name="Normal 2 2 3 7 3 2 3 2" xfId="8748"/>
    <cellStyle name="Normal 2 2 3 7 3 2 3 2 2" xfId="17778"/>
    <cellStyle name="Normal 2 2 3 7 3 2 3 3" xfId="13296"/>
    <cellStyle name="Normal 2 2 3 7 3 2 4" xfId="5760"/>
    <cellStyle name="Normal 2 2 3 7 3 2 4 2" xfId="14790"/>
    <cellStyle name="Normal 2 2 3 7 3 2 5" xfId="10308"/>
    <cellStyle name="Normal 2 2 3 7 3 3" xfId="2025"/>
    <cellStyle name="Normal 2 2 3 7 3 3 2" xfId="6507"/>
    <cellStyle name="Normal 2 2 3 7 3 3 2 2" xfId="15537"/>
    <cellStyle name="Normal 2 2 3 7 3 3 3" xfId="11055"/>
    <cellStyle name="Normal 2 2 3 7 3 4" xfId="3519"/>
    <cellStyle name="Normal 2 2 3 7 3 4 2" xfId="8001"/>
    <cellStyle name="Normal 2 2 3 7 3 4 2 2" xfId="17031"/>
    <cellStyle name="Normal 2 2 3 7 3 4 3" xfId="12549"/>
    <cellStyle name="Normal 2 2 3 7 3 5" xfId="5013"/>
    <cellStyle name="Normal 2 2 3 7 3 5 2" xfId="14043"/>
    <cellStyle name="Normal 2 2 3 7 3 6" xfId="9561"/>
    <cellStyle name="Normal 2 2 3 7 4" xfId="717"/>
    <cellStyle name="Normal 2 2 3 7 4 2" xfId="1464"/>
    <cellStyle name="Normal 2 2 3 7 4 2 2" xfId="2958"/>
    <cellStyle name="Normal 2 2 3 7 4 2 2 2" xfId="7440"/>
    <cellStyle name="Normal 2 2 3 7 4 2 2 2 2" xfId="16470"/>
    <cellStyle name="Normal 2 2 3 7 4 2 2 3" xfId="11988"/>
    <cellStyle name="Normal 2 2 3 7 4 2 3" xfId="4452"/>
    <cellStyle name="Normal 2 2 3 7 4 2 3 2" xfId="8934"/>
    <cellStyle name="Normal 2 2 3 7 4 2 3 2 2" xfId="17964"/>
    <cellStyle name="Normal 2 2 3 7 4 2 3 3" xfId="13482"/>
    <cellStyle name="Normal 2 2 3 7 4 2 4" xfId="5946"/>
    <cellStyle name="Normal 2 2 3 7 4 2 4 2" xfId="14976"/>
    <cellStyle name="Normal 2 2 3 7 4 2 5" xfId="10494"/>
    <cellStyle name="Normal 2 2 3 7 4 3" xfId="2211"/>
    <cellStyle name="Normal 2 2 3 7 4 3 2" xfId="6693"/>
    <cellStyle name="Normal 2 2 3 7 4 3 2 2" xfId="15723"/>
    <cellStyle name="Normal 2 2 3 7 4 3 3" xfId="11241"/>
    <cellStyle name="Normal 2 2 3 7 4 4" xfId="3705"/>
    <cellStyle name="Normal 2 2 3 7 4 4 2" xfId="8187"/>
    <cellStyle name="Normal 2 2 3 7 4 4 2 2" xfId="17217"/>
    <cellStyle name="Normal 2 2 3 7 4 4 3" xfId="12735"/>
    <cellStyle name="Normal 2 2 3 7 4 5" xfId="5199"/>
    <cellStyle name="Normal 2 2 3 7 4 5 2" xfId="14229"/>
    <cellStyle name="Normal 2 2 3 7 4 6" xfId="9747"/>
    <cellStyle name="Normal 2 2 3 7 5" xfId="904"/>
    <cellStyle name="Normal 2 2 3 7 5 2" xfId="2398"/>
    <cellStyle name="Normal 2 2 3 7 5 2 2" xfId="6880"/>
    <cellStyle name="Normal 2 2 3 7 5 2 2 2" xfId="15910"/>
    <cellStyle name="Normal 2 2 3 7 5 2 3" xfId="11428"/>
    <cellStyle name="Normal 2 2 3 7 5 3" xfId="3892"/>
    <cellStyle name="Normal 2 2 3 7 5 3 2" xfId="8374"/>
    <cellStyle name="Normal 2 2 3 7 5 3 2 2" xfId="17404"/>
    <cellStyle name="Normal 2 2 3 7 5 3 3" xfId="12922"/>
    <cellStyle name="Normal 2 2 3 7 5 4" xfId="5386"/>
    <cellStyle name="Normal 2 2 3 7 5 4 2" xfId="14416"/>
    <cellStyle name="Normal 2 2 3 7 5 5" xfId="9934"/>
    <cellStyle name="Normal 2 2 3 7 6" xfId="1653"/>
    <cellStyle name="Normal 2 2 3 7 6 2" xfId="6135"/>
    <cellStyle name="Normal 2 2 3 7 6 2 2" xfId="15165"/>
    <cellStyle name="Normal 2 2 3 7 6 3" xfId="10683"/>
    <cellStyle name="Normal 2 2 3 7 7" xfId="3147"/>
    <cellStyle name="Normal 2 2 3 7 7 2" xfId="7629"/>
    <cellStyle name="Normal 2 2 3 7 7 2 2" xfId="16659"/>
    <cellStyle name="Normal 2 2 3 7 7 3" xfId="12177"/>
    <cellStyle name="Normal 2 2 3 7 8" xfId="4641"/>
    <cellStyle name="Normal 2 2 3 7 8 2" xfId="13671"/>
    <cellStyle name="Normal 2 2 3 7 9" xfId="9189"/>
    <cellStyle name="Normal 2 2 3 8" xfId="182"/>
    <cellStyle name="Normal 2 2 3 8 2" xfId="368"/>
    <cellStyle name="Normal 2 2 3 8 2 2" xfId="1111"/>
    <cellStyle name="Normal 2 2 3 8 2 2 2" xfId="2605"/>
    <cellStyle name="Normal 2 2 3 8 2 2 2 2" xfId="7087"/>
    <cellStyle name="Normal 2 2 3 8 2 2 2 2 2" xfId="16117"/>
    <cellStyle name="Normal 2 2 3 8 2 2 2 3" xfId="11635"/>
    <cellStyle name="Normal 2 2 3 8 2 2 3" xfId="4099"/>
    <cellStyle name="Normal 2 2 3 8 2 2 3 2" xfId="8581"/>
    <cellStyle name="Normal 2 2 3 8 2 2 3 2 2" xfId="17611"/>
    <cellStyle name="Normal 2 2 3 8 2 2 3 3" xfId="13129"/>
    <cellStyle name="Normal 2 2 3 8 2 2 4" xfId="5593"/>
    <cellStyle name="Normal 2 2 3 8 2 2 4 2" xfId="14623"/>
    <cellStyle name="Normal 2 2 3 8 2 2 5" xfId="10141"/>
    <cellStyle name="Normal 2 2 3 8 2 3" xfId="1862"/>
    <cellStyle name="Normal 2 2 3 8 2 3 2" xfId="6344"/>
    <cellStyle name="Normal 2 2 3 8 2 3 2 2" xfId="15374"/>
    <cellStyle name="Normal 2 2 3 8 2 3 3" xfId="10892"/>
    <cellStyle name="Normal 2 2 3 8 2 4" xfId="3356"/>
    <cellStyle name="Normal 2 2 3 8 2 4 2" xfId="7838"/>
    <cellStyle name="Normal 2 2 3 8 2 4 2 2" xfId="16868"/>
    <cellStyle name="Normal 2 2 3 8 2 4 3" xfId="12386"/>
    <cellStyle name="Normal 2 2 3 8 2 5" xfId="4850"/>
    <cellStyle name="Normal 2 2 3 8 2 5 2" xfId="13880"/>
    <cellStyle name="Normal 2 2 3 8 2 6" xfId="9398"/>
    <cellStyle name="Normal 2 2 3 8 3" xfId="554"/>
    <cellStyle name="Normal 2 2 3 8 3 2" xfId="1301"/>
    <cellStyle name="Normal 2 2 3 8 3 2 2" xfId="2795"/>
    <cellStyle name="Normal 2 2 3 8 3 2 2 2" xfId="7277"/>
    <cellStyle name="Normal 2 2 3 8 3 2 2 2 2" xfId="16307"/>
    <cellStyle name="Normal 2 2 3 8 3 2 2 3" xfId="11825"/>
    <cellStyle name="Normal 2 2 3 8 3 2 3" xfId="4289"/>
    <cellStyle name="Normal 2 2 3 8 3 2 3 2" xfId="8771"/>
    <cellStyle name="Normal 2 2 3 8 3 2 3 2 2" xfId="17801"/>
    <cellStyle name="Normal 2 2 3 8 3 2 3 3" xfId="13319"/>
    <cellStyle name="Normal 2 2 3 8 3 2 4" xfId="5783"/>
    <cellStyle name="Normal 2 2 3 8 3 2 4 2" xfId="14813"/>
    <cellStyle name="Normal 2 2 3 8 3 2 5" xfId="10331"/>
    <cellStyle name="Normal 2 2 3 8 3 3" xfId="2048"/>
    <cellStyle name="Normal 2 2 3 8 3 3 2" xfId="6530"/>
    <cellStyle name="Normal 2 2 3 8 3 3 2 2" xfId="15560"/>
    <cellStyle name="Normal 2 2 3 8 3 3 3" xfId="11078"/>
    <cellStyle name="Normal 2 2 3 8 3 4" xfId="3542"/>
    <cellStyle name="Normal 2 2 3 8 3 4 2" xfId="8024"/>
    <cellStyle name="Normal 2 2 3 8 3 4 2 2" xfId="17054"/>
    <cellStyle name="Normal 2 2 3 8 3 4 3" xfId="12572"/>
    <cellStyle name="Normal 2 2 3 8 3 5" xfId="5036"/>
    <cellStyle name="Normal 2 2 3 8 3 5 2" xfId="14066"/>
    <cellStyle name="Normal 2 2 3 8 3 6" xfId="9584"/>
    <cellStyle name="Normal 2 2 3 8 4" xfId="740"/>
    <cellStyle name="Normal 2 2 3 8 4 2" xfId="1487"/>
    <cellStyle name="Normal 2 2 3 8 4 2 2" xfId="2981"/>
    <cellStyle name="Normal 2 2 3 8 4 2 2 2" xfId="7463"/>
    <cellStyle name="Normal 2 2 3 8 4 2 2 2 2" xfId="16493"/>
    <cellStyle name="Normal 2 2 3 8 4 2 2 3" xfId="12011"/>
    <cellStyle name="Normal 2 2 3 8 4 2 3" xfId="4475"/>
    <cellStyle name="Normal 2 2 3 8 4 2 3 2" xfId="8957"/>
    <cellStyle name="Normal 2 2 3 8 4 2 3 2 2" xfId="17987"/>
    <cellStyle name="Normal 2 2 3 8 4 2 3 3" xfId="13505"/>
    <cellStyle name="Normal 2 2 3 8 4 2 4" xfId="5969"/>
    <cellStyle name="Normal 2 2 3 8 4 2 4 2" xfId="14999"/>
    <cellStyle name="Normal 2 2 3 8 4 2 5" xfId="10517"/>
    <cellStyle name="Normal 2 2 3 8 4 3" xfId="2234"/>
    <cellStyle name="Normal 2 2 3 8 4 3 2" xfId="6716"/>
    <cellStyle name="Normal 2 2 3 8 4 3 2 2" xfId="15746"/>
    <cellStyle name="Normal 2 2 3 8 4 3 3" xfId="11264"/>
    <cellStyle name="Normal 2 2 3 8 4 4" xfId="3728"/>
    <cellStyle name="Normal 2 2 3 8 4 4 2" xfId="8210"/>
    <cellStyle name="Normal 2 2 3 8 4 4 2 2" xfId="17240"/>
    <cellStyle name="Normal 2 2 3 8 4 4 3" xfId="12758"/>
    <cellStyle name="Normal 2 2 3 8 4 5" xfId="5222"/>
    <cellStyle name="Normal 2 2 3 8 4 5 2" xfId="14252"/>
    <cellStyle name="Normal 2 2 3 8 4 6" xfId="9770"/>
    <cellStyle name="Normal 2 2 3 8 5" xfId="927"/>
    <cellStyle name="Normal 2 2 3 8 5 2" xfId="2421"/>
    <cellStyle name="Normal 2 2 3 8 5 2 2" xfId="6903"/>
    <cellStyle name="Normal 2 2 3 8 5 2 2 2" xfId="15933"/>
    <cellStyle name="Normal 2 2 3 8 5 2 3" xfId="11451"/>
    <cellStyle name="Normal 2 2 3 8 5 3" xfId="3915"/>
    <cellStyle name="Normal 2 2 3 8 5 3 2" xfId="8397"/>
    <cellStyle name="Normal 2 2 3 8 5 3 2 2" xfId="17427"/>
    <cellStyle name="Normal 2 2 3 8 5 3 3" xfId="12945"/>
    <cellStyle name="Normal 2 2 3 8 5 4" xfId="5409"/>
    <cellStyle name="Normal 2 2 3 8 5 4 2" xfId="14439"/>
    <cellStyle name="Normal 2 2 3 8 5 5" xfId="9957"/>
    <cellStyle name="Normal 2 2 3 8 6" xfId="1676"/>
    <cellStyle name="Normal 2 2 3 8 6 2" xfId="6158"/>
    <cellStyle name="Normal 2 2 3 8 6 2 2" xfId="15188"/>
    <cellStyle name="Normal 2 2 3 8 6 3" xfId="10706"/>
    <cellStyle name="Normal 2 2 3 8 7" xfId="3170"/>
    <cellStyle name="Normal 2 2 3 8 7 2" xfId="7652"/>
    <cellStyle name="Normal 2 2 3 8 7 2 2" xfId="16682"/>
    <cellStyle name="Normal 2 2 3 8 7 3" xfId="12200"/>
    <cellStyle name="Normal 2 2 3 8 8" xfId="4664"/>
    <cellStyle name="Normal 2 2 3 8 8 2" xfId="13694"/>
    <cellStyle name="Normal 2 2 3 8 9" xfId="9212"/>
    <cellStyle name="Normal 2 2 3 9" xfId="205"/>
    <cellStyle name="Normal 2 2 3 9 2" xfId="950"/>
    <cellStyle name="Normal 2 2 3 9 2 2" xfId="2444"/>
    <cellStyle name="Normal 2 2 3 9 2 2 2" xfId="6926"/>
    <cellStyle name="Normal 2 2 3 9 2 2 2 2" xfId="15956"/>
    <cellStyle name="Normal 2 2 3 9 2 2 3" xfId="11474"/>
    <cellStyle name="Normal 2 2 3 9 2 3" xfId="3938"/>
    <cellStyle name="Normal 2 2 3 9 2 3 2" xfId="8420"/>
    <cellStyle name="Normal 2 2 3 9 2 3 2 2" xfId="17450"/>
    <cellStyle name="Normal 2 2 3 9 2 3 3" xfId="12968"/>
    <cellStyle name="Normal 2 2 3 9 2 4" xfId="5432"/>
    <cellStyle name="Normal 2 2 3 9 2 4 2" xfId="14462"/>
    <cellStyle name="Normal 2 2 3 9 2 5" xfId="9980"/>
    <cellStyle name="Normal 2 2 3 9 3" xfId="1699"/>
    <cellStyle name="Normal 2 2 3 9 3 2" xfId="6181"/>
    <cellStyle name="Normal 2 2 3 9 3 2 2" xfId="15211"/>
    <cellStyle name="Normal 2 2 3 9 3 3" xfId="10729"/>
    <cellStyle name="Normal 2 2 3 9 4" xfId="3193"/>
    <cellStyle name="Normal 2 2 3 9 4 2" xfId="7675"/>
    <cellStyle name="Normal 2 2 3 9 4 2 2" xfId="16705"/>
    <cellStyle name="Normal 2 2 3 9 4 3" xfId="12223"/>
    <cellStyle name="Normal 2 2 3 9 5" xfId="4687"/>
    <cellStyle name="Normal 2 2 3 9 5 2" xfId="13717"/>
    <cellStyle name="Normal 2 2 3 9 6" xfId="9235"/>
    <cellStyle name="Normal 2 2 4" xfId="32"/>
    <cellStyle name="Normal 2 2 4 2" xfId="218"/>
    <cellStyle name="Normal 2 2 4 2 2" xfId="963"/>
    <cellStyle name="Normal 2 2 4 2 2 2" xfId="2457"/>
    <cellStyle name="Normal 2 2 4 2 2 2 2" xfId="6939"/>
    <cellStyle name="Normal 2 2 4 2 2 2 2 2" xfId="15969"/>
    <cellStyle name="Normal 2 2 4 2 2 2 3" xfId="11487"/>
    <cellStyle name="Normal 2 2 4 2 2 3" xfId="3951"/>
    <cellStyle name="Normal 2 2 4 2 2 3 2" xfId="8433"/>
    <cellStyle name="Normal 2 2 4 2 2 3 2 2" xfId="17463"/>
    <cellStyle name="Normal 2 2 4 2 2 3 3" xfId="12981"/>
    <cellStyle name="Normal 2 2 4 2 2 4" xfId="5445"/>
    <cellStyle name="Normal 2 2 4 2 2 4 2" xfId="14475"/>
    <cellStyle name="Normal 2 2 4 2 2 5" xfId="9993"/>
    <cellStyle name="Normal 2 2 4 2 3" xfId="1712"/>
    <cellStyle name="Normal 2 2 4 2 3 2" xfId="6194"/>
    <cellStyle name="Normal 2 2 4 2 3 2 2" xfId="15224"/>
    <cellStyle name="Normal 2 2 4 2 3 3" xfId="10742"/>
    <cellStyle name="Normal 2 2 4 2 4" xfId="3206"/>
    <cellStyle name="Normal 2 2 4 2 4 2" xfId="7688"/>
    <cellStyle name="Normal 2 2 4 2 4 2 2" xfId="16718"/>
    <cellStyle name="Normal 2 2 4 2 4 3" xfId="12236"/>
    <cellStyle name="Normal 2 2 4 2 5" xfId="4700"/>
    <cellStyle name="Normal 2 2 4 2 5 2" xfId="13730"/>
    <cellStyle name="Normal 2 2 4 2 6" xfId="9248"/>
    <cellStyle name="Normal 2 2 4 3" xfId="404"/>
    <cellStyle name="Normal 2 2 4 3 2" xfId="1151"/>
    <cellStyle name="Normal 2 2 4 3 2 2" xfId="2645"/>
    <cellStyle name="Normal 2 2 4 3 2 2 2" xfId="7127"/>
    <cellStyle name="Normal 2 2 4 3 2 2 2 2" xfId="16157"/>
    <cellStyle name="Normal 2 2 4 3 2 2 3" xfId="11675"/>
    <cellStyle name="Normal 2 2 4 3 2 3" xfId="4139"/>
    <cellStyle name="Normal 2 2 4 3 2 3 2" xfId="8621"/>
    <cellStyle name="Normal 2 2 4 3 2 3 2 2" xfId="17651"/>
    <cellStyle name="Normal 2 2 4 3 2 3 3" xfId="13169"/>
    <cellStyle name="Normal 2 2 4 3 2 4" xfId="5633"/>
    <cellStyle name="Normal 2 2 4 3 2 4 2" xfId="14663"/>
    <cellStyle name="Normal 2 2 4 3 2 5" xfId="10181"/>
    <cellStyle name="Normal 2 2 4 3 3" xfId="1898"/>
    <cellStyle name="Normal 2 2 4 3 3 2" xfId="6380"/>
    <cellStyle name="Normal 2 2 4 3 3 2 2" xfId="15410"/>
    <cellStyle name="Normal 2 2 4 3 3 3" xfId="10928"/>
    <cellStyle name="Normal 2 2 4 3 4" xfId="3392"/>
    <cellStyle name="Normal 2 2 4 3 4 2" xfId="7874"/>
    <cellStyle name="Normal 2 2 4 3 4 2 2" xfId="16904"/>
    <cellStyle name="Normal 2 2 4 3 4 3" xfId="12422"/>
    <cellStyle name="Normal 2 2 4 3 5" xfId="4886"/>
    <cellStyle name="Normal 2 2 4 3 5 2" xfId="13916"/>
    <cellStyle name="Normal 2 2 4 3 6" xfId="9434"/>
    <cellStyle name="Normal 2 2 4 4" xfId="590"/>
    <cellStyle name="Normal 2 2 4 4 2" xfId="1337"/>
    <cellStyle name="Normal 2 2 4 4 2 2" xfId="2831"/>
    <cellStyle name="Normal 2 2 4 4 2 2 2" xfId="7313"/>
    <cellStyle name="Normal 2 2 4 4 2 2 2 2" xfId="16343"/>
    <cellStyle name="Normal 2 2 4 4 2 2 3" xfId="11861"/>
    <cellStyle name="Normal 2 2 4 4 2 3" xfId="4325"/>
    <cellStyle name="Normal 2 2 4 4 2 3 2" xfId="8807"/>
    <cellStyle name="Normal 2 2 4 4 2 3 2 2" xfId="17837"/>
    <cellStyle name="Normal 2 2 4 4 2 3 3" xfId="13355"/>
    <cellStyle name="Normal 2 2 4 4 2 4" xfId="5819"/>
    <cellStyle name="Normal 2 2 4 4 2 4 2" xfId="14849"/>
    <cellStyle name="Normal 2 2 4 4 2 5" xfId="10367"/>
    <cellStyle name="Normal 2 2 4 4 3" xfId="2084"/>
    <cellStyle name="Normal 2 2 4 4 3 2" xfId="6566"/>
    <cellStyle name="Normal 2 2 4 4 3 2 2" xfId="15596"/>
    <cellStyle name="Normal 2 2 4 4 3 3" xfId="11114"/>
    <cellStyle name="Normal 2 2 4 4 4" xfId="3578"/>
    <cellStyle name="Normal 2 2 4 4 4 2" xfId="8060"/>
    <cellStyle name="Normal 2 2 4 4 4 2 2" xfId="17090"/>
    <cellStyle name="Normal 2 2 4 4 4 3" xfId="12608"/>
    <cellStyle name="Normal 2 2 4 4 5" xfId="5072"/>
    <cellStyle name="Normal 2 2 4 4 5 2" xfId="14102"/>
    <cellStyle name="Normal 2 2 4 4 6" xfId="9620"/>
    <cellStyle name="Normal 2 2 4 5" xfId="777"/>
    <cellStyle name="Normal 2 2 4 5 2" xfId="2271"/>
    <cellStyle name="Normal 2 2 4 5 2 2" xfId="6753"/>
    <cellStyle name="Normal 2 2 4 5 2 2 2" xfId="15783"/>
    <cellStyle name="Normal 2 2 4 5 2 3" xfId="11301"/>
    <cellStyle name="Normal 2 2 4 5 3" xfId="3765"/>
    <cellStyle name="Normal 2 2 4 5 3 2" xfId="8247"/>
    <cellStyle name="Normal 2 2 4 5 3 2 2" xfId="17277"/>
    <cellStyle name="Normal 2 2 4 5 3 3" xfId="12795"/>
    <cellStyle name="Normal 2 2 4 5 4" xfId="5259"/>
    <cellStyle name="Normal 2 2 4 5 4 2" xfId="14289"/>
    <cellStyle name="Normal 2 2 4 5 5" xfId="9807"/>
    <cellStyle name="Normal 2 2 4 6" xfId="1526"/>
    <cellStyle name="Normal 2 2 4 6 2" xfId="6008"/>
    <cellStyle name="Normal 2 2 4 6 2 2" xfId="15038"/>
    <cellStyle name="Normal 2 2 4 6 3" xfId="10556"/>
    <cellStyle name="Normal 2 2 4 7" xfId="3020"/>
    <cellStyle name="Normal 2 2 4 7 2" xfId="7502"/>
    <cellStyle name="Normal 2 2 4 7 2 2" xfId="16532"/>
    <cellStyle name="Normal 2 2 4 7 3" xfId="12050"/>
    <cellStyle name="Normal 2 2 4 8" xfId="4514"/>
    <cellStyle name="Normal 2 2 4 8 2" xfId="13544"/>
    <cellStyle name="Normal 2 2 4 9" xfId="9062"/>
    <cellStyle name="Normal 2 2 5" xfId="55"/>
    <cellStyle name="Normal 2 2 5 2" xfId="241"/>
    <cellStyle name="Normal 2 2 5 2 2" xfId="986"/>
    <cellStyle name="Normal 2 2 5 2 2 2" xfId="2480"/>
    <cellStyle name="Normal 2 2 5 2 2 2 2" xfId="6962"/>
    <cellStyle name="Normal 2 2 5 2 2 2 2 2" xfId="15992"/>
    <cellStyle name="Normal 2 2 5 2 2 2 3" xfId="11510"/>
    <cellStyle name="Normal 2 2 5 2 2 3" xfId="3974"/>
    <cellStyle name="Normal 2 2 5 2 2 3 2" xfId="8456"/>
    <cellStyle name="Normal 2 2 5 2 2 3 2 2" xfId="17486"/>
    <cellStyle name="Normal 2 2 5 2 2 3 3" xfId="13004"/>
    <cellStyle name="Normal 2 2 5 2 2 4" xfId="5468"/>
    <cellStyle name="Normal 2 2 5 2 2 4 2" xfId="14498"/>
    <cellStyle name="Normal 2 2 5 2 2 5" xfId="10016"/>
    <cellStyle name="Normal 2 2 5 2 3" xfId="1735"/>
    <cellStyle name="Normal 2 2 5 2 3 2" xfId="6217"/>
    <cellStyle name="Normal 2 2 5 2 3 2 2" xfId="15247"/>
    <cellStyle name="Normal 2 2 5 2 3 3" xfId="10765"/>
    <cellStyle name="Normal 2 2 5 2 4" xfId="3229"/>
    <cellStyle name="Normal 2 2 5 2 4 2" xfId="7711"/>
    <cellStyle name="Normal 2 2 5 2 4 2 2" xfId="16741"/>
    <cellStyle name="Normal 2 2 5 2 4 3" xfId="12259"/>
    <cellStyle name="Normal 2 2 5 2 5" xfId="4723"/>
    <cellStyle name="Normal 2 2 5 2 5 2" xfId="13753"/>
    <cellStyle name="Normal 2 2 5 2 6" xfId="9271"/>
    <cellStyle name="Normal 2 2 5 3" xfId="427"/>
    <cellStyle name="Normal 2 2 5 3 2" xfId="1174"/>
    <cellStyle name="Normal 2 2 5 3 2 2" xfId="2668"/>
    <cellStyle name="Normal 2 2 5 3 2 2 2" xfId="7150"/>
    <cellStyle name="Normal 2 2 5 3 2 2 2 2" xfId="16180"/>
    <cellStyle name="Normal 2 2 5 3 2 2 3" xfId="11698"/>
    <cellStyle name="Normal 2 2 5 3 2 3" xfId="4162"/>
    <cellStyle name="Normal 2 2 5 3 2 3 2" xfId="8644"/>
    <cellStyle name="Normal 2 2 5 3 2 3 2 2" xfId="17674"/>
    <cellStyle name="Normal 2 2 5 3 2 3 3" xfId="13192"/>
    <cellStyle name="Normal 2 2 5 3 2 4" xfId="5656"/>
    <cellStyle name="Normal 2 2 5 3 2 4 2" xfId="14686"/>
    <cellStyle name="Normal 2 2 5 3 2 5" xfId="10204"/>
    <cellStyle name="Normal 2 2 5 3 3" xfId="1921"/>
    <cellStyle name="Normal 2 2 5 3 3 2" xfId="6403"/>
    <cellStyle name="Normal 2 2 5 3 3 2 2" xfId="15433"/>
    <cellStyle name="Normal 2 2 5 3 3 3" xfId="10951"/>
    <cellStyle name="Normal 2 2 5 3 4" xfId="3415"/>
    <cellStyle name="Normal 2 2 5 3 4 2" xfId="7897"/>
    <cellStyle name="Normal 2 2 5 3 4 2 2" xfId="16927"/>
    <cellStyle name="Normal 2 2 5 3 4 3" xfId="12445"/>
    <cellStyle name="Normal 2 2 5 3 5" xfId="4909"/>
    <cellStyle name="Normal 2 2 5 3 5 2" xfId="13939"/>
    <cellStyle name="Normal 2 2 5 3 6" xfId="9457"/>
    <cellStyle name="Normal 2 2 5 4" xfId="613"/>
    <cellStyle name="Normal 2 2 5 4 2" xfId="1360"/>
    <cellStyle name="Normal 2 2 5 4 2 2" xfId="2854"/>
    <cellStyle name="Normal 2 2 5 4 2 2 2" xfId="7336"/>
    <cellStyle name="Normal 2 2 5 4 2 2 2 2" xfId="16366"/>
    <cellStyle name="Normal 2 2 5 4 2 2 3" xfId="11884"/>
    <cellStyle name="Normal 2 2 5 4 2 3" xfId="4348"/>
    <cellStyle name="Normal 2 2 5 4 2 3 2" xfId="8830"/>
    <cellStyle name="Normal 2 2 5 4 2 3 2 2" xfId="17860"/>
    <cellStyle name="Normal 2 2 5 4 2 3 3" xfId="13378"/>
    <cellStyle name="Normal 2 2 5 4 2 4" xfId="5842"/>
    <cellStyle name="Normal 2 2 5 4 2 4 2" xfId="14872"/>
    <cellStyle name="Normal 2 2 5 4 2 5" xfId="10390"/>
    <cellStyle name="Normal 2 2 5 4 3" xfId="2107"/>
    <cellStyle name="Normal 2 2 5 4 3 2" xfId="6589"/>
    <cellStyle name="Normal 2 2 5 4 3 2 2" xfId="15619"/>
    <cellStyle name="Normal 2 2 5 4 3 3" xfId="11137"/>
    <cellStyle name="Normal 2 2 5 4 4" xfId="3601"/>
    <cellStyle name="Normal 2 2 5 4 4 2" xfId="8083"/>
    <cellStyle name="Normal 2 2 5 4 4 2 2" xfId="17113"/>
    <cellStyle name="Normal 2 2 5 4 4 3" xfId="12631"/>
    <cellStyle name="Normal 2 2 5 4 5" xfId="5095"/>
    <cellStyle name="Normal 2 2 5 4 5 2" xfId="14125"/>
    <cellStyle name="Normal 2 2 5 4 6" xfId="9643"/>
    <cellStyle name="Normal 2 2 5 5" xfId="800"/>
    <cellStyle name="Normal 2 2 5 5 2" xfId="2294"/>
    <cellStyle name="Normal 2 2 5 5 2 2" xfId="6776"/>
    <cellStyle name="Normal 2 2 5 5 2 2 2" xfId="15806"/>
    <cellStyle name="Normal 2 2 5 5 2 3" xfId="11324"/>
    <cellStyle name="Normal 2 2 5 5 3" xfId="3788"/>
    <cellStyle name="Normal 2 2 5 5 3 2" xfId="8270"/>
    <cellStyle name="Normal 2 2 5 5 3 2 2" xfId="17300"/>
    <cellStyle name="Normal 2 2 5 5 3 3" xfId="12818"/>
    <cellStyle name="Normal 2 2 5 5 4" xfId="5282"/>
    <cellStyle name="Normal 2 2 5 5 4 2" xfId="14312"/>
    <cellStyle name="Normal 2 2 5 5 5" xfId="9830"/>
    <cellStyle name="Normal 2 2 5 6" xfId="1549"/>
    <cellStyle name="Normal 2 2 5 6 2" xfId="6031"/>
    <cellStyle name="Normal 2 2 5 6 2 2" xfId="15061"/>
    <cellStyle name="Normal 2 2 5 6 3" xfId="10579"/>
    <cellStyle name="Normal 2 2 5 7" xfId="3043"/>
    <cellStyle name="Normal 2 2 5 7 2" xfId="7525"/>
    <cellStyle name="Normal 2 2 5 7 2 2" xfId="16555"/>
    <cellStyle name="Normal 2 2 5 7 3" xfId="12073"/>
    <cellStyle name="Normal 2 2 5 8" xfId="4537"/>
    <cellStyle name="Normal 2 2 5 8 2" xfId="13567"/>
    <cellStyle name="Normal 2 2 5 9" xfId="9085"/>
    <cellStyle name="Normal 2 2 6" xfId="79"/>
    <cellStyle name="Normal 2 2 6 2" xfId="265"/>
    <cellStyle name="Normal 2 2 6 2 2" xfId="1009"/>
    <cellStyle name="Normal 2 2 6 2 2 2" xfId="2503"/>
    <cellStyle name="Normal 2 2 6 2 2 2 2" xfId="6985"/>
    <cellStyle name="Normal 2 2 6 2 2 2 2 2" xfId="16015"/>
    <cellStyle name="Normal 2 2 6 2 2 2 3" xfId="11533"/>
    <cellStyle name="Normal 2 2 6 2 2 3" xfId="3997"/>
    <cellStyle name="Normal 2 2 6 2 2 3 2" xfId="8479"/>
    <cellStyle name="Normal 2 2 6 2 2 3 2 2" xfId="17509"/>
    <cellStyle name="Normal 2 2 6 2 2 3 3" xfId="13027"/>
    <cellStyle name="Normal 2 2 6 2 2 4" xfId="5491"/>
    <cellStyle name="Normal 2 2 6 2 2 4 2" xfId="14521"/>
    <cellStyle name="Normal 2 2 6 2 2 5" xfId="10039"/>
    <cellStyle name="Normal 2 2 6 2 3" xfId="1759"/>
    <cellStyle name="Normal 2 2 6 2 3 2" xfId="6241"/>
    <cellStyle name="Normal 2 2 6 2 3 2 2" xfId="15271"/>
    <cellStyle name="Normal 2 2 6 2 3 3" xfId="10789"/>
    <cellStyle name="Normal 2 2 6 2 4" xfId="3253"/>
    <cellStyle name="Normal 2 2 6 2 4 2" xfId="7735"/>
    <cellStyle name="Normal 2 2 6 2 4 2 2" xfId="16765"/>
    <cellStyle name="Normal 2 2 6 2 4 3" xfId="12283"/>
    <cellStyle name="Normal 2 2 6 2 5" xfId="4747"/>
    <cellStyle name="Normal 2 2 6 2 5 2" xfId="13777"/>
    <cellStyle name="Normal 2 2 6 2 6" xfId="9295"/>
    <cellStyle name="Normal 2 2 6 3" xfId="451"/>
    <cellStyle name="Normal 2 2 6 3 2" xfId="1198"/>
    <cellStyle name="Normal 2 2 6 3 2 2" xfId="2692"/>
    <cellStyle name="Normal 2 2 6 3 2 2 2" xfId="7174"/>
    <cellStyle name="Normal 2 2 6 3 2 2 2 2" xfId="16204"/>
    <cellStyle name="Normal 2 2 6 3 2 2 3" xfId="11722"/>
    <cellStyle name="Normal 2 2 6 3 2 3" xfId="4186"/>
    <cellStyle name="Normal 2 2 6 3 2 3 2" xfId="8668"/>
    <cellStyle name="Normal 2 2 6 3 2 3 2 2" xfId="17698"/>
    <cellStyle name="Normal 2 2 6 3 2 3 3" xfId="13216"/>
    <cellStyle name="Normal 2 2 6 3 2 4" xfId="5680"/>
    <cellStyle name="Normal 2 2 6 3 2 4 2" xfId="14710"/>
    <cellStyle name="Normal 2 2 6 3 2 5" xfId="10228"/>
    <cellStyle name="Normal 2 2 6 3 3" xfId="1945"/>
    <cellStyle name="Normal 2 2 6 3 3 2" xfId="6427"/>
    <cellStyle name="Normal 2 2 6 3 3 2 2" xfId="15457"/>
    <cellStyle name="Normal 2 2 6 3 3 3" xfId="10975"/>
    <cellStyle name="Normal 2 2 6 3 4" xfId="3439"/>
    <cellStyle name="Normal 2 2 6 3 4 2" xfId="7921"/>
    <cellStyle name="Normal 2 2 6 3 4 2 2" xfId="16951"/>
    <cellStyle name="Normal 2 2 6 3 4 3" xfId="12469"/>
    <cellStyle name="Normal 2 2 6 3 5" xfId="4933"/>
    <cellStyle name="Normal 2 2 6 3 5 2" xfId="13963"/>
    <cellStyle name="Normal 2 2 6 3 6" xfId="9481"/>
    <cellStyle name="Normal 2 2 6 4" xfId="637"/>
    <cellStyle name="Normal 2 2 6 4 2" xfId="1384"/>
    <cellStyle name="Normal 2 2 6 4 2 2" xfId="2878"/>
    <cellStyle name="Normal 2 2 6 4 2 2 2" xfId="7360"/>
    <cellStyle name="Normal 2 2 6 4 2 2 2 2" xfId="16390"/>
    <cellStyle name="Normal 2 2 6 4 2 2 3" xfId="11908"/>
    <cellStyle name="Normal 2 2 6 4 2 3" xfId="4372"/>
    <cellStyle name="Normal 2 2 6 4 2 3 2" xfId="8854"/>
    <cellStyle name="Normal 2 2 6 4 2 3 2 2" xfId="17884"/>
    <cellStyle name="Normal 2 2 6 4 2 3 3" xfId="13402"/>
    <cellStyle name="Normal 2 2 6 4 2 4" xfId="5866"/>
    <cellStyle name="Normal 2 2 6 4 2 4 2" xfId="14896"/>
    <cellStyle name="Normal 2 2 6 4 2 5" xfId="10414"/>
    <cellStyle name="Normal 2 2 6 4 3" xfId="2131"/>
    <cellStyle name="Normal 2 2 6 4 3 2" xfId="6613"/>
    <cellStyle name="Normal 2 2 6 4 3 2 2" xfId="15643"/>
    <cellStyle name="Normal 2 2 6 4 3 3" xfId="11161"/>
    <cellStyle name="Normal 2 2 6 4 4" xfId="3625"/>
    <cellStyle name="Normal 2 2 6 4 4 2" xfId="8107"/>
    <cellStyle name="Normal 2 2 6 4 4 2 2" xfId="17137"/>
    <cellStyle name="Normal 2 2 6 4 4 3" xfId="12655"/>
    <cellStyle name="Normal 2 2 6 4 5" xfId="5119"/>
    <cellStyle name="Normal 2 2 6 4 5 2" xfId="14149"/>
    <cellStyle name="Normal 2 2 6 4 6" xfId="9667"/>
    <cellStyle name="Normal 2 2 6 5" xfId="824"/>
    <cellStyle name="Normal 2 2 6 5 2" xfId="2318"/>
    <cellStyle name="Normal 2 2 6 5 2 2" xfId="6800"/>
    <cellStyle name="Normal 2 2 6 5 2 2 2" xfId="15830"/>
    <cellStyle name="Normal 2 2 6 5 2 3" xfId="11348"/>
    <cellStyle name="Normal 2 2 6 5 3" xfId="3812"/>
    <cellStyle name="Normal 2 2 6 5 3 2" xfId="8294"/>
    <cellStyle name="Normal 2 2 6 5 3 2 2" xfId="17324"/>
    <cellStyle name="Normal 2 2 6 5 3 3" xfId="12842"/>
    <cellStyle name="Normal 2 2 6 5 4" xfId="5306"/>
    <cellStyle name="Normal 2 2 6 5 4 2" xfId="14336"/>
    <cellStyle name="Normal 2 2 6 5 5" xfId="9854"/>
    <cellStyle name="Normal 2 2 6 6" xfId="1573"/>
    <cellStyle name="Normal 2 2 6 6 2" xfId="6055"/>
    <cellStyle name="Normal 2 2 6 6 2 2" xfId="15085"/>
    <cellStyle name="Normal 2 2 6 6 3" xfId="10603"/>
    <cellStyle name="Normal 2 2 6 7" xfId="3067"/>
    <cellStyle name="Normal 2 2 6 7 2" xfId="7549"/>
    <cellStyle name="Normal 2 2 6 7 2 2" xfId="16579"/>
    <cellStyle name="Normal 2 2 6 7 3" xfId="12097"/>
    <cellStyle name="Normal 2 2 6 8" xfId="4561"/>
    <cellStyle name="Normal 2 2 6 8 2" xfId="13591"/>
    <cellStyle name="Normal 2 2 6 9" xfId="9109"/>
    <cellStyle name="Normal 2 2 7" xfId="100"/>
    <cellStyle name="Normal 2 2 7 2" xfId="286"/>
    <cellStyle name="Normal 2 2 7 2 2" xfId="1029"/>
    <cellStyle name="Normal 2 2 7 2 2 2" xfId="2523"/>
    <cellStyle name="Normal 2 2 7 2 2 2 2" xfId="7005"/>
    <cellStyle name="Normal 2 2 7 2 2 2 2 2" xfId="16035"/>
    <cellStyle name="Normal 2 2 7 2 2 2 3" xfId="11553"/>
    <cellStyle name="Normal 2 2 7 2 2 3" xfId="4017"/>
    <cellStyle name="Normal 2 2 7 2 2 3 2" xfId="8499"/>
    <cellStyle name="Normal 2 2 7 2 2 3 2 2" xfId="17529"/>
    <cellStyle name="Normal 2 2 7 2 2 3 3" xfId="13047"/>
    <cellStyle name="Normal 2 2 7 2 2 4" xfId="5511"/>
    <cellStyle name="Normal 2 2 7 2 2 4 2" xfId="14541"/>
    <cellStyle name="Normal 2 2 7 2 2 5" xfId="10059"/>
    <cellStyle name="Normal 2 2 7 2 3" xfId="1780"/>
    <cellStyle name="Normal 2 2 7 2 3 2" xfId="6262"/>
    <cellStyle name="Normal 2 2 7 2 3 2 2" xfId="15292"/>
    <cellStyle name="Normal 2 2 7 2 3 3" xfId="10810"/>
    <cellStyle name="Normal 2 2 7 2 4" xfId="3274"/>
    <cellStyle name="Normal 2 2 7 2 4 2" xfId="7756"/>
    <cellStyle name="Normal 2 2 7 2 4 2 2" xfId="16786"/>
    <cellStyle name="Normal 2 2 7 2 4 3" xfId="12304"/>
    <cellStyle name="Normal 2 2 7 2 5" xfId="4768"/>
    <cellStyle name="Normal 2 2 7 2 5 2" xfId="13798"/>
    <cellStyle name="Normal 2 2 7 2 6" xfId="9316"/>
    <cellStyle name="Normal 2 2 7 3" xfId="472"/>
    <cellStyle name="Normal 2 2 7 3 2" xfId="1219"/>
    <cellStyle name="Normal 2 2 7 3 2 2" xfId="2713"/>
    <cellStyle name="Normal 2 2 7 3 2 2 2" xfId="7195"/>
    <cellStyle name="Normal 2 2 7 3 2 2 2 2" xfId="16225"/>
    <cellStyle name="Normal 2 2 7 3 2 2 3" xfId="11743"/>
    <cellStyle name="Normal 2 2 7 3 2 3" xfId="4207"/>
    <cellStyle name="Normal 2 2 7 3 2 3 2" xfId="8689"/>
    <cellStyle name="Normal 2 2 7 3 2 3 2 2" xfId="17719"/>
    <cellStyle name="Normal 2 2 7 3 2 3 3" xfId="13237"/>
    <cellStyle name="Normal 2 2 7 3 2 4" xfId="5701"/>
    <cellStyle name="Normal 2 2 7 3 2 4 2" xfId="14731"/>
    <cellStyle name="Normal 2 2 7 3 2 5" xfId="10249"/>
    <cellStyle name="Normal 2 2 7 3 3" xfId="1966"/>
    <cellStyle name="Normal 2 2 7 3 3 2" xfId="6448"/>
    <cellStyle name="Normal 2 2 7 3 3 2 2" xfId="15478"/>
    <cellStyle name="Normal 2 2 7 3 3 3" xfId="10996"/>
    <cellStyle name="Normal 2 2 7 3 4" xfId="3460"/>
    <cellStyle name="Normal 2 2 7 3 4 2" xfId="7942"/>
    <cellStyle name="Normal 2 2 7 3 4 2 2" xfId="16972"/>
    <cellStyle name="Normal 2 2 7 3 4 3" xfId="12490"/>
    <cellStyle name="Normal 2 2 7 3 5" xfId="4954"/>
    <cellStyle name="Normal 2 2 7 3 5 2" xfId="13984"/>
    <cellStyle name="Normal 2 2 7 3 6" xfId="9502"/>
    <cellStyle name="Normal 2 2 7 4" xfId="658"/>
    <cellStyle name="Normal 2 2 7 4 2" xfId="1405"/>
    <cellStyle name="Normal 2 2 7 4 2 2" xfId="2899"/>
    <cellStyle name="Normal 2 2 7 4 2 2 2" xfId="7381"/>
    <cellStyle name="Normal 2 2 7 4 2 2 2 2" xfId="16411"/>
    <cellStyle name="Normal 2 2 7 4 2 2 3" xfId="11929"/>
    <cellStyle name="Normal 2 2 7 4 2 3" xfId="4393"/>
    <cellStyle name="Normal 2 2 7 4 2 3 2" xfId="8875"/>
    <cellStyle name="Normal 2 2 7 4 2 3 2 2" xfId="17905"/>
    <cellStyle name="Normal 2 2 7 4 2 3 3" xfId="13423"/>
    <cellStyle name="Normal 2 2 7 4 2 4" xfId="5887"/>
    <cellStyle name="Normal 2 2 7 4 2 4 2" xfId="14917"/>
    <cellStyle name="Normal 2 2 7 4 2 5" xfId="10435"/>
    <cellStyle name="Normal 2 2 7 4 3" xfId="2152"/>
    <cellStyle name="Normal 2 2 7 4 3 2" xfId="6634"/>
    <cellStyle name="Normal 2 2 7 4 3 2 2" xfId="15664"/>
    <cellStyle name="Normal 2 2 7 4 3 3" xfId="11182"/>
    <cellStyle name="Normal 2 2 7 4 4" xfId="3646"/>
    <cellStyle name="Normal 2 2 7 4 4 2" xfId="8128"/>
    <cellStyle name="Normal 2 2 7 4 4 2 2" xfId="17158"/>
    <cellStyle name="Normal 2 2 7 4 4 3" xfId="12676"/>
    <cellStyle name="Normal 2 2 7 4 5" xfId="5140"/>
    <cellStyle name="Normal 2 2 7 4 5 2" xfId="14170"/>
    <cellStyle name="Normal 2 2 7 4 6" xfId="9688"/>
    <cellStyle name="Normal 2 2 7 5" xfId="845"/>
    <cellStyle name="Normal 2 2 7 5 2" xfId="2339"/>
    <cellStyle name="Normal 2 2 7 5 2 2" xfId="6821"/>
    <cellStyle name="Normal 2 2 7 5 2 2 2" xfId="15851"/>
    <cellStyle name="Normal 2 2 7 5 2 3" xfId="11369"/>
    <cellStyle name="Normal 2 2 7 5 3" xfId="3833"/>
    <cellStyle name="Normal 2 2 7 5 3 2" xfId="8315"/>
    <cellStyle name="Normal 2 2 7 5 3 2 2" xfId="17345"/>
    <cellStyle name="Normal 2 2 7 5 3 3" xfId="12863"/>
    <cellStyle name="Normal 2 2 7 5 4" xfId="5327"/>
    <cellStyle name="Normal 2 2 7 5 4 2" xfId="14357"/>
    <cellStyle name="Normal 2 2 7 5 5" xfId="9875"/>
    <cellStyle name="Normal 2 2 7 6" xfId="1594"/>
    <cellStyle name="Normal 2 2 7 6 2" xfId="6076"/>
    <cellStyle name="Normal 2 2 7 6 2 2" xfId="15106"/>
    <cellStyle name="Normal 2 2 7 6 3" xfId="10624"/>
    <cellStyle name="Normal 2 2 7 7" xfId="3088"/>
    <cellStyle name="Normal 2 2 7 7 2" xfId="7570"/>
    <cellStyle name="Normal 2 2 7 7 2 2" xfId="16600"/>
    <cellStyle name="Normal 2 2 7 7 3" xfId="12118"/>
    <cellStyle name="Normal 2 2 7 8" xfId="4582"/>
    <cellStyle name="Normal 2 2 7 8 2" xfId="13612"/>
    <cellStyle name="Normal 2 2 7 9" xfId="9130"/>
    <cellStyle name="Normal 2 2 8" xfId="126"/>
    <cellStyle name="Normal 2 2 8 2" xfId="312"/>
    <cellStyle name="Normal 2 2 8 2 2" xfId="1055"/>
    <cellStyle name="Normal 2 2 8 2 2 2" xfId="2549"/>
    <cellStyle name="Normal 2 2 8 2 2 2 2" xfId="7031"/>
    <cellStyle name="Normal 2 2 8 2 2 2 2 2" xfId="16061"/>
    <cellStyle name="Normal 2 2 8 2 2 2 3" xfId="11579"/>
    <cellStyle name="Normal 2 2 8 2 2 3" xfId="4043"/>
    <cellStyle name="Normal 2 2 8 2 2 3 2" xfId="8525"/>
    <cellStyle name="Normal 2 2 8 2 2 3 2 2" xfId="17555"/>
    <cellStyle name="Normal 2 2 8 2 2 3 3" xfId="13073"/>
    <cellStyle name="Normal 2 2 8 2 2 4" xfId="5537"/>
    <cellStyle name="Normal 2 2 8 2 2 4 2" xfId="14567"/>
    <cellStyle name="Normal 2 2 8 2 2 5" xfId="10085"/>
    <cellStyle name="Normal 2 2 8 2 3" xfId="1806"/>
    <cellStyle name="Normal 2 2 8 2 3 2" xfId="6288"/>
    <cellStyle name="Normal 2 2 8 2 3 2 2" xfId="15318"/>
    <cellStyle name="Normal 2 2 8 2 3 3" xfId="10836"/>
    <cellStyle name="Normal 2 2 8 2 4" xfId="3300"/>
    <cellStyle name="Normal 2 2 8 2 4 2" xfId="7782"/>
    <cellStyle name="Normal 2 2 8 2 4 2 2" xfId="16812"/>
    <cellStyle name="Normal 2 2 8 2 4 3" xfId="12330"/>
    <cellStyle name="Normal 2 2 8 2 5" xfId="4794"/>
    <cellStyle name="Normal 2 2 8 2 5 2" xfId="13824"/>
    <cellStyle name="Normal 2 2 8 2 6" xfId="9342"/>
    <cellStyle name="Normal 2 2 8 3" xfId="498"/>
    <cellStyle name="Normal 2 2 8 3 2" xfId="1245"/>
    <cellStyle name="Normal 2 2 8 3 2 2" xfId="2739"/>
    <cellStyle name="Normal 2 2 8 3 2 2 2" xfId="7221"/>
    <cellStyle name="Normal 2 2 8 3 2 2 2 2" xfId="16251"/>
    <cellStyle name="Normal 2 2 8 3 2 2 3" xfId="11769"/>
    <cellStyle name="Normal 2 2 8 3 2 3" xfId="4233"/>
    <cellStyle name="Normal 2 2 8 3 2 3 2" xfId="8715"/>
    <cellStyle name="Normal 2 2 8 3 2 3 2 2" xfId="17745"/>
    <cellStyle name="Normal 2 2 8 3 2 3 3" xfId="13263"/>
    <cellStyle name="Normal 2 2 8 3 2 4" xfId="5727"/>
    <cellStyle name="Normal 2 2 8 3 2 4 2" xfId="14757"/>
    <cellStyle name="Normal 2 2 8 3 2 5" xfId="10275"/>
    <cellStyle name="Normal 2 2 8 3 3" xfId="1992"/>
    <cellStyle name="Normal 2 2 8 3 3 2" xfId="6474"/>
    <cellStyle name="Normal 2 2 8 3 3 2 2" xfId="15504"/>
    <cellStyle name="Normal 2 2 8 3 3 3" xfId="11022"/>
    <cellStyle name="Normal 2 2 8 3 4" xfId="3486"/>
    <cellStyle name="Normal 2 2 8 3 4 2" xfId="7968"/>
    <cellStyle name="Normal 2 2 8 3 4 2 2" xfId="16998"/>
    <cellStyle name="Normal 2 2 8 3 4 3" xfId="12516"/>
    <cellStyle name="Normal 2 2 8 3 5" xfId="4980"/>
    <cellStyle name="Normal 2 2 8 3 5 2" xfId="14010"/>
    <cellStyle name="Normal 2 2 8 3 6" xfId="9528"/>
    <cellStyle name="Normal 2 2 8 4" xfId="684"/>
    <cellStyle name="Normal 2 2 8 4 2" xfId="1431"/>
    <cellStyle name="Normal 2 2 8 4 2 2" xfId="2925"/>
    <cellStyle name="Normal 2 2 8 4 2 2 2" xfId="7407"/>
    <cellStyle name="Normal 2 2 8 4 2 2 2 2" xfId="16437"/>
    <cellStyle name="Normal 2 2 8 4 2 2 3" xfId="11955"/>
    <cellStyle name="Normal 2 2 8 4 2 3" xfId="4419"/>
    <cellStyle name="Normal 2 2 8 4 2 3 2" xfId="8901"/>
    <cellStyle name="Normal 2 2 8 4 2 3 2 2" xfId="17931"/>
    <cellStyle name="Normal 2 2 8 4 2 3 3" xfId="13449"/>
    <cellStyle name="Normal 2 2 8 4 2 4" xfId="5913"/>
    <cellStyle name="Normal 2 2 8 4 2 4 2" xfId="14943"/>
    <cellStyle name="Normal 2 2 8 4 2 5" xfId="10461"/>
    <cellStyle name="Normal 2 2 8 4 3" xfId="2178"/>
    <cellStyle name="Normal 2 2 8 4 3 2" xfId="6660"/>
    <cellStyle name="Normal 2 2 8 4 3 2 2" xfId="15690"/>
    <cellStyle name="Normal 2 2 8 4 3 3" xfId="11208"/>
    <cellStyle name="Normal 2 2 8 4 4" xfId="3672"/>
    <cellStyle name="Normal 2 2 8 4 4 2" xfId="8154"/>
    <cellStyle name="Normal 2 2 8 4 4 2 2" xfId="17184"/>
    <cellStyle name="Normal 2 2 8 4 4 3" xfId="12702"/>
    <cellStyle name="Normal 2 2 8 4 5" xfId="5166"/>
    <cellStyle name="Normal 2 2 8 4 5 2" xfId="14196"/>
    <cellStyle name="Normal 2 2 8 4 6" xfId="9714"/>
    <cellStyle name="Normal 2 2 8 5" xfId="871"/>
    <cellStyle name="Normal 2 2 8 5 2" xfId="2365"/>
    <cellStyle name="Normal 2 2 8 5 2 2" xfId="6847"/>
    <cellStyle name="Normal 2 2 8 5 2 2 2" xfId="15877"/>
    <cellStyle name="Normal 2 2 8 5 2 3" xfId="11395"/>
    <cellStyle name="Normal 2 2 8 5 3" xfId="3859"/>
    <cellStyle name="Normal 2 2 8 5 3 2" xfId="8341"/>
    <cellStyle name="Normal 2 2 8 5 3 2 2" xfId="17371"/>
    <cellStyle name="Normal 2 2 8 5 3 3" xfId="12889"/>
    <cellStyle name="Normal 2 2 8 5 4" xfId="5353"/>
    <cellStyle name="Normal 2 2 8 5 4 2" xfId="14383"/>
    <cellStyle name="Normal 2 2 8 5 5" xfId="9901"/>
    <cellStyle name="Normal 2 2 8 6" xfId="1620"/>
    <cellStyle name="Normal 2 2 8 6 2" xfId="6102"/>
    <cellStyle name="Normal 2 2 8 6 2 2" xfId="15132"/>
    <cellStyle name="Normal 2 2 8 6 3" xfId="10650"/>
    <cellStyle name="Normal 2 2 8 7" xfId="3114"/>
    <cellStyle name="Normal 2 2 8 7 2" xfId="7596"/>
    <cellStyle name="Normal 2 2 8 7 2 2" xfId="16626"/>
    <cellStyle name="Normal 2 2 8 7 3" xfId="12144"/>
    <cellStyle name="Normal 2 2 8 8" xfId="4608"/>
    <cellStyle name="Normal 2 2 8 8 2" xfId="13638"/>
    <cellStyle name="Normal 2 2 8 9" xfId="9156"/>
    <cellStyle name="Normal 2 2 9" xfId="149"/>
    <cellStyle name="Normal 2 2 9 2" xfId="335"/>
    <cellStyle name="Normal 2 2 9 2 2" xfId="1078"/>
    <cellStyle name="Normal 2 2 9 2 2 2" xfId="2572"/>
    <cellStyle name="Normal 2 2 9 2 2 2 2" xfId="7054"/>
    <cellStyle name="Normal 2 2 9 2 2 2 2 2" xfId="16084"/>
    <cellStyle name="Normal 2 2 9 2 2 2 3" xfId="11602"/>
    <cellStyle name="Normal 2 2 9 2 2 3" xfId="4066"/>
    <cellStyle name="Normal 2 2 9 2 2 3 2" xfId="8548"/>
    <cellStyle name="Normal 2 2 9 2 2 3 2 2" xfId="17578"/>
    <cellStyle name="Normal 2 2 9 2 2 3 3" xfId="13096"/>
    <cellStyle name="Normal 2 2 9 2 2 4" xfId="5560"/>
    <cellStyle name="Normal 2 2 9 2 2 4 2" xfId="14590"/>
    <cellStyle name="Normal 2 2 9 2 2 5" xfId="10108"/>
    <cellStyle name="Normal 2 2 9 2 3" xfId="1829"/>
    <cellStyle name="Normal 2 2 9 2 3 2" xfId="6311"/>
    <cellStyle name="Normal 2 2 9 2 3 2 2" xfId="15341"/>
    <cellStyle name="Normal 2 2 9 2 3 3" xfId="10859"/>
    <cellStyle name="Normal 2 2 9 2 4" xfId="3323"/>
    <cellStyle name="Normal 2 2 9 2 4 2" xfId="7805"/>
    <cellStyle name="Normal 2 2 9 2 4 2 2" xfId="16835"/>
    <cellStyle name="Normal 2 2 9 2 4 3" xfId="12353"/>
    <cellStyle name="Normal 2 2 9 2 5" xfId="4817"/>
    <cellStyle name="Normal 2 2 9 2 5 2" xfId="13847"/>
    <cellStyle name="Normal 2 2 9 2 6" xfId="9365"/>
    <cellStyle name="Normal 2 2 9 3" xfId="521"/>
    <cellStyle name="Normal 2 2 9 3 2" xfId="1268"/>
    <cellStyle name="Normal 2 2 9 3 2 2" xfId="2762"/>
    <cellStyle name="Normal 2 2 9 3 2 2 2" xfId="7244"/>
    <cellStyle name="Normal 2 2 9 3 2 2 2 2" xfId="16274"/>
    <cellStyle name="Normal 2 2 9 3 2 2 3" xfId="11792"/>
    <cellStyle name="Normal 2 2 9 3 2 3" xfId="4256"/>
    <cellStyle name="Normal 2 2 9 3 2 3 2" xfId="8738"/>
    <cellStyle name="Normal 2 2 9 3 2 3 2 2" xfId="17768"/>
    <cellStyle name="Normal 2 2 9 3 2 3 3" xfId="13286"/>
    <cellStyle name="Normal 2 2 9 3 2 4" xfId="5750"/>
    <cellStyle name="Normal 2 2 9 3 2 4 2" xfId="14780"/>
    <cellStyle name="Normal 2 2 9 3 2 5" xfId="10298"/>
    <cellStyle name="Normal 2 2 9 3 3" xfId="2015"/>
    <cellStyle name="Normal 2 2 9 3 3 2" xfId="6497"/>
    <cellStyle name="Normal 2 2 9 3 3 2 2" xfId="15527"/>
    <cellStyle name="Normal 2 2 9 3 3 3" xfId="11045"/>
    <cellStyle name="Normal 2 2 9 3 4" xfId="3509"/>
    <cellStyle name="Normal 2 2 9 3 4 2" xfId="7991"/>
    <cellStyle name="Normal 2 2 9 3 4 2 2" xfId="17021"/>
    <cellStyle name="Normal 2 2 9 3 4 3" xfId="12539"/>
    <cellStyle name="Normal 2 2 9 3 5" xfId="5003"/>
    <cellStyle name="Normal 2 2 9 3 5 2" xfId="14033"/>
    <cellStyle name="Normal 2 2 9 3 6" xfId="9551"/>
    <cellStyle name="Normal 2 2 9 4" xfId="707"/>
    <cellStyle name="Normal 2 2 9 4 2" xfId="1454"/>
    <cellStyle name="Normal 2 2 9 4 2 2" xfId="2948"/>
    <cellStyle name="Normal 2 2 9 4 2 2 2" xfId="7430"/>
    <cellStyle name="Normal 2 2 9 4 2 2 2 2" xfId="16460"/>
    <cellStyle name="Normal 2 2 9 4 2 2 3" xfId="11978"/>
    <cellStyle name="Normal 2 2 9 4 2 3" xfId="4442"/>
    <cellStyle name="Normal 2 2 9 4 2 3 2" xfId="8924"/>
    <cellStyle name="Normal 2 2 9 4 2 3 2 2" xfId="17954"/>
    <cellStyle name="Normal 2 2 9 4 2 3 3" xfId="13472"/>
    <cellStyle name="Normal 2 2 9 4 2 4" xfId="5936"/>
    <cellStyle name="Normal 2 2 9 4 2 4 2" xfId="14966"/>
    <cellStyle name="Normal 2 2 9 4 2 5" xfId="10484"/>
    <cellStyle name="Normal 2 2 9 4 3" xfId="2201"/>
    <cellStyle name="Normal 2 2 9 4 3 2" xfId="6683"/>
    <cellStyle name="Normal 2 2 9 4 3 2 2" xfId="15713"/>
    <cellStyle name="Normal 2 2 9 4 3 3" xfId="11231"/>
    <cellStyle name="Normal 2 2 9 4 4" xfId="3695"/>
    <cellStyle name="Normal 2 2 9 4 4 2" xfId="8177"/>
    <cellStyle name="Normal 2 2 9 4 4 2 2" xfId="17207"/>
    <cellStyle name="Normal 2 2 9 4 4 3" xfId="12725"/>
    <cellStyle name="Normal 2 2 9 4 5" xfId="5189"/>
    <cellStyle name="Normal 2 2 9 4 5 2" xfId="14219"/>
    <cellStyle name="Normal 2 2 9 4 6" xfId="9737"/>
    <cellStyle name="Normal 2 2 9 5" xfId="894"/>
    <cellStyle name="Normal 2 2 9 5 2" xfId="2388"/>
    <cellStyle name="Normal 2 2 9 5 2 2" xfId="6870"/>
    <cellStyle name="Normal 2 2 9 5 2 2 2" xfId="15900"/>
    <cellStyle name="Normal 2 2 9 5 2 3" xfId="11418"/>
    <cellStyle name="Normal 2 2 9 5 3" xfId="3882"/>
    <cellStyle name="Normal 2 2 9 5 3 2" xfId="8364"/>
    <cellStyle name="Normal 2 2 9 5 3 2 2" xfId="17394"/>
    <cellStyle name="Normal 2 2 9 5 3 3" xfId="12912"/>
    <cellStyle name="Normal 2 2 9 5 4" xfId="5376"/>
    <cellStyle name="Normal 2 2 9 5 4 2" xfId="14406"/>
    <cellStyle name="Normal 2 2 9 5 5" xfId="9924"/>
    <cellStyle name="Normal 2 2 9 6" xfId="1643"/>
    <cellStyle name="Normal 2 2 9 6 2" xfId="6125"/>
    <cellStyle name="Normal 2 2 9 6 2 2" xfId="15155"/>
    <cellStyle name="Normal 2 2 9 6 3" xfId="10673"/>
    <cellStyle name="Normal 2 2 9 7" xfId="3137"/>
    <cellStyle name="Normal 2 2 9 7 2" xfId="7619"/>
    <cellStyle name="Normal 2 2 9 7 2 2" xfId="16649"/>
    <cellStyle name="Normal 2 2 9 7 3" xfId="12167"/>
    <cellStyle name="Normal 2 2 9 8" xfId="4631"/>
    <cellStyle name="Normal 2 2 9 8 2" xfId="13661"/>
    <cellStyle name="Normal 2 2 9 9" xfId="9179"/>
    <cellStyle name="Normal 2 20" xfId="9037"/>
    <cellStyle name="Normal 2 3" xfId="12"/>
    <cellStyle name="Normal 2 3 10" xfId="198"/>
    <cellStyle name="Normal 2 3 10 2" xfId="943"/>
    <cellStyle name="Normal 2 3 10 2 2" xfId="2437"/>
    <cellStyle name="Normal 2 3 10 2 2 2" xfId="6919"/>
    <cellStyle name="Normal 2 3 10 2 2 2 2" xfId="15949"/>
    <cellStyle name="Normal 2 3 10 2 2 3" xfId="11467"/>
    <cellStyle name="Normal 2 3 10 2 3" xfId="3931"/>
    <cellStyle name="Normal 2 3 10 2 3 2" xfId="8413"/>
    <cellStyle name="Normal 2 3 10 2 3 2 2" xfId="17443"/>
    <cellStyle name="Normal 2 3 10 2 3 3" xfId="12961"/>
    <cellStyle name="Normal 2 3 10 2 4" xfId="5425"/>
    <cellStyle name="Normal 2 3 10 2 4 2" xfId="14455"/>
    <cellStyle name="Normal 2 3 10 2 5" xfId="9973"/>
    <cellStyle name="Normal 2 3 10 3" xfId="1692"/>
    <cellStyle name="Normal 2 3 10 3 2" xfId="6174"/>
    <cellStyle name="Normal 2 3 10 3 2 2" xfId="15204"/>
    <cellStyle name="Normal 2 3 10 3 3" xfId="10722"/>
    <cellStyle name="Normal 2 3 10 4" xfId="3186"/>
    <cellStyle name="Normal 2 3 10 4 2" xfId="7668"/>
    <cellStyle name="Normal 2 3 10 4 2 2" xfId="16698"/>
    <cellStyle name="Normal 2 3 10 4 3" xfId="12216"/>
    <cellStyle name="Normal 2 3 10 5" xfId="4680"/>
    <cellStyle name="Normal 2 3 10 5 2" xfId="13710"/>
    <cellStyle name="Normal 2 3 10 6" xfId="9228"/>
    <cellStyle name="Normal 2 3 11" xfId="384"/>
    <cellStyle name="Normal 2 3 11 2" xfId="1131"/>
    <cellStyle name="Normal 2 3 11 2 2" xfId="2625"/>
    <cellStyle name="Normal 2 3 11 2 2 2" xfId="7107"/>
    <cellStyle name="Normal 2 3 11 2 2 2 2" xfId="16137"/>
    <cellStyle name="Normal 2 3 11 2 2 3" xfId="11655"/>
    <cellStyle name="Normal 2 3 11 2 3" xfId="4119"/>
    <cellStyle name="Normal 2 3 11 2 3 2" xfId="8601"/>
    <cellStyle name="Normal 2 3 11 2 3 2 2" xfId="17631"/>
    <cellStyle name="Normal 2 3 11 2 3 3" xfId="13149"/>
    <cellStyle name="Normal 2 3 11 2 4" xfId="5613"/>
    <cellStyle name="Normal 2 3 11 2 4 2" xfId="14643"/>
    <cellStyle name="Normal 2 3 11 2 5" xfId="10161"/>
    <cellStyle name="Normal 2 3 11 3" xfId="1878"/>
    <cellStyle name="Normal 2 3 11 3 2" xfId="6360"/>
    <cellStyle name="Normal 2 3 11 3 2 2" xfId="15390"/>
    <cellStyle name="Normal 2 3 11 3 3" xfId="10908"/>
    <cellStyle name="Normal 2 3 11 4" xfId="3372"/>
    <cellStyle name="Normal 2 3 11 4 2" xfId="7854"/>
    <cellStyle name="Normal 2 3 11 4 2 2" xfId="16884"/>
    <cellStyle name="Normal 2 3 11 4 3" xfId="12402"/>
    <cellStyle name="Normal 2 3 11 5" xfId="4866"/>
    <cellStyle name="Normal 2 3 11 5 2" xfId="13896"/>
    <cellStyle name="Normal 2 3 11 6" xfId="9414"/>
    <cellStyle name="Normal 2 3 12" xfId="570"/>
    <cellStyle name="Normal 2 3 12 2" xfId="1317"/>
    <cellStyle name="Normal 2 3 12 2 2" xfId="2811"/>
    <cellStyle name="Normal 2 3 12 2 2 2" xfId="7293"/>
    <cellStyle name="Normal 2 3 12 2 2 2 2" xfId="16323"/>
    <cellStyle name="Normal 2 3 12 2 2 3" xfId="11841"/>
    <cellStyle name="Normal 2 3 12 2 3" xfId="4305"/>
    <cellStyle name="Normal 2 3 12 2 3 2" xfId="8787"/>
    <cellStyle name="Normal 2 3 12 2 3 2 2" xfId="17817"/>
    <cellStyle name="Normal 2 3 12 2 3 3" xfId="13335"/>
    <cellStyle name="Normal 2 3 12 2 4" xfId="5799"/>
    <cellStyle name="Normal 2 3 12 2 4 2" xfId="14829"/>
    <cellStyle name="Normal 2 3 12 2 5" xfId="10347"/>
    <cellStyle name="Normal 2 3 12 3" xfId="2064"/>
    <cellStyle name="Normal 2 3 12 3 2" xfId="6546"/>
    <cellStyle name="Normal 2 3 12 3 2 2" xfId="15576"/>
    <cellStyle name="Normal 2 3 12 3 3" xfId="11094"/>
    <cellStyle name="Normal 2 3 12 4" xfId="3558"/>
    <cellStyle name="Normal 2 3 12 4 2" xfId="8040"/>
    <cellStyle name="Normal 2 3 12 4 2 2" xfId="17070"/>
    <cellStyle name="Normal 2 3 12 4 3" xfId="12588"/>
    <cellStyle name="Normal 2 3 12 5" xfId="5052"/>
    <cellStyle name="Normal 2 3 12 5 2" xfId="14082"/>
    <cellStyle name="Normal 2 3 12 6" xfId="9600"/>
    <cellStyle name="Normal 2 3 13" xfId="757"/>
    <cellStyle name="Normal 2 3 13 2" xfId="2251"/>
    <cellStyle name="Normal 2 3 13 2 2" xfId="6733"/>
    <cellStyle name="Normal 2 3 13 2 2 2" xfId="15763"/>
    <cellStyle name="Normal 2 3 13 2 3" xfId="11281"/>
    <cellStyle name="Normal 2 3 13 3" xfId="3745"/>
    <cellStyle name="Normal 2 3 13 3 2" xfId="8227"/>
    <cellStyle name="Normal 2 3 13 3 2 2" xfId="17257"/>
    <cellStyle name="Normal 2 3 13 3 3" xfId="12775"/>
    <cellStyle name="Normal 2 3 13 4" xfId="5239"/>
    <cellStyle name="Normal 2 3 13 4 2" xfId="14269"/>
    <cellStyle name="Normal 2 3 13 5" xfId="9787"/>
    <cellStyle name="Normal 2 3 14" xfId="1506"/>
    <cellStyle name="Normal 2 3 14 2" xfId="5988"/>
    <cellStyle name="Normal 2 3 14 2 2" xfId="15018"/>
    <cellStyle name="Normal 2 3 14 3" xfId="10536"/>
    <cellStyle name="Normal 2 3 15" xfId="3000"/>
    <cellStyle name="Normal 2 3 15 2" xfId="7482"/>
    <cellStyle name="Normal 2 3 15 2 2" xfId="16512"/>
    <cellStyle name="Normal 2 3 15 3" xfId="12030"/>
    <cellStyle name="Normal 2 3 16" xfId="4494"/>
    <cellStyle name="Normal 2 3 16 2" xfId="13524"/>
    <cellStyle name="Normal 2 3 17" xfId="9042"/>
    <cellStyle name="Normal 2 3 2" xfId="22"/>
    <cellStyle name="Normal 2 3 2 10" xfId="394"/>
    <cellStyle name="Normal 2 3 2 10 2" xfId="1141"/>
    <cellStyle name="Normal 2 3 2 10 2 2" xfId="2635"/>
    <cellStyle name="Normal 2 3 2 10 2 2 2" xfId="7117"/>
    <cellStyle name="Normal 2 3 2 10 2 2 2 2" xfId="16147"/>
    <cellStyle name="Normal 2 3 2 10 2 2 3" xfId="11665"/>
    <cellStyle name="Normal 2 3 2 10 2 3" xfId="4129"/>
    <cellStyle name="Normal 2 3 2 10 2 3 2" xfId="8611"/>
    <cellStyle name="Normal 2 3 2 10 2 3 2 2" xfId="17641"/>
    <cellStyle name="Normal 2 3 2 10 2 3 3" xfId="13159"/>
    <cellStyle name="Normal 2 3 2 10 2 4" xfId="5623"/>
    <cellStyle name="Normal 2 3 2 10 2 4 2" xfId="14653"/>
    <cellStyle name="Normal 2 3 2 10 2 5" xfId="10171"/>
    <cellStyle name="Normal 2 3 2 10 3" xfId="1888"/>
    <cellStyle name="Normal 2 3 2 10 3 2" xfId="6370"/>
    <cellStyle name="Normal 2 3 2 10 3 2 2" xfId="15400"/>
    <cellStyle name="Normal 2 3 2 10 3 3" xfId="10918"/>
    <cellStyle name="Normal 2 3 2 10 4" xfId="3382"/>
    <cellStyle name="Normal 2 3 2 10 4 2" xfId="7864"/>
    <cellStyle name="Normal 2 3 2 10 4 2 2" xfId="16894"/>
    <cellStyle name="Normal 2 3 2 10 4 3" xfId="12412"/>
    <cellStyle name="Normal 2 3 2 10 5" xfId="4876"/>
    <cellStyle name="Normal 2 3 2 10 5 2" xfId="13906"/>
    <cellStyle name="Normal 2 3 2 10 6" xfId="9424"/>
    <cellStyle name="Normal 2 3 2 11" xfId="580"/>
    <cellStyle name="Normal 2 3 2 11 2" xfId="1327"/>
    <cellStyle name="Normal 2 3 2 11 2 2" xfId="2821"/>
    <cellStyle name="Normal 2 3 2 11 2 2 2" xfId="7303"/>
    <cellStyle name="Normal 2 3 2 11 2 2 2 2" xfId="16333"/>
    <cellStyle name="Normal 2 3 2 11 2 2 3" xfId="11851"/>
    <cellStyle name="Normal 2 3 2 11 2 3" xfId="4315"/>
    <cellStyle name="Normal 2 3 2 11 2 3 2" xfId="8797"/>
    <cellStyle name="Normal 2 3 2 11 2 3 2 2" xfId="17827"/>
    <cellStyle name="Normal 2 3 2 11 2 3 3" xfId="13345"/>
    <cellStyle name="Normal 2 3 2 11 2 4" xfId="5809"/>
    <cellStyle name="Normal 2 3 2 11 2 4 2" xfId="14839"/>
    <cellStyle name="Normal 2 3 2 11 2 5" xfId="10357"/>
    <cellStyle name="Normal 2 3 2 11 3" xfId="2074"/>
    <cellStyle name="Normal 2 3 2 11 3 2" xfId="6556"/>
    <cellStyle name="Normal 2 3 2 11 3 2 2" xfId="15586"/>
    <cellStyle name="Normal 2 3 2 11 3 3" xfId="11104"/>
    <cellStyle name="Normal 2 3 2 11 4" xfId="3568"/>
    <cellStyle name="Normal 2 3 2 11 4 2" xfId="8050"/>
    <cellStyle name="Normal 2 3 2 11 4 2 2" xfId="17080"/>
    <cellStyle name="Normal 2 3 2 11 4 3" xfId="12598"/>
    <cellStyle name="Normal 2 3 2 11 5" xfId="5062"/>
    <cellStyle name="Normal 2 3 2 11 5 2" xfId="14092"/>
    <cellStyle name="Normal 2 3 2 11 6" xfId="9610"/>
    <cellStyle name="Normal 2 3 2 12" xfId="767"/>
    <cellStyle name="Normal 2 3 2 12 2" xfId="2261"/>
    <cellStyle name="Normal 2 3 2 12 2 2" xfId="6743"/>
    <cellStyle name="Normal 2 3 2 12 2 2 2" xfId="15773"/>
    <cellStyle name="Normal 2 3 2 12 2 3" xfId="11291"/>
    <cellStyle name="Normal 2 3 2 12 3" xfId="3755"/>
    <cellStyle name="Normal 2 3 2 12 3 2" xfId="8237"/>
    <cellStyle name="Normal 2 3 2 12 3 2 2" xfId="17267"/>
    <cellStyle name="Normal 2 3 2 12 3 3" xfId="12785"/>
    <cellStyle name="Normal 2 3 2 12 4" xfId="5249"/>
    <cellStyle name="Normal 2 3 2 12 4 2" xfId="14279"/>
    <cellStyle name="Normal 2 3 2 12 5" xfId="9797"/>
    <cellStyle name="Normal 2 3 2 13" xfId="1516"/>
    <cellStyle name="Normal 2 3 2 13 2" xfId="5998"/>
    <cellStyle name="Normal 2 3 2 13 2 2" xfId="15028"/>
    <cellStyle name="Normal 2 3 2 13 3" xfId="10546"/>
    <cellStyle name="Normal 2 3 2 14" xfId="3010"/>
    <cellStyle name="Normal 2 3 2 14 2" xfId="7492"/>
    <cellStyle name="Normal 2 3 2 14 2 2" xfId="16522"/>
    <cellStyle name="Normal 2 3 2 14 3" xfId="12040"/>
    <cellStyle name="Normal 2 3 2 15" xfId="4504"/>
    <cellStyle name="Normal 2 3 2 15 2" xfId="13534"/>
    <cellStyle name="Normal 2 3 2 16" xfId="9052"/>
    <cellStyle name="Normal 2 3 2 2" xfId="45"/>
    <cellStyle name="Normal 2 3 2 2 2" xfId="231"/>
    <cellStyle name="Normal 2 3 2 2 2 2" xfId="976"/>
    <cellStyle name="Normal 2 3 2 2 2 2 2" xfId="2470"/>
    <cellStyle name="Normal 2 3 2 2 2 2 2 2" xfId="6952"/>
    <cellStyle name="Normal 2 3 2 2 2 2 2 2 2" xfId="15982"/>
    <cellStyle name="Normal 2 3 2 2 2 2 2 3" xfId="11500"/>
    <cellStyle name="Normal 2 3 2 2 2 2 3" xfId="3964"/>
    <cellStyle name="Normal 2 3 2 2 2 2 3 2" xfId="8446"/>
    <cellStyle name="Normal 2 3 2 2 2 2 3 2 2" xfId="17476"/>
    <cellStyle name="Normal 2 3 2 2 2 2 3 3" xfId="12994"/>
    <cellStyle name="Normal 2 3 2 2 2 2 4" xfId="5458"/>
    <cellStyle name="Normal 2 3 2 2 2 2 4 2" xfId="14488"/>
    <cellStyle name="Normal 2 3 2 2 2 2 5" xfId="10006"/>
    <cellStyle name="Normal 2 3 2 2 2 3" xfId="1725"/>
    <cellStyle name="Normal 2 3 2 2 2 3 2" xfId="6207"/>
    <cellStyle name="Normal 2 3 2 2 2 3 2 2" xfId="15237"/>
    <cellStyle name="Normal 2 3 2 2 2 3 3" xfId="10755"/>
    <cellStyle name="Normal 2 3 2 2 2 4" xfId="3219"/>
    <cellStyle name="Normal 2 3 2 2 2 4 2" xfId="7701"/>
    <cellStyle name="Normal 2 3 2 2 2 4 2 2" xfId="16731"/>
    <cellStyle name="Normal 2 3 2 2 2 4 3" xfId="12249"/>
    <cellStyle name="Normal 2 3 2 2 2 5" xfId="4713"/>
    <cellStyle name="Normal 2 3 2 2 2 5 2" xfId="13743"/>
    <cellStyle name="Normal 2 3 2 2 2 6" xfId="9261"/>
    <cellStyle name="Normal 2 3 2 2 3" xfId="417"/>
    <cellStyle name="Normal 2 3 2 2 3 2" xfId="1164"/>
    <cellStyle name="Normal 2 3 2 2 3 2 2" xfId="2658"/>
    <cellStyle name="Normal 2 3 2 2 3 2 2 2" xfId="7140"/>
    <cellStyle name="Normal 2 3 2 2 3 2 2 2 2" xfId="16170"/>
    <cellStyle name="Normal 2 3 2 2 3 2 2 3" xfId="11688"/>
    <cellStyle name="Normal 2 3 2 2 3 2 3" xfId="4152"/>
    <cellStyle name="Normal 2 3 2 2 3 2 3 2" xfId="8634"/>
    <cellStyle name="Normal 2 3 2 2 3 2 3 2 2" xfId="17664"/>
    <cellStyle name="Normal 2 3 2 2 3 2 3 3" xfId="13182"/>
    <cellStyle name="Normal 2 3 2 2 3 2 4" xfId="5646"/>
    <cellStyle name="Normal 2 3 2 2 3 2 4 2" xfId="14676"/>
    <cellStyle name="Normal 2 3 2 2 3 2 5" xfId="10194"/>
    <cellStyle name="Normal 2 3 2 2 3 3" xfId="1911"/>
    <cellStyle name="Normal 2 3 2 2 3 3 2" xfId="6393"/>
    <cellStyle name="Normal 2 3 2 2 3 3 2 2" xfId="15423"/>
    <cellStyle name="Normal 2 3 2 2 3 3 3" xfId="10941"/>
    <cellStyle name="Normal 2 3 2 2 3 4" xfId="3405"/>
    <cellStyle name="Normal 2 3 2 2 3 4 2" xfId="7887"/>
    <cellStyle name="Normal 2 3 2 2 3 4 2 2" xfId="16917"/>
    <cellStyle name="Normal 2 3 2 2 3 4 3" xfId="12435"/>
    <cellStyle name="Normal 2 3 2 2 3 5" xfId="4899"/>
    <cellStyle name="Normal 2 3 2 2 3 5 2" xfId="13929"/>
    <cellStyle name="Normal 2 3 2 2 3 6" xfId="9447"/>
    <cellStyle name="Normal 2 3 2 2 4" xfId="603"/>
    <cellStyle name="Normal 2 3 2 2 4 2" xfId="1350"/>
    <cellStyle name="Normal 2 3 2 2 4 2 2" xfId="2844"/>
    <cellStyle name="Normal 2 3 2 2 4 2 2 2" xfId="7326"/>
    <cellStyle name="Normal 2 3 2 2 4 2 2 2 2" xfId="16356"/>
    <cellStyle name="Normal 2 3 2 2 4 2 2 3" xfId="11874"/>
    <cellStyle name="Normal 2 3 2 2 4 2 3" xfId="4338"/>
    <cellStyle name="Normal 2 3 2 2 4 2 3 2" xfId="8820"/>
    <cellStyle name="Normal 2 3 2 2 4 2 3 2 2" xfId="17850"/>
    <cellStyle name="Normal 2 3 2 2 4 2 3 3" xfId="13368"/>
    <cellStyle name="Normal 2 3 2 2 4 2 4" xfId="5832"/>
    <cellStyle name="Normal 2 3 2 2 4 2 4 2" xfId="14862"/>
    <cellStyle name="Normal 2 3 2 2 4 2 5" xfId="10380"/>
    <cellStyle name="Normal 2 3 2 2 4 3" xfId="2097"/>
    <cellStyle name="Normal 2 3 2 2 4 3 2" xfId="6579"/>
    <cellStyle name="Normal 2 3 2 2 4 3 2 2" xfId="15609"/>
    <cellStyle name="Normal 2 3 2 2 4 3 3" xfId="11127"/>
    <cellStyle name="Normal 2 3 2 2 4 4" xfId="3591"/>
    <cellStyle name="Normal 2 3 2 2 4 4 2" xfId="8073"/>
    <cellStyle name="Normal 2 3 2 2 4 4 2 2" xfId="17103"/>
    <cellStyle name="Normal 2 3 2 2 4 4 3" xfId="12621"/>
    <cellStyle name="Normal 2 3 2 2 4 5" xfId="5085"/>
    <cellStyle name="Normal 2 3 2 2 4 5 2" xfId="14115"/>
    <cellStyle name="Normal 2 3 2 2 4 6" xfId="9633"/>
    <cellStyle name="Normal 2 3 2 2 5" xfId="790"/>
    <cellStyle name="Normal 2 3 2 2 5 2" xfId="2284"/>
    <cellStyle name="Normal 2 3 2 2 5 2 2" xfId="6766"/>
    <cellStyle name="Normal 2 3 2 2 5 2 2 2" xfId="15796"/>
    <cellStyle name="Normal 2 3 2 2 5 2 3" xfId="11314"/>
    <cellStyle name="Normal 2 3 2 2 5 3" xfId="3778"/>
    <cellStyle name="Normal 2 3 2 2 5 3 2" xfId="8260"/>
    <cellStyle name="Normal 2 3 2 2 5 3 2 2" xfId="17290"/>
    <cellStyle name="Normal 2 3 2 2 5 3 3" xfId="12808"/>
    <cellStyle name="Normal 2 3 2 2 5 4" xfId="5272"/>
    <cellStyle name="Normal 2 3 2 2 5 4 2" xfId="14302"/>
    <cellStyle name="Normal 2 3 2 2 5 5" xfId="9820"/>
    <cellStyle name="Normal 2 3 2 2 6" xfId="1539"/>
    <cellStyle name="Normal 2 3 2 2 6 2" xfId="6021"/>
    <cellStyle name="Normal 2 3 2 2 6 2 2" xfId="15051"/>
    <cellStyle name="Normal 2 3 2 2 6 3" xfId="10569"/>
    <cellStyle name="Normal 2 3 2 2 7" xfId="3033"/>
    <cellStyle name="Normal 2 3 2 2 7 2" xfId="7515"/>
    <cellStyle name="Normal 2 3 2 2 7 2 2" xfId="16545"/>
    <cellStyle name="Normal 2 3 2 2 7 3" xfId="12063"/>
    <cellStyle name="Normal 2 3 2 2 8" xfId="4527"/>
    <cellStyle name="Normal 2 3 2 2 8 2" xfId="13557"/>
    <cellStyle name="Normal 2 3 2 2 9" xfId="9075"/>
    <cellStyle name="Normal 2 3 2 3" xfId="68"/>
    <cellStyle name="Normal 2 3 2 3 2" xfId="254"/>
    <cellStyle name="Normal 2 3 2 3 2 2" xfId="999"/>
    <cellStyle name="Normal 2 3 2 3 2 2 2" xfId="2493"/>
    <cellStyle name="Normal 2 3 2 3 2 2 2 2" xfId="6975"/>
    <cellStyle name="Normal 2 3 2 3 2 2 2 2 2" xfId="16005"/>
    <cellStyle name="Normal 2 3 2 3 2 2 2 3" xfId="11523"/>
    <cellStyle name="Normal 2 3 2 3 2 2 3" xfId="3987"/>
    <cellStyle name="Normal 2 3 2 3 2 2 3 2" xfId="8469"/>
    <cellStyle name="Normal 2 3 2 3 2 2 3 2 2" xfId="17499"/>
    <cellStyle name="Normal 2 3 2 3 2 2 3 3" xfId="13017"/>
    <cellStyle name="Normal 2 3 2 3 2 2 4" xfId="5481"/>
    <cellStyle name="Normal 2 3 2 3 2 2 4 2" xfId="14511"/>
    <cellStyle name="Normal 2 3 2 3 2 2 5" xfId="10029"/>
    <cellStyle name="Normal 2 3 2 3 2 3" xfId="1748"/>
    <cellStyle name="Normal 2 3 2 3 2 3 2" xfId="6230"/>
    <cellStyle name="Normal 2 3 2 3 2 3 2 2" xfId="15260"/>
    <cellStyle name="Normal 2 3 2 3 2 3 3" xfId="10778"/>
    <cellStyle name="Normal 2 3 2 3 2 4" xfId="3242"/>
    <cellStyle name="Normal 2 3 2 3 2 4 2" xfId="7724"/>
    <cellStyle name="Normal 2 3 2 3 2 4 2 2" xfId="16754"/>
    <cellStyle name="Normal 2 3 2 3 2 4 3" xfId="12272"/>
    <cellStyle name="Normal 2 3 2 3 2 5" xfId="4736"/>
    <cellStyle name="Normal 2 3 2 3 2 5 2" xfId="13766"/>
    <cellStyle name="Normal 2 3 2 3 2 6" xfId="9284"/>
    <cellStyle name="Normal 2 3 2 3 3" xfId="440"/>
    <cellStyle name="Normal 2 3 2 3 3 2" xfId="1187"/>
    <cellStyle name="Normal 2 3 2 3 3 2 2" xfId="2681"/>
    <cellStyle name="Normal 2 3 2 3 3 2 2 2" xfId="7163"/>
    <cellStyle name="Normal 2 3 2 3 3 2 2 2 2" xfId="16193"/>
    <cellStyle name="Normal 2 3 2 3 3 2 2 3" xfId="11711"/>
    <cellStyle name="Normal 2 3 2 3 3 2 3" xfId="4175"/>
    <cellStyle name="Normal 2 3 2 3 3 2 3 2" xfId="8657"/>
    <cellStyle name="Normal 2 3 2 3 3 2 3 2 2" xfId="17687"/>
    <cellStyle name="Normal 2 3 2 3 3 2 3 3" xfId="13205"/>
    <cellStyle name="Normal 2 3 2 3 3 2 4" xfId="5669"/>
    <cellStyle name="Normal 2 3 2 3 3 2 4 2" xfId="14699"/>
    <cellStyle name="Normal 2 3 2 3 3 2 5" xfId="10217"/>
    <cellStyle name="Normal 2 3 2 3 3 3" xfId="1934"/>
    <cellStyle name="Normal 2 3 2 3 3 3 2" xfId="6416"/>
    <cellStyle name="Normal 2 3 2 3 3 3 2 2" xfId="15446"/>
    <cellStyle name="Normal 2 3 2 3 3 3 3" xfId="10964"/>
    <cellStyle name="Normal 2 3 2 3 3 4" xfId="3428"/>
    <cellStyle name="Normal 2 3 2 3 3 4 2" xfId="7910"/>
    <cellStyle name="Normal 2 3 2 3 3 4 2 2" xfId="16940"/>
    <cellStyle name="Normal 2 3 2 3 3 4 3" xfId="12458"/>
    <cellStyle name="Normal 2 3 2 3 3 5" xfId="4922"/>
    <cellStyle name="Normal 2 3 2 3 3 5 2" xfId="13952"/>
    <cellStyle name="Normal 2 3 2 3 3 6" xfId="9470"/>
    <cellStyle name="Normal 2 3 2 3 4" xfId="626"/>
    <cellStyle name="Normal 2 3 2 3 4 2" xfId="1373"/>
    <cellStyle name="Normal 2 3 2 3 4 2 2" xfId="2867"/>
    <cellStyle name="Normal 2 3 2 3 4 2 2 2" xfId="7349"/>
    <cellStyle name="Normal 2 3 2 3 4 2 2 2 2" xfId="16379"/>
    <cellStyle name="Normal 2 3 2 3 4 2 2 3" xfId="11897"/>
    <cellStyle name="Normal 2 3 2 3 4 2 3" xfId="4361"/>
    <cellStyle name="Normal 2 3 2 3 4 2 3 2" xfId="8843"/>
    <cellStyle name="Normal 2 3 2 3 4 2 3 2 2" xfId="17873"/>
    <cellStyle name="Normal 2 3 2 3 4 2 3 3" xfId="13391"/>
    <cellStyle name="Normal 2 3 2 3 4 2 4" xfId="5855"/>
    <cellStyle name="Normal 2 3 2 3 4 2 4 2" xfId="14885"/>
    <cellStyle name="Normal 2 3 2 3 4 2 5" xfId="10403"/>
    <cellStyle name="Normal 2 3 2 3 4 3" xfId="2120"/>
    <cellStyle name="Normal 2 3 2 3 4 3 2" xfId="6602"/>
    <cellStyle name="Normal 2 3 2 3 4 3 2 2" xfId="15632"/>
    <cellStyle name="Normal 2 3 2 3 4 3 3" xfId="11150"/>
    <cellStyle name="Normal 2 3 2 3 4 4" xfId="3614"/>
    <cellStyle name="Normal 2 3 2 3 4 4 2" xfId="8096"/>
    <cellStyle name="Normal 2 3 2 3 4 4 2 2" xfId="17126"/>
    <cellStyle name="Normal 2 3 2 3 4 4 3" xfId="12644"/>
    <cellStyle name="Normal 2 3 2 3 4 5" xfId="5108"/>
    <cellStyle name="Normal 2 3 2 3 4 5 2" xfId="14138"/>
    <cellStyle name="Normal 2 3 2 3 4 6" xfId="9656"/>
    <cellStyle name="Normal 2 3 2 3 5" xfId="813"/>
    <cellStyle name="Normal 2 3 2 3 5 2" xfId="2307"/>
    <cellStyle name="Normal 2 3 2 3 5 2 2" xfId="6789"/>
    <cellStyle name="Normal 2 3 2 3 5 2 2 2" xfId="15819"/>
    <cellStyle name="Normal 2 3 2 3 5 2 3" xfId="11337"/>
    <cellStyle name="Normal 2 3 2 3 5 3" xfId="3801"/>
    <cellStyle name="Normal 2 3 2 3 5 3 2" xfId="8283"/>
    <cellStyle name="Normal 2 3 2 3 5 3 2 2" xfId="17313"/>
    <cellStyle name="Normal 2 3 2 3 5 3 3" xfId="12831"/>
    <cellStyle name="Normal 2 3 2 3 5 4" xfId="5295"/>
    <cellStyle name="Normal 2 3 2 3 5 4 2" xfId="14325"/>
    <cellStyle name="Normal 2 3 2 3 5 5" xfId="9843"/>
    <cellStyle name="Normal 2 3 2 3 6" xfId="1562"/>
    <cellStyle name="Normal 2 3 2 3 6 2" xfId="6044"/>
    <cellStyle name="Normal 2 3 2 3 6 2 2" xfId="15074"/>
    <cellStyle name="Normal 2 3 2 3 6 3" xfId="10592"/>
    <cellStyle name="Normal 2 3 2 3 7" xfId="3056"/>
    <cellStyle name="Normal 2 3 2 3 7 2" xfId="7538"/>
    <cellStyle name="Normal 2 3 2 3 7 2 2" xfId="16568"/>
    <cellStyle name="Normal 2 3 2 3 7 3" xfId="12086"/>
    <cellStyle name="Normal 2 3 2 3 8" xfId="4550"/>
    <cellStyle name="Normal 2 3 2 3 8 2" xfId="13580"/>
    <cellStyle name="Normal 2 3 2 3 9" xfId="9098"/>
    <cellStyle name="Normal 2 3 2 4" xfId="92"/>
    <cellStyle name="Normal 2 3 2 4 2" xfId="278"/>
    <cellStyle name="Normal 2 3 2 4 2 2" xfId="1022"/>
    <cellStyle name="Normal 2 3 2 4 2 2 2" xfId="2516"/>
    <cellStyle name="Normal 2 3 2 4 2 2 2 2" xfId="6998"/>
    <cellStyle name="Normal 2 3 2 4 2 2 2 2 2" xfId="16028"/>
    <cellStyle name="Normal 2 3 2 4 2 2 2 3" xfId="11546"/>
    <cellStyle name="Normal 2 3 2 4 2 2 3" xfId="4010"/>
    <cellStyle name="Normal 2 3 2 4 2 2 3 2" xfId="8492"/>
    <cellStyle name="Normal 2 3 2 4 2 2 3 2 2" xfId="17522"/>
    <cellStyle name="Normal 2 3 2 4 2 2 3 3" xfId="13040"/>
    <cellStyle name="Normal 2 3 2 4 2 2 4" xfId="5504"/>
    <cellStyle name="Normal 2 3 2 4 2 2 4 2" xfId="14534"/>
    <cellStyle name="Normal 2 3 2 4 2 2 5" xfId="10052"/>
    <cellStyle name="Normal 2 3 2 4 2 3" xfId="1772"/>
    <cellStyle name="Normal 2 3 2 4 2 3 2" xfId="6254"/>
    <cellStyle name="Normal 2 3 2 4 2 3 2 2" xfId="15284"/>
    <cellStyle name="Normal 2 3 2 4 2 3 3" xfId="10802"/>
    <cellStyle name="Normal 2 3 2 4 2 4" xfId="3266"/>
    <cellStyle name="Normal 2 3 2 4 2 4 2" xfId="7748"/>
    <cellStyle name="Normal 2 3 2 4 2 4 2 2" xfId="16778"/>
    <cellStyle name="Normal 2 3 2 4 2 4 3" xfId="12296"/>
    <cellStyle name="Normal 2 3 2 4 2 5" xfId="4760"/>
    <cellStyle name="Normal 2 3 2 4 2 5 2" xfId="13790"/>
    <cellStyle name="Normal 2 3 2 4 2 6" xfId="9308"/>
    <cellStyle name="Normal 2 3 2 4 3" xfId="464"/>
    <cellStyle name="Normal 2 3 2 4 3 2" xfId="1211"/>
    <cellStyle name="Normal 2 3 2 4 3 2 2" xfId="2705"/>
    <cellStyle name="Normal 2 3 2 4 3 2 2 2" xfId="7187"/>
    <cellStyle name="Normal 2 3 2 4 3 2 2 2 2" xfId="16217"/>
    <cellStyle name="Normal 2 3 2 4 3 2 2 3" xfId="11735"/>
    <cellStyle name="Normal 2 3 2 4 3 2 3" xfId="4199"/>
    <cellStyle name="Normal 2 3 2 4 3 2 3 2" xfId="8681"/>
    <cellStyle name="Normal 2 3 2 4 3 2 3 2 2" xfId="17711"/>
    <cellStyle name="Normal 2 3 2 4 3 2 3 3" xfId="13229"/>
    <cellStyle name="Normal 2 3 2 4 3 2 4" xfId="5693"/>
    <cellStyle name="Normal 2 3 2 4 3 2 4 2" xfId="14723"/>
    <cellStyle name="Normal 2 3 2 4 3 2 5" xfId="10241"/>
    <cellStyle name="Normal 2 3 2 4 3 3" xfId="1958"/>
    <cellStyle name="Normal 2 3 2 4 3 3 2" xfId="6440"/>
    <cellStyle name="Normal 2 3 2 4 3 3 2 2" xfId="15470"/>
    <cellStyle name="Normal 2 3 2 4 3 3 3" xfId="10988"/>
    <cellStyle name="Normal 2 3 2 4 3 4" xfId="3452"/>
    <cellStyle name="Normal 2 3 2 4 3 4 2" xfId="7934"/>
    <cellStyle name="Normal 2 3 2 4 3 4 2 2" xfId="16964"/>
    <cellStyle name="Normal 2 3 2 4 3 4 3" xfId="12482"/>
    <cellStyle name="Normal 2 3 2 4 3 5" xfId="4946"/>
    <cellStyle name="Normal 2 3 2 4 3 5 2" xfId="13976"/>
    <cellStyle name="Normal 2 3 2 4 3 6" xfId="9494"/>
    <cellStyle name="Normal 2 3 2 4 4" xfId="650"/>
    <cellStyle name="Normal 2 3 2 4 4 2" xfId="1397"/>
    <cellStyle name="Normal 2 3 2 4 4 2 2" xfId="2891"/>
    <cellStyle name="Normal 2 3 2 4 4 2 2 2" xfId="7373"/>
    <cellStyle name="Normal 2 3 2 4 4 2 2 2 2" xfId="16403"/>
    <cellStyle name="Normal 2 3 2 4 4 2 2 3" xfId="11921"/>
    <cellStyle name="Normal 2 3 2 4 4 2 3" xfId="4385"/>
    <cellStyle name="Normal 2 3 2 4 4 2 3 2" xfId="8867"/>
    <cellStyle name="Normal 2 3 2 4 4 2 3 2 2" xfId="17897"/>
    <cellStyle name="Normal 2 3 2 4 4 2 3 3" xfId="13415"/>
    <cellStyle name="Normal 2 3 2 4 4 2 4" xfId="5879"/>
    <cellStyle name="Normal 2 3 2 4 4 2 4 2" xfId="14909"/>
    <cellStyle name="Normal 2 3 2 4 4 2 5" xfId="10427"/>
    <cellStyle name="Normal 2 3 2 4 4 3" xfId="2144"/>
    <cellStyle name="Normal 2 3 2 4 4 3 2" xfId="6626"/>
    <cellStyle name="Normal 2 3 2 4 4 3 2 2" xfId="15656"/>
    <cellStyle name="Normal 2 3 2 4 4 3 3" xfId="11174"/>
    <cellStyle name="Normal 2 3 2 4 4 4" xfId="3638"/>
    <cellStyle name="Normal 2 3 2 4 4 4 2" xfId="8120"/>
    <cellStyle name="Normal 2 3 2 4 4 4 2 2" xfId="17150"/>
    <cellStyle name="Normal 2 3 2 4 4 4 3" xfId="12668"/>
    <cellStyle name="Normal 2 3 2 4 4 5" xfId="5132"/>
    <cellStyle name="Normal 2 3 2 4 4 5 2" xfId="14162"/>
    <cellStyle name="Normal 2 3 2 4 4 6" xfId="9680"/>
    <cellStyle name="Normal 2 3 2 4 5" xfId="837"/>
    <cellStyle name="Normal 2 3 2 4 5 2" xfId="2331"/>
    <cellStyle name="Normal 2 3 2 4 5 2 2" xfId="6813"/>
    <cellStyle name="Normal 2 3 2 4 5 2 2 2" xfId="15843"/>
    <cellStyle name="Normal 2 3 2 4 5 2 3" xfId="11361"/>
    <cellStyle name="Normal 2 3 2 4 5 3" xfId="3825"/>
    <cellStyle name="Normal 2 3 2 4 5 3 2" xfId="8307"/>
    <cellStyle name="Normal 2 3 2 4 5 3 2 2" xfId="17337"/>
    <cellStyle name="Normal 2 3 2 4 5 3 3" xfId="12855"/>
    <cellStyle name="Normal 2 3 2 4 5 4" xfId="5319"/>
    <cellStyle name="Normal 2 3 2 4 5 4 2" xfId="14349"/>
    <cellStyle name="Normal 2 3 2 4 5 5" xfId="9867"/>
    <cellStyle name="Normal 2 3 2 4 6" xfId="1586"/>
    <cellStyle name="Normal 2 3 2 4 6 2" xfId="6068"/>
    <cellStyle name="Normal 2 3 2 4 6 2 2" xfId="15098"/>
    <cellStyle name="Normal 2 3 2 4 6 3" xfId="10616"/>
    <cellStyle name="Normal 2 3 2 4 7" xfId="3080"/>
    <cellStyle name="Normal 2 3 2 4 7 2" xfId="7562"/>
    <cellStyle name="Normal 2 3 2 4 7 2 2" xfId="16592"/>
    <cellStyle name="Normal 2 3 2 4 7 3" xfId="12110"/>
    <cellStyle name="Normal 2 3 2 4 8" xfId="4574"/>
    <cellStyle name="Normal 2 3 2 4 8 2" xfId="13604"/>
    <cellStyle name="Normal 2 3 2 4 9" xfId="9122"/>
    <cellStyle name="Normal 2 3 2 5" xfId="107"/>
    <cellStyle name="Normal 2 3 2 5 2" xfId="293"/>
    <cellStyle name="Normal 2 3 2 5 2 2" xfId="1036"/>
    <cellStyle name="Normal 2 3 2 5 2 2 2" xfId="2530"/>
    <cellStyle name="Normal 2 3 2 5 2 2 2 2" xfId="7012"/>
    <cellStyle name="Normal 2 3 2 5 2 2 2 2 2" xfId="16042"/>
    <cellStyle name="Normal 2 3 2 5 2 2 2 3" xfId="11560"/>
    <cellStyle name="Normal 2 3 2 5 2 2 3" xfId="4024"/>
    <cellStyle name="Normal 2 3 2 5 2 2 3 2" xfId="8506"/>
    <cellStyle name="Normal 2 3 2 5 2 2 3 2 2" xfId="17536"/>
    <cellStyle name="Normal 2 3 2 5 2 2 3 3" xfId="13054"/>
    <cellStyle name="Normal 2 3 2 5 2 2 4" xfId="5518"/>
    <cellStyle name="Normal 2 3 2 5 2 2 4 2" xfId="14548"/>
    <cellStyle name="Normal 2 3 2 5 2 2 5" xfId="10066"/>
    <cellStyle name="Normal 2 3 2 5 2 3" xfId="1787"/>
    <cellStyle name="Normal 2 3 2 5 2 3 2" xfId="6269"/>
    <cellStyle name="Normal 2 3 2 5 2 3 2 2" xfId="15299"/>
    <cellStyle name="Normal 2 3 2 5 2 3 3" xfId="10817"/>
    <cellStyle name="Normal 2 3 2 5 2 4" xfId="3281"/>
    <cellStyle name="Normal 2 3 2 5 2 4 2" xfId="7763"/>
    <cellStyle name="Normal 2 3 2 5 2 4 2 2" xfId="16793"/>
    <cellStyle name="Normal 2 3 2 5 2 4 3" xfId="12311"/>
    <cellStyle name="Normal 2 3 2 5 2 5" xfId="4775"/>
    <cellStyle name="Normal 2 3 2 5 2 5 2" xfId="13805"/>
    <cellStyle name="Normal 2 3 2 5 2 6" xfId="9323"/>
    <cellStyle name="Normal 2 3 2 5 3" xfId="479"/>
    <cellStyle name="Normal 2 3 2 5 3 2" xfId="1226"/>
    <cellStyle name="Normal 2 3 2 5 3 2 2" xfId="2720"/>
    <cellStyle name="Normal 2 3 2 5 3 2 2 2" xfId="7202"/>
    <cellStyle name="Normal 2 3 2 5 3 2 2 2 2" xfId="16232"/>
    <cellStyle name="Normal 2 3 2 5 3 2 2 3" xfId="11750"/>
    <cellStyle name="Normal 2 3 2 5 3 2 3" xfId="4214"/>
    <cellStyle name="Normal 2 3 2 5 3 2 3 2" xfId="8696"/>
    <cellStyle name="Normal 2 3 2 5 3 2 3 2 2" xfId="17726"/>
    <cellStyle name="Normal 2 3 2 5 3 2 3 3" xfId="13244"/>
    <cellStyle name="Normal 2 3 2 5 3 2 4" xfId="5708"/>
    <cellStyle name="Normal 2 3 2 5 3 2 4 2" xfId="14738"/>
    <cellStyle name="Normal 2 3 2 5 3 2 5" xfId="10256"/>
    <cellStyle name="Normal 2 3 2 5 3 3" xfId="1973"/>
    <cellStyle name="Normal 2 3 2 5 3 3 2" xfId="6455"/>
    <cellStyle name="Normal 2 3 2 5 3 3 2 2" xfId="15485"/>
    <cellStyle name="Normal 2 3 2 5 3 3 3" xfId="11003"/>
    <cellStyle name="Normal 2 3 2 5 3 4" xfId="3467"/>
    <cellStyle name="Normal 2 3 2 5 3 4 2" xfId="7949"/>
    <cellStyle name="Normal 2 3 2 5 3 4 2 2" xfId="16979"/>
    <cellStyle name="Normal 2 3 2 5 3 4 3" xfId="12497"/>
    <cellStyle name="Normal 2 3 2 5 3 5" xfId="4961"/>
    <cellStyle name="Normal 2 3 2 5 3 5 2" xfId="13991"/>
    <cellStyle name="Normal 2 3 2 5 3 6" xfId="9509"/>
    <cellStyle name="Normal 2 3 2 5 4" xfId="665"/>
    <cellStyle name="Normal 2 3 2 5 4 2" xfId="1412"/>
    <cellStyle name="Normal 2 3 2 5 4 2 2" xfId="2906"/>
    <cellStyle name="Normal 2 3 2 5 4 2 2 2" xfId="7388"/>
    <cellStyle name="Normal 2 3 2 5 4 2 2 2 2" xfId="16418"/>
    <cellStyle name="Normal 2 3 2 5 4 2 2 3" xfId="11936"/>
    <cellStyle name="Normal 2 3 2 5 4 2 3" xfId="4400"/>
    <cellStyle name="Normal 2 3 2 5 4 2 3 2" xfId="8882"/>
    <cellStyle name="Normal 2 3 2 5 4 2 3 2 2" xfId="17912"/>
    <cellStyle name="Normal 2 3 2 5 4 2 3 3" xfId="13430"/>
    <cellStyle name="Normal 2 3 2 5 4 2 4" xfId="5894"/>
    <cellStyle name="Normal 2 3 2 5 4 2 4 2" xfId="14924"/>
    <cellStyle name="Normal 2 3 2 5 4 2 5" xfId="10442"/>
    <cellStyle name="Normal 2 3 2 5 4 3" xfId="2159"/>
    <cellStyle name="Normal 2 3 2 5 4 3 2" xfId="6641"/>
    <cellStyle name="Normal 2 3 2 5 4 3 2 2" xfId="15671"/>
    <cellStyle name="Normal 2 3 2 5 4 3 3" xfId="11189"/>
    <cellStyle name="Normal 2 3 2 5 4 4" xfId="3653"/>
    <cellStyle name="Normal 2 3 2 5 4 4 2" xfId="8135"/>
    <cellStyle name="Normal 2 3 2 5 4 4 2 2" xfId="17165"/>
    <cellStyle name="Normal 2 3 2 5 4 4 3" xfId="12683"/>
    <cellStyle name="Normal 2 3 2 5 4 5" xfId="5147"/>
    <cellStyle name="Normal 2 3 2 5 4 5 2" xfId="14177"/>
    <cellStyle name="Normal 2 3 2 5 4 6" xfId="9695"/>
    <cellStyle name="Normal 2 3 2 5 5" xfId="852"/>
    <cellStyle name="Normal 2 3 2 5 5 2" xfId="2346"/>
    <cellStyle name="Normal 2 3 2 5 5 2 2" xfId="6828"/>
    <cellStyle name="Normal 2 3 2 5 5 2 2 2" xfId="15858"/>
    <cellStyle name="Normal 2 3 2 5 5 2 3" xfId="11376"/>
    <cellStyle name="Normal 2 3 2 5 5 3" xfId="3840"/>
    <cellStyle name="Normal 2 3 2 5 5 3 2" xfId="8322"/>
    <cellStyle name="Normal 2 3 2 5 5 3 2 2" xfId="17352"/>
    <cellStyle name="Normal 2 3 2 5 5 3 3" xfId="12870"/>
    <cellStyle name="Normal 2 3 2 5 5 4" xfId="5334"/>
    <cellStyle name="Normal 2 3 2 5 5 4 2" xfId="14364"/>
    <cellStyle name="Normal 2 3 2 5 5 5" xfId="9882"/>
    <cellStyle name="Normal 2 3 2 5 6" xfId="1601"/>
    <cellStyle name="Normal 2 3 2 5 6 2" xfId="6083"/>
    <cellStyle name="Normal 2 3 2 5 6 2 2" xfId="15113"/>
    <cellStyle name="Normal 2 3 2 5 6 3" xfId="10631"/>
    <cellStyle name="Normal 2 3 2 5 7" xfId="3095"/>
    <cellStyle name="Normal 2 3 2 5 7 2" xfId="7577"/>
    <cellStyle name="Normal 2 3 2 5 7 2 2" xfId="16607"/>
    <cellStyle name="Normal 2 3 2 5 7 3" xfId="12125"/>
    <cellStyle name="Normal 2 3 2 5 8" xfId="4589"/>
    <cellStyle name="Normal 2 3 2 5 8 2" xfId="13619"/>
    <cellStyle name="Normal 2 3 2 5 9" xfId="9137"/>
    <cellStyle name="Normal 2 3 2 6" xfId="139"/>
    <cellStyle name="Normal 2 3 2 6 2" xfId="325"/>
    <cellStyle name="Normal 2 3 2 6 2 2" xfId="1068"/>
    <cellStyle name="Normal 2 3 2 6 2 2 2" xfId="2562"/>
    <cellStyle name="Normal 2 3 2 6 2 2 2 2" xfId="7044"/>
    <cellStyle name="Normal 2 3 2 6 2 2 2 2 2" xfId="16074"/>
    <cellStyle name="Normal 2 3 2 6 2 2 2 3" xfId="11592"/>
    <cellStyle name="Normal 2 3 2 6 2 2 3" xfId="4056"/>
    <cellStyle name="Normal 2 3 2 6 2 2 3 2" xfId="8538"/>
    <cellStyle name="Normal 2 3 2 6 2 2 3 2 2" xfId="17568"/>
    <cellStyle name="Normal 2 3 2 6 2 2 3 3" xfId="13086"/>
    <cellStyle name="Normal 2 3 2 6 2 2 4" xfId="5550"/>
    <cellStyle name="Normal 2 3 2 6 2 2 4 2" xfId="14580"/>
    <cellStyle name="Normal 2 3 2 6 2 2 5" xfId="10098"/>
    <cellStyle name="Normal 2 3 2 6 2 3" xfId="1819"/>
    <cellStyle name="Normal 2 3 2 6 2 3 2" xfId="6301"/>
    <cellStyle name="Normal 2 3 2 6 2 3 2 2" xfId="15331"/>
    <cellStyle name="Normal 2 3 2 6 2 3 3" xfId="10849"/>
    <cellStyle name="Normal 2 3 2 6 2 4" xfId="3313"/>
    <cellStyle name="Normal 2 3 2 6 2 4 2" xfId="7795"/>
    <cellStyle name="Normal 2 3 2 6 2 4 2 2" xfId="16825"/>
    <cellStyle name="Normal 2 3 2 6 2 4 3" xfId="12343"/>
    <cellStyle name="Normal 2 3 2 6 2 5" xfId="4807"/>
    <cellStyle name="Normal 2 3 2 6 2 5 2" xfId="13837"/>
    <cellStyle name="Normal 2 3 2 6 2 6" xfId="9355"/>
    <cellStyle name="Normal 2 3 2 6 3" xfId="511"/>
    <cellStyle name="Normal 2 3 2 6 3 2" xfId="1258"/>
    <cellStyle name="Normal 2 3 2 6 3 2 2" xfId="2752"/>
    <cellStyle name="Normal 2 3 2 6 3 2 2 2" xfId="7234"/>
    <cellStyle name="Normal 2 3 2 6 3 2 2 2 2" xfId="16264"/>
    <cellStyle name="Normal 2 3 2 6 3 2 2 3" xfId="11782"/>
    <cellStyle name="Normal 2 3 2 6 3 2 3" xfId="4246"/>
    <cellStyle name="Normal 2 3 2 6 3 2 3 2" xfId="8728"/>
    <cellStyle name="Normal 2 3 2 6 3 2 3 2 2" xfId="17758"/>
    <cellStyle name="Normal 2 3 2 6 3 2 3 3" xfId="13276"/>
    <cellStyle name="Normal 2 3 2 6 3 2 4" xfId="5740"/>
    <cellStyle name="Normal 2 3 2 6 3 2 4 2" xfId="14770"/>
    <cellStyle name="Normal 2 3 2 6 3 2 5" xfId="10288"/>
    <cellStyle name="Normal 2 3 2 6 3 3" xfId="2005"/>
    <cellStyle name="Normal 2 3 2 6 3 3 2" xfId="6487"/>
    <cellStyle name="Normal 2 3 2 6 3 3 2 2" xfId="15517"/>
    <cellStyle name="Normal 2 3 2 6 3 3 3" xfId="11035"/>
    <cellStyle name="Normal 2 3 2 6 3 4" xfId="3499"/>
    <cellStyle name="Normal 2 3 2 6 3 4 2" xfId="7981"/>
    <cellStyle name="Normal 2 3 2 6 3 4 2 2" xfId="17011"/>
    <cellStyle name="Normal 2 3 2 6 3 4 3" xfId="12529"/>
    <cellStyle name="Normal 2 3 2 6 3 5" xfId="4993"/>
    <cellStyle name="Normal 2 3 2 6 3 5 2" xfId="14023"/>
    <cellStyle name="Normal 2 3 2 6 3 6" xfId="9541"/>
    <cellStyle name="Normal 2 3 2 6 4" xfId="697"/>
    <cellStyle name="Normal 2 3 2 6 4 2" xfId="1444"/>
    <cellStyle name="Normal 2 3 2 6 4 2 2" xfId="2938"/>
    <cellStyle name="Normal 2 3 2 6 4 2 2 2" xfId="7420"/>
    <cellStyle name="Normal 2 3 2 6 4 2 2 2 2" xfId="16450"/>
    <cellStyle name="Normal 2 3 2 6 4 2 2 3" xfId="11968"/>
    <cellStyle name="Normal 2 3 2 6 4 2 3" xfId="4432"/>
    <cellStyle name="Normal 2 3 2 6 4 2 3 2" xfId="8914"/>
    <cellStyle name="Normal 2 3 2 6 4 2 3 2 2" xfId="17944"/>
    <cellStyle name="Normal 2 3 2 6 4 2 3 3" xfId="13462"/>
    <cellStyle name="Normal 2 3 2 6 4 2 4" xfId="5926"/>
    <cellStyle name="Normal 2 3 2 6 4 2 4 2" xfId="14956"/>
    <cellStyle name="Normal 2 3 2 6 4 2 5" xfId="10474"/>
    <cellStyle name="Normal 2 3 2 6 4 3" xfId="2191"/>
    <cellStyle name="Normal 2 3 2 6 4 3 2" xfId="6673"/>
    <cellStyle name="Normal 2 3 2 6 4 3 2 2" xfId="15703"/>
    <cellStyle name="Normal 2 3 2 6 4 3 3" xfId="11221"/>
    <cellStyle name="Normal 2 3 2 6 4 4" xfId="3685"/>
    <cellStyle name="Normal 2 3 2 6 4 4 2" xfId="8167"/>
    <cellStyle name="Normal 2 3 2 6 4 4 2 2" xfId="17197"/>
    <cellStyle name="Normal 2 3 2 6 4 4 3" xfId="12715"/>
    <cellStyle name="Normal 2 3 2 6 4 5" xfId="5179"/>
    <cellStyle name="Normal 2 3 2 6 4 5 2" xfId="14209"/>
    <cellStyle name="Normal 2 3 2 6 4 6" xfId="9727"/>
    <cellStyle name="Normal 2 3 2 6 5" xfId="884"/>
    <cellStyle name="Normal 2 3 2 6 5 2" xfId="2378"/>
    <cellStyle name="Normal 2 3 2 6 5 2 2" xfId="6860"/>
    <cellStyle name="Normal 2 3 2 6 5 2 2 2" xfId="15890"/>
    <cellStyle name="Normal 2 3 2 6 5 2 3" xfId="11408"/>
    <cellStyle name="Normal 2 3 2 6 5 3" xfId="3872"/>
    <cellStyle name="Normal 2 3 2 6 5 3 2" xfId="8354"/>
    <cellStyle name="Normal 2 3 2 6 5 3 2 2" xfId="17384"/>
    <cellStyle name="Normal 2 3 2 6 5 3 3" xfId="12902"/>
    <cellStyle name="Normal 2 3 2 6 5 4" xfId="5366"/>
    <cellStyle name="Normal 2 3 2 6 5 4 2" xfId="14396"/>
    <cellStyle name="Normal 2 3 2 6 5 5" xfId="9914"/>
    <cellStyle name="Normal 2 3 2 6 6" xfId="1633"/>
    <cellStyle name="Normal 2 3 2 6 6 2" xfId="6115"/>
    <cellStyle name="Normal 2 3 2 6 6 2 2" xfId="15145"/>
    <cellStyle name="Normal 2 3 2 6 6 3" xfId="10663"/>
    <cellStyle name="Normal 2 3 2 6 7" xfId="3127"/>
    <cellStyle name="Normal 2 3 2 6 7 2" xfId="7609"/>
    <cellStyle name="Normal 2 3 2 6 7 2 2" xfId="16639"/>
    <cellStyle name="Normal 2 3 2 6 7 3" xfId="12157"/>
    <cellStyle name="Normal 2 3 2 6 8" xfId="4621"/>
    <cellStyle name="Normal 2 3 2 6 8 2" xfId="13651"/>
    <cellStyle name="Normal 2 3 2 6 9" xfId="9169"/>
    <cellStyle name="Normal 2 3 2 7" xfId="162"/>
    <cellStyle name="Normal 2 3 2 7 2" xfId="348"/>
    <cellStyle name="Normal 2 3 2 7 2 2" xfId="1091"/>
    <cellStyle name="Normal 2 3 2 7 2 2 2" xfId="2585"/>
    <cellStyle name="Normal 2 3 2 7 2 2 2 2" xfId="7067"/>
    <cellStyle name="Normal 2 3 2 7 2 2 2 2 2" xfId="16097"/>
    <cellStyle name="Normal 2 3 2 7 2 2 2 3" xfId="11615"/>
    <cellStyle name="Normal 2 3 2 7 2 2 3" xfId="4079"/>
    <cellStyle name="Normal 2 3 2 7 2 2 3 2" xfId="8561"/>
    <cellStyle name="Normal 2 3 2 7 2 2 3 2 2" xfId="17591"/>
    <cellStyle name="Normal 2 3 2 7 2 2 3 3" xfId="13109"/>
    <cellStyle name="Normal 2 3 2 7 2 2 4" xfId="5573"/>
    <cellStyle name="Normal 2 3 2 7 2 2 4 2" xfId="14603"/>
    <cellStyle name="Normal 2 3 2 7 2 2 5" xfId="10121"/>
    <cellStyle name="Normal 2 3 2 7 2 3" xfId="1842"/>
    <cellStyle name="Normal 2 3 2 7 2 3 2" xfId="6324"/>
    <cellStyle name="Normal 2 3 2 7 2 3 2 2" xfId="15354"/>
    <cellStyle name="Normal 2 3 2 7 2 3 3" xfId="10872"/>
    <cellStyle name="Normal 2 3 2 7 2 4" xfId="3336"/>
    <cellStyle name="Normal 2 3 2 7 2 4 2" xfId="7818"/>
    <cellStyle name="Normal 2 3 2 7 2 4 2 2" xfId="16848"/>
    <cellStyle name="Normal 2 3 2 7 2 4 3" xfId="12366"/>
    <cellStyle name="Normal 2 3 2 7 2 5" xfId="4830"/>
    <cellStyle name="Normal 2 3 2 7 2 5 2" xfId="13860"/>
    <cellStyle name="Normal 2 3 2 7 2 6" xfId="9378"/>
    <cellStyle name="Normal 2 3 2 7 3" xfId="534"/>
    <cellStyle name="Normal 2 3 2 7 3 2" xfId="1281"/>
    <cellStyle name="Normal 2 3 2 7 3 2 2" xfId="2775"/>
    <cellStyle name="Normal 2 3 2 7 3 2 2 2" xfId="7257"/>
    <cellStyle name="Normal 2 3 2 7 3 2 2 2 2" xfId="16287"/>
    <cellStyle name="Normal 2 3 2 7 3 2 2 3" xfId="11805"/>
    <cellStyle name="Normal 2 3 2 7 3 2 3" xfId="4269"/>
    <cellStyle name="Normal 2 3 2 7 3 2 3 2" xfId="8751"/>
    <cellStyle name="Normal 2 3 2 7 3 2 3 2 2" xfId="17781"/>
    <cellStyle name="Normal 2 3 2 7 3 2 3 3" xfId="13299"/>
    <cellStyle name="Normal 2 3 2 7 3 2 4" xfId="5763"/>
    <cellStyle name="Normal 2 3 2 7 3 2 4 2" xfId="14793"/>
    <cellStyle name="Normal 2 3 2 7 3 2 5" xfId="10311"/>
    <cellStyle name="Normal 2 3 2 7 3 3" xfId="2028"/>
    <cellStyle name="Normal 2 3 2 7 3 3 2" xfId="6510"/>
    <cellStyle name="Normal 2 3 2 7 3 3 2 2" xfId="15540"/>
    <cellStyle name="Normal 2 3 2 7 3 3 3" xfId="11058"/>
    <cellStyle name="Normal 2 3 2 7 3 4" xfId="3522"/>
    <cellStyle name="Normal 2 3 2 7 3 4 2" xfId="8004"/>
    <cellStyle name="Normal 2 3 2 7 3 4 2 2" xfId="17034"/>
    <cellStyle name="Normal 2 3 2 7 3 4 3" xfId="12552"/>
    <cellStyle name="Normal 2 3 2 7 3 5" xfId="5016"/>
    <cellStyle name="Normal 2 3 2 7 3 5 2" xfId="14046"/>
    <cellStyle name="Normal 2 3 2 7 3 6" xfId="9564"/>
    <cellStyle name="Normal 2 3 2 7 4" xfId="720"/>
    <cellStyle name="Normal 2 3 2 7 4 2" xfId="1467"/>
    <cellStyle name="Normal 2 3 2 7 4 2 2" xfId="2961"/>
    <cellStyle name="Normal 2 3 2 7 4 2 2 2" xfId="7443"/>
    <cellStyle name="Normal 2 3 2 7 4 2 2 2 2" xfId="16473"/>
    <cellStyle name="Normal 2 3 2 7 4 2 2 3" xfId="11991"/>
    <cellStyle name="Normal 2 3 2 7 4 2 3" xfId="4455"/>
    <cellStyle name="Normal 2 3 2 7 4 2 3 2" xfId="8937"/>
    <cellStyle name="Normal 2 3 2 7 4 2 3 2 2" xfId="17967"/>
    <cellStyle name="Normal 2 3 2 7 4 2 3 3" xfId="13485"/>
    <cellStyle name="Normal 2 3 2 7 4 2 4" xfId="5949"/>
    <cellStyle name="Normal 2 3 2 7 4 2 4 2" xfId="14979"/>
    <cellStyle name="Normal 2 3 2 7 4 2 5" xfId="10497"/>
    <cellStyle name="Normal 2 3 2 7 4 3" xfId="2214"/>
    <cellStyle name="Normal 2 3 2 7 4 3 2" xfId="6696"/>
    <cellStyle name="Normal 2 3 2 7 4 3 2 2" xfId="15726"/>
    <cellStyle name="Normal 2 3 2 7 4 3 3" xfId="11244"/>
    <cellStyle name="Normal 2 3 2 7 4 4" xfId="3708"/>
    <cellStyle name="Normal 2 3 2 7 4 4 2" xfId="8190"/>
    <cellStyle name="Normal 2 3 2 7 4 4 2 2" xfId="17220"/>
    <cellStyle name="Normal 2 3 2 7 4 4 3" xfId="12738"/>
    <cellStyle name="Normal 2 3 2 7 4 5" xfId="5202"/>
    <cellStyle name="Normal 2 3 2 7 4 5 2" xfId="14232"/>
    <cellStyle name="Normal 2 3 2 7 4 6" xfId="9750"/>
    <cellStyle name="Normal 2 3 2 7 5" xfId="907"/>
    <cellStyle name="Normal 2 3 2 7 5 2" xfId="2401"/>
    <cellStyle name="Normal 2 3 2 7 5 2 2" xfId="6883"/>
    <cellStyle name="Normal 2 3 2 7 5 2 2 2" xfId="15913"/>
    <cellStyle name="Normal 2 3 2 7 5 2 3" xfId="11431"/>
    <cellStyle name="Normal 2 3 2 7 5 3" xfId="3895"/>
    <cellStyle name="Normal 2 3 2 7 5 3 2" xfId="8377"/>
    <cellStyle name="Normal 2 3 2 7 5 3 2 2" xfId="17407"/>
    <cellStyle name="Normal 2 3 2 7 5 3 3" xfId="12925"/>
    <cellStyle name="Normal 2 3 2 7 5 4" xfId="5389"/>
    <cellStyle name="Normal 2 3 2 7 5 4 2" xfId="14419"/>
    <cellStyle name="Normal 2 3 2 7 5 5" xfId="9937"/>
    <cellStyle name="Normal 2 3 2 7 6" xfId="1656"/>
    <cellStyle name="Normal 2 3 2 7 6 2" xfId="6138"/>
    <cellStyle name="Normal 2 3 2 7 6 2 2" xfId="15168"/>
    <cellStyle name="Normal 2 3 2 7 6 3" xfId="10686"/>
    <cellStyle name="Normal 2 3 2 7 7" xfId="3150"/>
    <cellStyle name="Normal 2 3 2 7 7 2" xfId="7632"/>
    <cellStyle name="Normal 2 3 2 7 7 2 2" xfId="16662"/>
    <cellStyle name="Normal 2 3 2 7 7 3" xfId="12180"/>
    <cellStyle name="Normal 2 3 2 7 8" xfId="4644"/>
    <cellStyle name="Normal 2 3 2 7 8 2" xfId="13674"/>
    <cellStyle name="Normal 2 3 2 7 9" xfId="9192"/>
    <cellStyle name="Normal 2 3 2 8" xfId="185"/>
    <cellStyle name="Normal 2 3 2 8 2" xfId="371"/>
    <cellStyle name="Normal 2 3 2 8 2 2" xfId="1114"/>
    <cellStyle name="Normal 2 3 2 8 2 2 2" xfId="2608"/>
    <cellStyle name="Normal 2 3 2 8 2 2 2 2" xfId="7090"/>
    <cellStyle name="Normal 2 3 2 8 2 2 2 2 2" xfId="16120"/>
    <cellStyle name="Normal 2 3 2 8 2 2 2 3" xfId="11638"/>
    <cellStyle name="Normal 2 3 2 8 2 2 3" xfId="4102"/>
    <cellStyle name="Normal 2 3 2 8 2 2 3 2" xfId="8584"/>
    <cellStyle name="Normal 2 3 2 8 2 2 3 2 2" xfId="17614"/>
    <cellStyle name="Normal 2 3 2 8 2 2 3 3" xfId="13132"/>
    <cellStyle name="Normal 2 3 2 8 2 2 4" xfId="5596"/>
    <cellStyle name="Normal 2 3 2 8 2 2 4 2" xfId="14626"/>
    <cellStyle name="Normal 2 3 2 8 2 2 5" xfId="10144"/>
    <cellStyle name="Normal 2 3 2 8 2 3" xfId="1865"/>
    <cellStyle name="Normal 2 3 2 8 2 3 2" xfId="6347"/>
    <cellStyle name="Normal 2 3 2 8 2 3 2 2" xfId="15377"/>
    <cellStyle name="Normal 2 3 2 8 2 3 3" xfId="10895"/>
    <cellStyle name="Normal 2 3 2 8 2 4" xfId="3359"/>
    <cellStyle name="Normal 2 3 2 8 2 4 2" xfId="7841"/>
    <cellStyle name="Normal 2 3 2 8 2 4 2 2" xfId="16871"/>
    <cellStyle name="Normal 2 3 2 8 2 4 3" xfId="12389"/>
    <cellStyle name="Normal 2 3 2 8 2 5" xfId="4853"/>
    <cellStyle name="Normal 2 3 2 8 2 5 2" xfId="13883"/>
    <cellStyle name="Normal 2 3 2 8 2 6" xfId="9401"/>
    <cellStyle name="Normal 2 3 2 8 3" xfId="557"/>
    <cellStyle name="Normal 2 3 2 8 3 2" xfId="1304"/>
    <cellStyle name="Normal 2 3 2 8 3 2 2" xfId="2798"/>
    <cellStyle name="Normal 2 3 2 8 3 2 2 2" xfId="7280"/>
    <cellStyle name="Normal 2 3 2 8 3 2 2 2 2" xfId="16310"/>
    <cellStyle name="Normal 2 3 2 8 3 2 2 3" xfId="11828"/>
    <cellStyle name="Normal 2 3 2 8 3 2 3" xfId="4292"/>
    <cellStyle name="Normal 2 3 2 8 3 2 3 2" xfId="8774"/>
    <cellStyle name="Normal 2 3 2 8 3 2 3 2 2" xfId="17804"/>
    <cellStyle name="Normal 2 3 2 8 3 2 3 3" xfId="13322"/>
    <cellStyle name="Normal 2 3 2 8 3 2 4" xfId="5786"/>
    <cellStyle name="Normal 2 3 2 8 3 2 4 2" xfId="14816"/>
    <cellStyle name="Normal 2 3 2 8 3 2 5" xfId="10334"/>
    <cellStyle name="Normal 2 3 2 8 3 3" xfId="2051"/>
    <cellStyle name="Normal 2 3 2 8 3 3 2" xfId="6533"/>
    <cellStyle name="Normal 2 3 2 8 3 3 2 2" xfId="15563"/>
    <cellStyle name="Normal 2 3 2 8 3 3 3" xfId="11081"/>
    <cellStyle name="Normal 2 3 2 8 3 4" xfId="3545"/>
    <cellStyle name="Normal 2 3 2 8 3 4 2" xfId="8027"/>
    <cellStyle name="Normal 2 3 2 8 3 4 2 2" xfId="17057"/>
    <cellStyle name="Normal 2 3 2 8 3 4 3" xfId="12575"/>
    <cellStyle name="Normal 2 3 2 8 3 5" xfId="5039"/>
    <cellStyle name="Normal 2 3 2 8 3 5 2" xfId="14069"/>
    <cellStyle name="Normal 2 3 2 8 3 6" xfId="9587"/>
    <cellStyle name="Normal 2 3 2 8 4" xfId="743"/>
    <cellStyle name="Normal 2 3 2 8 4 2" xfId="1490"/>
    <cellStyle name="Normal 2 3 2 8 4 2 2" xfId="2984"/>
    <cellStyle name="Normal 2 3 2 8 4 2 2 2" xfId="7466"/>
    <cellStyle name="Normal 2 3 2 8 4 2 2 2 2" xfId="16496"/>
    <cellStyle name="Normal 2 3 2 8 4 2 2 3" xfId="12014"/>
    <cellStyle name="Normal 2 3 2 8 4 2 3" xfId="4478"/>
    <cellStyle name="Normal 2 3 2 8 4 2 3 2" xfId="8960"/>
    <cellStyle name="Normal 2 3 2 8 4 2 3 2 2" xfId="17990"/>
    <cellStyle name="Normal 2 3 2 8 4 2 3 3" xfId="13508"/>
    <cellStyle name="Normal 2 3 2 8 4 2 4" xfId="5972"/>
    <cellStyle name="Normal 2 3 2 8 4 2 4 2" xfId="15002"/>
    <cellStyle name="Normal 2 3 2 8 4 2 5" xfId="10520"/>
    <cellStyle name="Normal 2 3 2 8 4 3" xfId="2237"/>
    <cellStyle name="Normal 2 3 2 8 4 3 2" xfId="6719"/>
    <cellStyle name="Normal 2 3 2 8 4 3 2 2" xfId="15749"/>
    <cellStyle name="Normal 2 3 2 8 4 3 3" xfId="11267"/>
    <cellStyle name="Normal 2 3 2 8 4 4" xfId="3731"/>
    <cellStyle name="Normal 2 3 2 8 4 4 2" xfId="8213"/>
    <cellStyle name="Normal 2 3 2 8 4 4 2 2" xfId="17243"/>
    <cellStyle name="Normal 2 3 2 8 4 4 3" xfId="12761"/>
    <cellStyle name="Normal 2 3 2 8 4 5" xfId="5225"/>
    <cellStyle name="Normal 2 3 2 8 4 5 2" xfId="14255"/>
    <cellStyle name="Normal 2 3 2 8 4 6" xfId="9773"/>
    <cellStyle name="Normal 2 3 2 8 5" xfId="930"/>
    <cellStyle name="Normal 2 3 2 8 5 2" xfId="2424"/>
    <cellStyle name="Normal 2 3 2 8 5 2 2" xfId="6906"/>
    <cellStyle name="Normal 2 3 2 8 5 2 2 2" xfId="15936"/>
    <cellStyle name="Normal 2 3 2 8 5 2 3" xfId="11454"/>
    <cellStyle name="Normal 2 3 2 8 5 3" xfId="3918"/>
    <cellStyle name="Normal 2 3 2 8 5 3 2" xfId="8400"/>
    <cellStyle name="Normal 2 3 2 8 5 3 2 2" xfId="17430"/>
    <cellStyle name="Normal 2 3 2 8 5 3 3" xfId="12948"/>
    <cellStyle name="Normal 2 3 2 8 5 4" xfId="5412"/>
    <cellStyle name="Normal 2 3 2 8 5 4 2" xfId="14442"/>
    <cellStyle name="Normal 2 3 2 8 5 5" xfId="9960"/>
    <cellStyle name="Normal 2 3 2 8 6" xfId="1679"/>
    <cellStyle name="Normal 2 3 2 8 6 2" xfId="6161"/>
    <cellStyle name="Normal 2 3 2 8 6 2 2" xfId="15191"/>
    <cellStyle name="Normal 2 3 2 8 6 3" xfId="10709"/>
    <cellStyle name="Normal 2 3 2 8 7" xfId="3173"/>
    <cellStyle name="Normal 2 3 2 8 7 2" xfId="7655"/>
    <cellStyle name="Normal 2 3 2 8 7 2 2" xfId="16685"/>
    <cellStyle name="Normal 2 3 2 8 7 3" xfId="12203"/>
    <cellStyle name="Normal 2 3 2 8 8" xfId="4667"/>
    <cellStyle name="Normal 2 3 2 8 8 2" xfId="13697"/>
    <cellStyle name="Normal 2 3 2 8 9" xfId="9215"/>
    <cellStyle name="Normal 2 3 2 9" xfId="208"/>
    <cellStyle name="Normal 2 3 2 9 2" xfId="953"/>
    <cellStyle name="Normal 2 3 2 9 2 2" xfId="2447"/>
    <cellStyle name="Normal 2 3 2 9 2 2 2" xfId="6929"/>
    <cellStyle name="Normal 2 3 2 9 2 2 2 2" xfId="15959"/>
    <cellStyle name="Normal 2 3 2 9 2 2 3" xfId="11477"/>
    <cellStyle name="Normal 2 3 2 9 2 3" xfId="3941"/>
    <cellStyle name="Normal 2 3 2 9 2 3 2" xfId="8423"/>
    <cellStyle name="Normal 2 3 2 9 2 3 2 2" xfId="17453"/>
    <cellStyle name="Normal 2 3 2 9 2 3 3" xfId="12971"/>
    <cellStyle name="Normal 2 3 2 9 2 4" xfId="5435"/>
    <cellStyle name="Normal 2 3 2 9 2 4 2" xfId="14465"/>
    <cellStyle name="Normal 2 3 2 9 2 5" xfId="9983"/>
    <cellStyle name="Normal 2 3 2 9 3" xfId="1702"/>
    <cellStyle name="Normal 2 3 2 9 3 2" xfId="6184"/>
    <cellStyle name="Normal 2 3 2 9 3 2 2" xfId="15214"/>
    <cellStyle name="Normal 2 3 2 9 3 3" xfId="10732"/>
    <cellStyle name="Normal 2 3 2 9 4" xfId="3196"/>
    <cellStyle name="Normal 2 3 2 9 4 2" xfId="7678"/>
    <cellStyle name="Normal 2 3 2 9 4 2 2" xfId="16708"/>
    <cellStyle name="Normal 2 3 2 9 4 3" xfId="12226"/>
    <cellStyle name="Normal 2 3 2 9 5" xfId="4690"/>
    <cellStyle name="Normal 2 3 2 9 5 2" xfId="13720"/>
    <cellStyle name="Normal 2 3 2 9 6" xfId="9238"/>
    <cellStyle name="Normal 2 3 3" xfId="35"/>
    <cellStyle name="Normal 2 3 3 2" xfId="221"/>
    <cellStyle name="Normal 2 3 3 2 2" xfId="966"/>
    <cellStyle name="Normal 2 3 3 2 2 2" xfId="2460"/>
    <cellStyle name="Normal 2 3 3 2 2 2 2" xfId="6942"/>
    <cellStyle name="Normal 2 3 3 2 2 2 2 2" xfId="15972"/>
    <cellStyle name="Normal 2 3 3 2 2 2 3" xfId="11490"/>
    <cellStyle name="Normal 2 3 3 2 2 3" xfId="3954"/>
    <cellStyle name="Normal 2 3 3 2 2 3 2" xfId="8436"/>
    <cellStyle name="Normal 2 3 3 2 2 3 2 2" xfId="17466"/>
    <cellStyle name="Normal 2 3 3 2 2 3 3" xfId="12984"/>
    <cellStyle name="Normal 2 3 3 2 2 4" xfId="5448"/>
    <cellStyle name="Normal 2 3 3 2 2 4 2" xfId="14478"/>
    <cellStyle name="Normal 2 3 3 2 2 5" xfId="9996"/>
    <cellStyle name="Normal 2 3 3 2 3" xfId="1715"/>
    <cellStyle name="Normal 2 3 3 2 3 2" xfId="6197"/>
    <cellStyle name="Normal 2 3 3 2 3 2 2" xfId="15227"/>
    <cellStyle name="Normal 2 3 3 2 3 3" xfId="10745"/>
    <cellStyle name="Normal 2 3 3 2 4" xfId="3209"/>
    <cellStyle name="Normal 2 3 3 2 4 2" xfId="7691"/>
    <cellStyle name="Normal 2 3 3 2 4 2 2" xfId="16721"/>
    <cellStyle name="Normal 2 3 3 2 4 3" xfId="12239"/>
    <cellStyle name="Normal 2 3 3 2 5" xfId="4703"/>
    <cellStyle name="Normal 2 3 3 2 5 2" xfId="13733"/>
    <cellStyle name="Normal 2 3 3 2 6" xfId="9251"/>
    <cellStyle name="Normal 2 3 3 3" xfId="407"/>
    <cellStyle name="Normal 2 3 3 3 2" xfId="1154"/>
    <cellStyle name="Normal 2 3 3 3 2 2" xfId="2648"/>
    <cellStyle name="Normal 2 3 3 3 2 2 2" xfId="7130"/>
    <cellStyle name="Normal 2 3 3 3 2 2 2 2" xfId="16160"/>
    <cellStyle name="Normal 2 3 3 3 2 2 3" xfId="11678"/>
    <cellStyle name="Normal 2 3 3 3 2 3" xfId="4142"/>
    <cellStyle name="Normal 2 3 3 3 2 3 2" xfId="8624"/>
    <cellStyle name="Normal 2 3 3 3 2 3 2 2" xfId="17654"/>
    <cellStyle name="Normal 2 3 3 3 2 3 3" xfId="13172"/>
    <cellStyle name="Normal 2 3 3 3 2 4" xfId="5636"/>
    <cellStyle name="Normal 2 3 3 3 2 4 2" xfId="14666"/>
    <cellStyle name="Normal 2 3 3 3 2 5" xfId="10184"/>
    <cellStyle name="Normal 2 3 3 3 3" xfId="1901"/>
    <cellStyle name="Normal 2 3 3 3 3 2" xfId="6383"/>
    <cellStyle name="Normal 2 3 3 3 3 2 2" xfId="15413"/>
    <cellStyle name="Normal 2 3 3 3 3 3" xfId="10931"/>
    <cellStyle name="Normal 2 3 3 3 4" xfId="3395"/>
    <cellStyle name="Normal 2 3 3 3 4 2" xfId="7877"/>
    <cellStyle name="Normal 2 3 3 3 4 2 2" xfId="16907"/>
    <cellStyle name="Normal 2 3 3 3 4 3" xfId="12425"/>
    <cellStyle name="Normal 2 3 3 3 5" xfId="4889"/>
    <cellStyle name="Normal 2 3 3 3 5 2" xfId="13919"/>
    <cellStyle name="Normal 2 3 3 3 6" xfId="9437"/>
    <cellStyle name="Normal 2 3 3 4" xfId="593"/>
    <cellStyle name="Normal 2 3 3 4 2" xfId="1340"/>
    <cellStyle name="Normal 2 3 3 4 2 2" xfId="2834"/>
    <cellStyle name="Normal 2 3 3 4 2 2 2" xfId="7316"/>
    <cellStyle name="Normal 2 3 3 4 2 2 2 2" xfId="16346"/>
    <cellStyle name="Normal 2 3 3 4 2 2 3" xfId="11864"/>
    <cellStyle name="Normal 2 3 3 4 2 3" xfId="4328"/>
    <cellStyle name="Normal 2 3 3 4 2 3 2" xfId="8810"/>
    <cellStyle name="Normal 2 3 3 4 2 3 2 2" xfId="17840"/>
    <cellStyle name="Normal 2 3 3 4 2 3 3" xfId="13358"/>
    <cellStyle name="Normal 2 3 3 4 2 4" xfId="5822"/>
    <cellStyle name="Normal 2 3 3 4 2 4 2" xfId="14852"/>
    <cellStyle name="Normal 2 3 3 4 2 5" xfId="10370"/>
    <cellStyle name="Normal 2 3 3 4 3" xfId="2087"/>
    <cellStyle name="Normal 2 3 3 4 3 2" xfId="6569"/>
    <cellStyle name="Normal 2 3 3 4 3 2 2" xfId="15599"/>
    <cellStyle name="Normal 2 3 3 4 3 3" xfId="11117"/>
    <cellStyle name="Normal 2 3 3 4 4" xfId="3581"/>
    <cellStyle name="Normal 2 3 3 4 4 2" xfId="8063"/>
    <cellStyle name="Normal 2 3 3 4 4 2 2" xfId="17093"/>
    <cellStyle name="Normal 2 3 3 4 4 3" xfId="12611"/>
    <cellStyle name="Normal 2 3 3 4 5" xfId="5075"/>
    <cellStyle name="Normal 2 3 3 4 5 2" xfId="14105"/>
    <cellStyle name="Normal 2 3 3 4 6" xfId="9623"/>
    <cellStyle name="Normal 2 3 3 5" xfId="780"/>
    <cellStyle name="Normal 2 3 3 5 2" xfId="2274"/>
    <cellStyle name="Normal 2 3 3 5 2 2" xfId="6756"/>
    <cellStyle name="Normal 2 3 3 5 2 2 2" xfId="15786"/>
    <cellStyle name="Normal 2 3 3 5 2 3" xfId="11304"/>
    <cellStyle name="Normal 2 3 3 5 3" xfId="3768"/>
    <cellStyle name="Normal 2 3 3 5 3 2" xfId="8250"/>
    <cellStyle name="Normal 2 3 3 5 3 2 2" xfId="17280"/>
    <cellStyle name="Normal 2 3 3 5 3 3" xfId="12798"/>
    <cellStyle name="Normal 2 3 3 5 4" xfId="5262"/>
    <cellStyle name="Normal 2 3 3 5 4 2" xfId="14292"/>
    <cellStyle name="Normal 2 3 3 5 5" xfId="9810"/>
    <cellStyle name="Normal 2 3 3 6" xfId="1529"/>
    <cellStyle name="Normal 2 3 3 6 2" xfId="6011"/>
    <cellStyle name="Normal 2 3 3 6 2 2" xfId="15041"/>
    <cellStyle name="Normal 2 3 3 6 3" xfId="10559"/>
    <cellStyle name="Normal 2 3 3 7" xfId="3023"/>
    <cellStyle name="Normal 2 3 3 7 2" xfId="7505"/>
    <cellStyle name="Normal 2 3 3 7 2 2" xfId="16535"/>
    <cellStyle name="Normal 2 3 3 7 3" xfId="12053"/>
    <cellStyle name="Normal 2 3 3 8" xfId="4517"/>
    <cellStyle name="Normal 2 3 3 8 2" xfId="13547"/>
    <cellStyle name="Normal 2 3 3 9" xfId="9065"/>
    <cellStyle name="Normal 2 3 4" xfId="58"/>
    <cellStyle name="Normal 2 3 4 2" xfId="244"/>
    <cellStyle name="Normal 2 3 4 2 2" xfId="989"/>
    <cellStyle name="Normal 2 3 4 2 2 2" xfId="2483"/>
    <cellStyle name="Normal 2 3 4 2 2 2 2" xfId="6965"/>
    <cellStyle name="Normal 2 3 4 2 2 2 2 2" xfId="15995"/>
    <cellStyle name="Normal 2 3 4 2 2 2 3" xfId="11513"/>
    <cellStyle name="Normal 2 3 4 2 2 3" xfId="3977"/>
    <cellStyle name="Normal 2 3 4 2 2 3 2" xfId="8459"/>
    <cellStyle name="Normal 2 3 4 2 2 3 2 2" xfId="17489"/>
    <cellStyle name="Normal 2 3 4 2 2 3 3" xfId="13007"/>
    <cellStyle name="Normal 2 3 4 2 2 4" xfId="5471"/>
    <cellStyle name="Normal 2 3 4 2 2 4 2" xfId="14501"/>
    <cellStyle name="Normal 2 3 4 2 2 5" xfId="10019"/>
    <cellStyle name="Normal 2 3 4 2 3" xfId="1738"/>
    <cellStyle name="Normal 2 3 4 2 3 2" xfId="6220"/>
    <cellStyle name="Normal 2 3 4 2 3 2 2" xfId="15250"/>
    <cellStyle name="Normal 2 3 4 2 3 3" xfId="10768"/>
    <cellStyle name="Normal 2 3 4 2 4" xfId="3232"/>
    <cellStyle name="Normal 2 3 4 2 4 2" xfId="7714"/>
    <cellStyle name="Normal 2 3 4 2 4 2 2" xfId="16744"/>
    <cellStyle name="Normal 2 3 4 2 4 3" xfId="12262"/>
    <cellStyle name="Normal 2 3 4 2 5" xfId="4726"/>
    <cellStyle name="Normal 2 3 4 2 5 2" xfId="13756"/>
    <cellStyle name="Normal 2 3 4 2 6" xfId="9274"/>
    <cellStyle name="Normal 2 3 4 3" xfId="430"/>
    <cellStyle name="Normal 2 3 4 3 2" xfId="1177"/>
    <cellStyle name="Normal 2 3 4 3 2 2" xfId="2671"/>
    <cellStyle name="Normal 2 3 4 3 2 2 2" xfId="7153"/>
    <cellStyle name="Normal 2 3 4 3 2 2 2 2" xfId="16183"/>
    <cellStyle name="Normal 2 3 4 3 2 2 3" xfId="11701"/>
    <cellStyle name="Normal 2 3 4 3 2 3" xfId="4165"/>
    <cellStyle name="Normal 2 3 4 3 2 3 2" xfId="8647"/>
    <cellStyle name="Normal 2 3 4 3 2 3 2 2" xfId="17677"/>
    <cellStyle name="Normal 2 3 4 3 2 3 3" xfId="13195"/>
    <cellStyle name="Normal 2 3 4 3 2 4" xfId="5659"/>
    <cellStyle name="Normal 2 3 4 3 2 4 2" xfId="14689"/>
    <cellStyle name="Normal 2 3 4 3 2 5" xfId="10207"/>
    <cellStyle name="Normal 2 3 4 3 3" xfId="1924"/>
    <cellStyle name="Normal 2 3 4 3 3 2" xfId="6406"/>
    <cellStyle name="Normal 2 3 4 3 3 2 2" xfId="15436"/>
    <cellStyle name="Normal 2 3 4 3 3 3" xfId="10954"/>
    <cellStyle name="Normal 2 3 4 3 4" xfId="3418"/>
    <cellStyle name="Normal 2 3 4 3 4 2" xfId="7900"/>
    <cellStyle name="Normal 2 3 4 3 4 2 2" xfId="16930"/>
    <cellStyle name="Normal 2 3 4 3 4 3" xfId="12448"/>
    <cellStyle name="Normal 2 3 4 3 5" xfId="4912"/>
    <cellStyle name="Normal 2 3 4 3 5 2" xfId="13942"/>
    <cellStyle name="Normal 2 3 4 3 6" xfId="9460"/>
    <cellStyle name="Normal 2 3 4 4" xfId="616"/>
    <cellStyle name="Normal 2 3 4 4 2" xfId="1363"/>
    <cellStyle name="Normal 2 3 4 4 2 2" xfId="2857"/>
    <cellStyle name="Normal 2 3 4 4 2 2 2" xfId="7339"/>
    <cellStyle name="Normal 2 3 4 4 2 2 2 2" xfId="16369"/>
    <cellStyle name="Normal 2 3 4 4 2 2 3" xfId="11887"/>
    <cellStyle name="Normal 2 3 4 4 2 3" xfId="4351"/>
    <cellStyle name="Normal 2 3 4 4 2 3 2" xfId="8833"/>
    <cellStyle name="Normal 2 3 4 4 2 3 2 2" xfId="17863"/>
    <cellStyle name="Normal 2 3 4 4 2 3 3" xfId="13381"/>
    <cellStyle name="Normal 2 3 4 4 2 4" xfId="5845"/>
    <cellStyle name="Normal 2 3 4 4 2 4 2" xfId="14875"/>
    <cellStyle name="Normal 2 3 4 4 2 5" xfId="10393"/>
    <cellStyle name="Normal 2 3 4 4 3" xfId="2110"/>
    <cellStyle name="Normal 2 3 4 4 3 2" xfId="6592"/>
    <cellStyle name="Normal 2 3 4 4 3 2 2" xfId="15622"/>
    <cellStyle name="Normal 2 3 4 4 3 3" xfId="11140"/>
    <cellStyle name="Normal 2 3 4 4 4" xfId="3604"/>
    <cellStyle name="Normal 2 3 4 4 4 2" xfId="8086"/>
    <cellStyle name="Normal 2 3 4 4 4 2 2" xfId="17116"/>
    <cellStyle name="Normal 2 3 4 4 4 3" xfId="12634"/>
    <cellStyle name="Normal 2 3 4 4 5" xfId="5098"/>
    <cellStyle name="Normal 2 3 4 4 5 2" xfId="14128"/>
    <cellStyle name="Normal 2 3 4 4 6" xfId="9646"/>
    <cellStyle name="Normal 2 3 4 5" xfId="803"/>
    <cellStyle name="Normal 2 3 4 5 2" xfId="2297"/>
    <cellStyle name="Normal 2 3 4 5 2 2" xfId="6779"/>
    <cellStyle name="Normal 2 3 4 5 2 2 2" xfId="15809"/>
    <cellStyle name="Normal 2 3 4 5 2 3" xfId="11327"/>
    <cellStyle name="Normal 2 3 4 5 3" xfId="3791"/>
    <cellStyle name="Normal 2 3 4 5 3 2" xfId="8273"/>
    <cellStyle name="Normal 2 3 4 5 3 2 2" xfId="17303"/>
    <cellStyle name="Normal 2 3 4 5 3 3" xfId="12821"/>
    <cellStyle name="Normal 2 3 4 5 4" xfId="5285"/>
    <cellStyle name="Normal 2 3 4 5 4 2" xfId="14315"/>
    <cellStyle name="Normal 2 3 4 5 5" xfId="9833"/>
    <cellStyle name="Normal 2 3 4 6" xfId="1552"/>
    <cellStyle name="Normal 2 3 4 6 2" xfId="6034"/>
    <cellStyle name="Normal 2 3 4 6 2 2" xfId="15064"/>
    <cellStyle name="Normal 2 3 4 6 3" xfId="10582"/>
    <cellStyle name="Normal 2 3 4 7" xfId="3046"/>
    <cellStyle name="Normal 2 3 4 7 2" xfId="7528"/>
    <cellStyle name="Normal 2 3 4 7 2 2" xfId="16558"/>
    <cellStyle name="Normal 2 3 4 7 3" xfId="12076"/>
    <cellStyle name="Normal 2 3 4 8" xfId="4540"/>
    <cellStyle name="Normal 2 3 4 8 2" xfId="13570"/>
    <cellStyle name="Normal 2 3 4 9" xfId="9088"/>
    <cellStyle name="Normal 2 3 5" xfId="82"/>
    <cellStyle name="Normal 2 3 5 2" xfId="268"/>
    <cellStyle name="Normal 2 3 5 2 2" xfId="1012"/>
    <cellStyle name="Normal 2 3 5 2 2 2" xfId="2506"/>
    <cellStyle name="Normal 2 3 5 2 2 2 2" xfId="6988"/>
    <cellStyle name="Normal 2 3 5 2 2 2 2 2" xfId="16018"/>
    <cellStyle name="Normal 2 3 5 2 2 2 3" xfId="11536"/>
    <cellStyle name="Normal 2 3 5 2 2 3" xfId="4000"/>
    <cellStyle name="Normal 2 3 5 2 2 3 2" xfId="8482"/>
    <cellStyle name="Normal 2 3 5 2 2 3 2 2" xfId="17512"/>
    <cellStyle name="Normal 2 3 5 2 2 3 3" xfId="13030"/>
    <cellStyle name="Normal 2 3 5 2 2 4" xfId="5494"/>
    <cellStyle name="Normal 2 3 5 2 2 4 2" xfId="14524"/>
    <cellStyle name="Normal 2 3 5 2 2 5" xfId="10042"/>
    <cellStyle name="Normal 2 3 5 2 3" xfId="1762"/>
    <cellStyle name="Normal 2 3 5 2 3 2" xfId="6244"/>
    <cellStyle name="Normal 2 3 5 2 3 2 2" xfId="15274"/>
    <cellStyle name="Normal 2 3 5 2 3 3" xfId="10792"/>
    <cellStyle name="Normal 2 3 5 2 4" xfId="3256"/>
    <cellStyle name="Normal 2 3 5 2 4 2" xfId="7738"/>
    <cellStyle name="Normal 2 3 5 2 4 2 2" xfId="16768"/>
    <cellStyle name="Normal 2 3 5 2 4 3" xfId="12286"/>
    <cellStyle name="Normal 2 3 5 2 5" xfId="4750"/>
    <cellStyle name="Normal 2 3 5 2 5 2" xfId="13780"/>
    <cellStyle name="Normal 2 3 5 2 6" xfId="9298"/>
    <cellStyle name="Normal 2 3 5 3" xfId="454"/>
    <cellStyle name="Normal 2 3 5 3 2" xfId="1201"/>
    <cellStyle name="Normal 2 3 5 3 2 2" xfId="2695"/>
    <cellStyle name="Normal 2 3 5 3 2 2 2" xfId="7177"/>
    <cellStyle name="Normal 2 3 5 3 2 2 2 2" xfId="16207"/>
    <cellStyle name="Normal 2 3 5 3 2 2 3" xfId="11725"/>
    <cellStyle name="Normal 2 3 5 3 2 3" xfId="4189"/>
    <cellStyle name="Normal 2 3 5 3 2 3 2" xfId="8671"/>
    <cellStyle name="Normal 2 3 5 3 2 3 2 2" xfId="17701"/>
    <cellStyle name="Normal 2 3 5 3 2 3 3" xfId="13219"/>
    <cellStyle name="Normal 2 3 5 3 2 4" xfId="5683"/>
    <cellStyle name="Normal 2 3 5 3 2 4 2" xfId="14713"/>
    <cellStyle name="Normal 2 3 5 3 2 5" xfId="10231"/>
    <cellStyle name="Normal 2 3 5 3 3" xfId="1948"/>
    <cellStyle name="Normal 2 3 5 3 3 2" xfId="6430"/>
    <cellStyle name="Normal 2 3 5 3 3 2 2" xfId="15460"/>
    <cellStyle name="Normal 2 3 5 3 3 3" xfId="10978"/>
    <cellStyle name="Normal 2 3 5 3 4" xfId="3442"/>
    <cellStyle name="Normal 2 3 5 3 4 2" xfId="7924"/>
    <cellStyle name="Normal 2 3 5 3 4 2 2" xfId="16954"/>
    <cellStyle name="Normal 2 3 5 3 4 3" xfId="12472"/>
    <cellStyle name="Normal 2 3 5 3 5" xfId="4936"/>
    <cellStyle name="Normal 2 3 5 3 5 2" xfId="13966"/>
    <cellStyle name="Normal 2 3 5 3 6" xfId="9484"/>
    <cellStyle name="Normal 2 3 5 4" xfId="640"/>
    <cellStyle name="Normal 2 3 5 4 2" xfId="1387"/>
    <cellStyle name="Normal 2 3 5 4 2 2" xfId="2881"/>
    <cellStyle name="Normal 2 3 5 4 2 2 2" xfId="7363"/>
    <cellStyle name="Normal 2 3 5 4 2 2 2 2" xfId="16393"/>
    <cellStyle name="Normal 2 3 5 4 2 2 3" xfId="11911"/>
    <cellStyle name="Normal 2 3 5 4 2 3" xfId="4375"/>
    <cellStyle name="Normal 2 3 5 4 2 3 2" xfId="8857"/>
    <cellStyle name="Normal 2 3 5 4 2 3 2 2" xfId="17887"/>
    <cellStyle name="Normal 2 3 5 4 2 3 3" xfId="13405"/>
    <cellStyle name="Normal 2 3 5 4 2 4" xfId="5869"/>
    <cellStyle name="Normal 2 3 5 4 2 4 2" xfId="14899"/>
    <cellStyle name="Normal 2 3 5 4 2 5" xfId="10417"/>
    <cellStyle name="Normal 2 3 5 4 3" xfId="2134"/>
    <cellStyle name="Normal 2 3 5 4 3 2" xfId="6616"/>
    <cellStyle name="Normal 2 3 5 4 3 2 2" xfId="15646"/>
    <cellStyle name="Normal 2 3 5 4 3 3" xfId="11164"/>
    <cellStyle name="Normal 2 3 5 4 4" xfId="3628"/>
    <cellStyle name="Normal 2 3 5 4 4 2" xfId="8110"/>
    <cellStyle name="Normal 2 3 5 4 4 2 2" xfId="17140"/>
    <cellStyle name="Normal 2 3 5 4 4 3" xfId="12658"/>
    <cellStyle name="Normal 2 3 5 4 5" xfId="5122"/>
    <cellStyle name="Normal 2 3 5 4 5 2" xfId="14152"/>
    <cellStyle name="Normal 2 3 5 4 6" xfId="9670"/>
    <cellStyle name="Normal 2 3 5 5" xfId="827"/>
    <cellStyle name="Normal 2 3 5 5 2" xfId="2321"/>
    <cellStyle name="Normal 2 3 5 5 2 2" xfId="6803"/>
    <cellStyle name="Normal 2 3 5 5 2 2 2" xfId="15833"/>
    <cellStyle name="Normal 2 3 5 5 2 3" xfId="11351"/>
    <cellStyle name="Normal 2 3 5 5 3" xfId="3815"/>
    <cellStyle name="Normal 2 3 5 5 3 2" xfId="8297"/>
    <cellStyle name="Normal 2 3 5 5 3 2 2" xfId="17327"/>
    <cellStyle name="Normal 2 3 5 5 3 3" xfId="12845"/>
    <cellStyle name="Normal 2 3 5 5 4" xfId="5309"/>
    <cellStyle name="Normal 2 3 5 5 4 2" xfId="14339"/>
    <cellStyle name="Normal 2 3 5 5 5" xfId="9857"/>
    <cellStyle name="Normal 2 3 5 6" xfId="1576"/>
    <cellStyle name="Normal 2 3 5 6 2" xfId="6058"/>
    <cellStyle name="Normal 2 3 5 6 2 2" xfId="15088"/>
    <cellStyle name="Normal 2 3 5 6 3" xfId="10606"/>
    <cellStyle name="Normal 2 3 5 7" xfId="3070"/>
    <cellStyle name="Normal 2 3 5 7 2" xfId="7552"/>
    <cellStyle name="Normal 2 3 5 7 2 2" xfId="16582"/>
    <cellStyle name="Normal 2 3 5 7 3" xfId="12100"/>
    <cellStyle name="Normal 2 3 5 8" xfId="4564"/>
    <cellStyle name="Normal 2 3 5 8 2" xfId="13594"/>
    <cellStyle name="Normal 2 3 5 9" xfId="9112"/>
    <cellStyle name="Normal 2 3 6" xfId="106"/>
    <cellStyle name="Normal 2 3 6 2" xfId="292"/>
    <cellStyle name="Normal 2 3 6 2 2" xfId="1035"/>
    <cellStyle name="Normal 2 3 6 2 2 2" xfId="2529"/>
    <cellStyle name="Normal 2 3 6 2 2 2 2" xfId="7011"/>
    <cellStyle name="Normal 2 3 6 2 2 2 2 2" xfId="16041"/>
    <cellStyle name="Normal 2 3 6 2 2 2 3" xfId="11559"/>
    <cellStyle name="Normal 2 3 6 2 2 3" xfId="4023"/>
    <cellStyle name="Normal 2 3 6 2 2 3 2" xfId="8505"/>
    <cellStyle name="Normal 2 3 6 2 2 3 2 2" xfId="17535"/>
    <cellStyle name="Normal 2 3 6 2 2 3 3" xfId="13053"/>
    <cellStyle name="Normal 2 3 6 2 2 4" xfId="5517"/>
    <cellStyle name="Normal 2 3 6 2 2 4 2" xfId="14547"/>
    <cellStyle name="Normal 2 3 6 2 2 5" xfId="10065"/>
    <cellStyle name="Normal 2 3 6 2 3" xfId="1786"/>
    <cellStyle name="Normal 2 3 6 2 3 2" xfId="6268"/>
    <cellStyle name="Normal 2 3 6 2 3 2 2" xfId="15298"/>
    <cellStyle name="Normal 2 3 6 2 3 3" xfId="10816"/>
    <cellStyle name="Normal 2 3 6 2 4" xfId="3280"/>
    <cellStyle name="Normal 2 3 6 2 4 2" xfId="7762"/>
    <cellStyle name="Normal 2 3 6 2 4 2 2" xfId="16792"/>
    <cellStyle name="Normal 2 3 6 2 4 3" xfId="12310"/>
    <cellStyle name="Normal 2 3 6 2 5" xfId="4774"/>
    <cellStyle name="Normal 2 3 6 2 5 2" xfId="13804"/>
    <cellStyle name="Normal 2 3 6 2 6" xfId="9322"/>
    <cellStyle name="Normal 2 3 6 3" xfId="478"/>
    <cellStyle name="Normal 2 3 6 3 2" xfId="1225"/>
    <cellStyle name="Normal 2 3 6 3 2 2" xfId="2719"/>
    <cellStyle name="Normal 2 3 6 3 2 2 2" xfId="7201"/>
    <cellStyle name="Normal 2 3 6 3 2 2 2 2" xfId="16231"/>
    <cellStyle name="Normal 2 3 6 3 2 2 3" xfId="11749"/>
    <cellStyle name="Normal 2 3 6 3 2 3" xfId="4213"/>
    <cellStyle name="Normal 2 3 6 3 2 3 2" xfId="8695"/>
    <cellStyle name="Normal 2 3 6 3 2 3 2 2" xfId="17725"/>
    <cellStyle name="Normal 2 3 6 3 2 3 3" xfId="13243"/>
    <cellStyle name="Normal 2 3 6 3 2 4" xfId="5707"/>
    <cellStyle name="Normal 2 3 6 3 2 4 2" xfId="14737"/>
    <cellStyle name="Normal 2 3 6 3 2 5" xfId="10255"/>
    <cellStyle name="Normal 2 3 6 3 3" xfId="1972"/>
    <cellStyle name="Normal 2 3 6 3 3 2" xfId="6454"/>
    <cellStyle name="Normal 2 3 6 3 3 2 2" xfId="15484"/>
    <cellStyle name="Normal 2 3 6 3 3 3" xfId="11002"/>
    <cellStyle name="Normal 2 3 6 3 4" xfId="3466"/>
    <cellStyle name="Normal 2 3 6 3 4 2" xfId="7948"/>
    <cellStyle name="Normal 2 3 6 3 4 2 2" xfId="16978"/>
    <cellStyle name="Normal 2 3 6 3 4 3" xfId="12496"/>
    <cellStyle name="Normal 2 3 6 3 5" xfId="4960"/>
    <cellStyle name="Normal 2 3 6 3 5 2" xfId="13990"/>
    <cellStyle name="Normal 2 3 6 3 6" xfId="9508"/>
    <cellStyle name="Normal 2 3 6 4" xfId="664"/>
    <cellStyle name="Normal 2 3 6 4 2" xfId="1411"/>
    <cellStyle name="Normal 2 3 6 4 2 2" xfId="2905"/>
    <cellStyle name="Normal 2 3 6 4 2 2 2" xfId="7387"/>
    <cellStyle name="Normal 2 3 6 4 2 2 2 2" xfId="16417"/>
    <cellStyle name="Normal 2 3 6 4 2 2 3" xfId="11935"/>
    <cellStyle name="Normal 2 3 6 4 2 3" xfId="4399"/>
    <cellStyle name="Normal 2 3 6 4 2 3 2" xfId="8881"/>
    <cellStyle name="Normal 2 3 6 4 2 3 2 2" xfId="17911"/>
    <cellStyle name="Normal 2 3 6 4 2 3 3" xfId="13429"/>
    <cellStyle name="Normal 2 3 6 4 2 4" xfId="5893"/>
    <cellStyle name="Normal 2 3 6 4 2 4 2" xfId="14923"/>
    <cellStyle name="Normal 2 3 6 4 2 5" xfId="10441"/>
    <cellStyle name="Normal 2 3 6 4 3" xfId="2158"/>
    <cellStyle name="Normal 2 3 6 4 3 2" xfId="6640"/>
    <cellStyle name="Normal 2 3 6 4 3 2 2" xfId="15670"/>
    <cellStyle name="Normal 2 3 6 4 3 3" xfId="11188"/>
    <cellStyle name="Normal 2 3 6 4 4" xfId="3652"/>
    <cellStyle name="Normal 2 3 6 4 4 2" xfId="8134"/>
    <cellStyle name="Normal 2 3 6 4 4 2 2" xfId="17164"/>
    <cellStyle name="Normal 2 3 6 4 4 3" xfId="12682"/>
    <cellStyle name="Normal 2 3 6 4 5" xfId="5146"/>
    <cellStyle name="Normal 2 3 6 4 5 2" xfId="14176"/>
    <cellStyle name="Normal 2 3 6 4 6" xfId="9694"/>
    <cellStyle name="Normal 2 3 6 5" xfId="851"/>
    <cellStyle name="Normal 2 3 6 5 2" xfId="2345"/>
    <cellStyle name="Normal 2 3 6 5 2 2" xfId="6827"/>
    <cellStyle name="Normal 2 3 6 5 2 2 2" xfId="15857"/>
    <cellStyle name="Normal 2 3 6 5 2 3" xfId="11375"/>
    <cellStyle name="Normal 2 3 6 5 3" xfId="3839"/>
    <cellStyle name="Normal 2 3 6 5 3 2" xfId="8321"/>
    <cellStyle name="Normal 2 3 6 5 3 2 2" xfId="17351"/>
    <cellStyle name="Normal 2 3 6 5 3 3" xfId="12869"/>
    <cellStyle name="Normal 2 3 6 5 4" xfId="5333"/>
    <cellStyle name="Normal 2 3 6 5 4 2" xfId="14363"/>
    <cellStyle name="Normal 2 3 6 5 5" xfId="9881"/>
    <cellStyle name="Normal 2 3 6 6" xfId="1600"/>
    <cellStyle name="Normal 2 3 6 6 2" xfId="6082"/>
    <cellStyle name="Normal 2 3 6 6 2 2" xfId="15112"/>
    <cellStyle name="Normal 2 3 6 6 3" xfId="10630"/>
    <cellStyle name="Normal 2 3 6 7" xfId="3094"/>
    <cellStyle name="Normal 2 3 6 7 2" xfId="7576"/>
    <cellStyle name="Normal 2 3 6 7 2 2" xfId="16606"/>
    <cellStyle name="Normal 2 3 6 7 3" xfId="12124"/>
    <cellStyle name="Normal 2 3 6 8" xfId="4588"/>
    <cellStyle name="Normal 2 3 6 8 2" xfId="13618"/>
    <cellStyle name="Normal 2 3 6 9" xfId="9136"/>
    <cellStyle name="Normal 2 3 7" xfId="129"/>
    <cellStyle name="Normal 2 3 7 2" xfId="315"/>
    <cellStyle name="Normal 2 3 7 2 2" xfId="1058"/>
    <cellStyle name="Normal 2 3 7 2 2 2" xfId="2552"/>
    <cellStyle name="Normal 2 3 7 2 2 2 2" xfId="7034"/>
    <cellStyle name="Normal 2 3 7 2 2 2 2 2" xfId="16064"/>
    <cellStyle name="Normal 2 3 7 2 2 2 3" xfId="11582"/>
    <cellStyle name="Normal 2 3 7 2 2 3" xfId="4046"/>
    <cellStyle name="Normal 2 3 7 2 2 3 2" xfId="8528"/>
    <cellStyle name="Normal 2 3 7 2 2 3 2 2" xfId="17558"/>
    <cellStyle name="Normal 2 3 7 2 2 3 3" xfId="13076"/>
    <cellStyle name="Normal 2 3 7 2 2 4" xfId="5540"/>
    <cellStyle name="Normal 2 3 7 2 2 4 2" xfId="14570"/>
    <cellStyle name="Normal 2 3 7 2 2 5" xfId="10088"/>
    <cellStyle name="Normal 2 3 7 2 3" xfId="1809"/>
    <cellStyle name="Normal 2 3 7 2 3 2" xfId="6291"/>
    <cellStyle name="Normal 2 3 7 2 3 2 2" xfId="15321"/>
    <cellStyle name="Normal 2 3 7 2 3 3" xfId="10839"/>
    <cellStyle name="Normal 2 3 7 2 4" xfId="3303"/>
    <cellStyle name="Normal 2 3 7 2 4 2" xfId="7785"/>
    <cellStyle name="Normal 2 3 7 2 4 2 2" xfId="16815"/>
    <cellStyle name="Normal 2 3 7 2 4 3" xfId="12333"/>
    <cellStyle name="Normal 2 3 7 2 5" xfId="4797"/>
    <cellStyle name="Normal 2 3 7 2 5 2" xfId="13827"/>
    <cellStyle name="Normal 2 3 7 2 6" xfId="9345"/>
    <cellStyle name="Normal 2 3 7 3" xfId="501"/>
    <cellStyle name="Normal 2 3 7 3 2" xfId="1248"/>
    <cellStyle name="Normal 2 3 7 3 2 2" xfId="2742"/>
    <cellStyle name="Normal 2 3 7 3 2 2 2" xfId="7224"/>
    <cellStyle name="Normal 2 3 7 3 2 2 2 2" xfId="16254"/>
    <cellStyle name="Normal 2 3 7 3 2 2 3" xfId="11772"/>
    <cellStyle name="Normal 2 3 7 3 2 3" xfId="4236"/>
    <cellStyle name="Normal 2 3 7 3 2 3 2" xfId="8718"/>
    <cellStyle name="Normal 2 3 7 3 2 3 2 2" xfId="17748"/>
    <cellStyle name="Normal 2 3 7 3 2 3 3" xfId="13266"/>
    <cellStyle name="Normal 2 3 7 3 2 4" xfId="5730"/>
    <cellStyle name="Normal 2 3 7 3 2 4 2" xfId="14760"/>
    <cellStyle name="Normal 2 3 7 3 2 5" xfId="10278"/>
    <cellStyle name="Normal 2 3 7 3 3" xfId="1995"/>
    <cellStyle name="Normal 2 3 7 3 3 2" xfId="6477"/>
    <cellStyle name="Normal 2 3 7 3 3 2 2" xfId="15507"/>
    <cellStyle name="Normal 2 3 7 3 3 3" xfId="11025"/>
    <cellStyle name="Normal 2 3 7 3 4" xfId="3489"/>
    <cellStyle name="Normal 2 3 7 3 4 2" xfId="7971"/>
    <cellStyle name="Normal 2 3 7 3 4 2 2" xfId="17001"/>
    <cellStyle name="Normal 2 3 7 3 4 3" xfId="12519"/>
    <cellStyle name="Normal 2 3 7 3 5" xfId="4983"/>
    <cellStyle name="Normal 2 3 7 3 5 2" xfId="14013"/>
    <cellStyle name="Normal 2 3 7 3 6" xfId="9531"/>
    <cellStyle name="Normal 2 3 7 4" xfId="687"/>
    <cellStyle name="Normal 2 3 7 4 2" xfId="1434"/>
    <cellStyle name="Normal 2 3 7 4 2 2" xfId="2928"/>
    <cellStyle name="Normal 2 3 7 4 2 2 2" xfId="7410"/>
    <cellStyle name="Normal 2 3 7 4 2 2 2 2" xfId="16440"/>
    <cellStyle name="Normal 2 3 7 4 2 2 3" xfId="11958"/>
    <cellStyle name="Normal 2 3 7 4 2 3" xfId="4422"/>
    <cellStyle name="Normal 2 3 7 4 2 3 2" xfId="8904"/>
    <cellStyle name="Normal 2 3 7 4 2 3 2 2" xfId="17934"/>
    <cellStyle name="Normal 2 3 7 4 2 3 3" xfId="13452"/>
    <cellStyle name="Normal 2 3 7 4 2 4" xfId="5916"/>
    <cellStyle name="Normal 2 3 7 4 2 4 2" xfId="14946"/>
    <cellStyle name="Normal 2 3 7 4 2 5" xfId="10464"/>
    <cellStyle name="Normal 2 3 7 4 3" xfId="2181"/>
    <cellStyle name="Normal 2 3 7 4 3 2" xfId="6663"/>
    <cellStyle name="Normal 2 3 7 4 3 2 2" xfId="15693"/>
    <cellStyle name="Normal 2 3 7 4 3 3" xfId="11211"/>
    <cellStyle name="Normal 2 3 7 4 4" xfId="3675"/>
    <cellStyle name="Normal 2 3 7 4 4 2" xfId="8157"/>
    <cellStyle name="Normal 2 3 7 4 4 2 2" xfId="17187"/>
    <cellStyle name="Normal 2 3 7 4 4 3" xfId="12705"/>
    <cellStyle name="Normal 2 3 7 4 5" xfId="5169"/>
    <cellStyle name="Normal 2 3 7 4 5 2" xfId="14199"/>
    <cellStyle name="Normal 2 3 7 4 6" xfId="9717"/>
    <cellStyle name="Normal 2 3 7 5" xfId="874"/>
    <cellStyle name="Normal 2 3 7 5 2" xfId="2368"/>
    <cellStyle name="Normal 2 3 7 5 2 2" xfId="6850"/>
    <cellStyle name="Normal 2 3 7 5 2 2 2" xfId="15880"/>
    <cellStyle name="Normal 2 3 7 5 2 3" xfId="11398"/>
    <cellStyle name="Normal 2 3 7 5 3" xfId="3862"/>
    <cellStyle name="Normal 2 3 7 5 3 2" xfId="8344"/>
    <cellStyle name="Normal 2 3 7 5 3 2 2" xfId="17374"/>
    <cellStyle name="Normal 2 3 7 5 3 3" xfId="12892"/>
    <cellStyle name="Normal 2 3 7 5 4" xfId="5356"/>
    <cellStyle name="Normal 2 3 7 5 4 2" xfId="14386"/>
    <cellStyle name="Normal 2 3 7 5 5" xfId="9904"/>
    <cellStyle name="Normal 2 3 7 6" xfId="1623"/>
    <cellStyle name="Normal 2 3 7 6 2" xfId="6105"/>
    <cellStyle name="Normal 2 3 7 6 2 2" xfId="15135"/>
    <cellStyle name="Normal 2 3 7 6 3" xfId="10653"/>
    <cellStyle name="Normal 2 3 7 7" xfId="3117"/>
    <cellStyle name="Normal 2 3 7 7 2" xfId="7599"/>
    <cellStyle name="Normal 2 3 7 7 2 2" xfId="16629"/>
    <cellStyle name="Normal 2 3 7 7 3" xfId="12147"/>
    <cellStyle name="Normal 2 3 7 8" xfId="4611"/>
    <cellStyle name="Normal 2 3 7 8 2" xfId="13641"/>
    <cellStyle name="Normal 2 3 7 9" xfId="9159"/>
    <cellStyle name="Normal 2 3 8" xfId="152"/>
    <cellStyle name="Normal 2 3 8 2" xfId="338"/>
    <cellStyle name="Normal 2 3 8 2 2" xfId="1081"/>
    <cellStyle name="Normal 2 3 8 2 2 2" xfId="2575"/>
    <cellStyle name="Normal 2 3 8 2 2 2 2" xfId="7057"/>
    <cellStyle name="Normal 2 3 8 2 2 2 2 2" xfId="16087"/>
    <cellStyle name="Normal 2 3 8 2 2 2 3" xfId="11605"/>
    <cellStyle name="Normal 2 3 8 2 2 3" xfId="4069"/>
    <cellStyle name="Normal 2 3 8 2 2 3 2" xfId="8551"/>
    <cellStyle name="Normal 2 3 8 2 2 3 2 2" xfId="17581"/>
    <cellStyle name="Normal 2 3 8 2 2 3 3" xfId="13099"/>
    <cellStyle name="Normal 2 3 8 2 2 4" xfId="5563"/>
    <cellStyle name="Normal 2 3 8 2 2 4 2" xfId="14593"/>
    <cellStyle name="Normal 2 3 8 2 2 5" xfId="10111"/>
    <cellStyle name="Normal 2 3 8 2 3" xfId="1832"/>
    <cellStyle name="Normal 2 3 8 2 3 2" xfId="6314"/>
    <cellStyle name="Normal 2 3 8 2 3 2 2" xfId="15344"/>
    <cellStyle name="Normal 2 3 8 2 3 3" xfId="10862"/>
    <cellStyle name="Normal 2 3 8 2 4" xfId="3326"/>
    <cellStyle name="Normal 2 3 8 2 4 2" xfId="7808"/>
    <cellStyle name="Normal 2 3 8 2 4 2 2" xfId="16838"/>
    <cellStyle name="Normal 2 3 8 2 4 3" xfId="12356"/>
    <cellStyle name="Normal 2 3 8 2 5" xfId="4820"/>
    <cellStyle name="Normal 2 3 8 2 5 2" xfId="13850"/>
    <cellStyle name="Normal 2 3 8 2 6" xfId="9368"/>
    <cellStyle name="Normal 2 3 8 3" xfId="524"/>
    <cellStyle name="Normal 2 3 8 3 2" xfId="1271"/>
    <cellStyle name="Normal 2 3 8 3 2 2" xfId="2765"/>
    <cellStyle name="Normal 2 3 8 3 2 2 2" xfId="7247"/>
    <cellStyle name="Normal 2 3 8 3 2 2 2 2" xfId="16277"/>
    <cellStyle name="Normal 2 3 8 3 2 2 3" xfId="11795"/>
    <cellStyle name="Normal 2 3 8 3 2 3" xfId="4259"/>
    <cellStyle name="Normal 2 3 8 3 2 3 2" xfId="8741"/>
    <cellStyle name="Normal 2 3 8 3 2 3 2 2" xfId="17771"/>
    <cellStyle name="Normal 2 3 8 3 2 3 3" xfId="13289"/>
    <cellStyle name="Normal 2 3 8 3 2 4" xfId="5753"/>
    <cellStyle name="Normal 2 3 8 3 2 4 2" xfId="14783"/>
    <cellStyle name="Normal 2 3 8 3 2 5" xfId="10301"/>
    <cellStyle name="Normal 2 3 8 3 3" xfId="2018"/>
    <cellStyle name="Normal 2 3 8 3 3 2" xfId="6500"/>
    <cellStyle name="Normal 2 3 8 3 3 2 2" xfId="15530"/>
    <cellStyle name="Normal 2 3 8 3 3 3" xfId="11048"/>
    <cellStyle name="Normal 2 3 8 3 4" xfId="3512"/>
    <cellStyle name="Normal 2 3 8 3 4 2" xfId="7994"/>
    <cellStyle name="Normal 2 3 8 3 4 2 2" xfId="17024"/>
    <cellStyle name="Normal 2 3 8 3 4 3" xfId="12542"/>
    <cellStyle name="Normal 2 3 8 3 5" xfId="5006"/>
    <cellStyle name="Normal 2 3 8 3 5 2" xfId="14036"/>
    <cellStyle name="Normal 2 3 8 3 6" xfId="9554"/>
    <cellStyle name="Normal 2 3 8 4" xfId="710"/>
    <cellStyle name="Normal 2 3 8 4 2" xfId="1457"/>
    <cellStyle name="Normal 2 3 8 4 2 2" xfId="2951"/>
    <cellStyle name="Normal 2 3 8 4 2 2 2" xfId="7433"/>
    <cellStyle name="Normal 2 3 8 4 2 2 2 2" xfId="16463"/>
    <cellStyle name="Normal 2 3 8 4 2 2 3" xfId="11981"/>
    <cellStyle name="Normal 2 3 8 4 2 3" xfId="4445"/>
    <cellStyle name="Normal 2 3 8 4 2 3 2" xfId="8927"/>
    <cellStyle name="Normal 2 3 8 4 2 3 2 2" xfId="17957"/>
    <cellStyle name="Normal 2 3 8 4 2 3 3" xfId="13475"/>
    <cellStyle name="Normal 2 3 8 4 2 4" xfId="5939"/>
    <cellStyle name="Normal 2 3 8 4 2 4 2" xfId="14969"/>
    <cellStyle name="Normal 2 3 8 4 2 5" xfId="10487"/>
    <cellStyle name="Normal 2 3 8 4 3" xfId="2204"/>
    <cellStyle name="Normal 2 3 8 4 3 2" xfId="6686"/>
    <cellStyle name="Normal 2 3 8 4 3 2 2" xfId="15716"/>
    <cellStyle name="Normal 2 3 8 4 3 3" xfId="11234"/>
    <cellStyle name="Normal 2 3 8 4 4" xfId="3698"/>
    <cellStyle name="Normal 2 3 8 4 4 2" xfId="8180"/>
    <cellStyle name="Normal 2 3 8 4 4 2 2" xfId="17210"/>
    <cellStyle name="Normal 2 3 8 4 4 3" xfId="12728"/>
    <cellStyle name="Normal 2 3 8 4 5" xfId="5192"/>
    <cellStyle name="Normal 2 3 8 4 5 2" xfId="14222"/>
    <cellStyle name="Normal 2 3 8 4 6" xfId="9740"/>
    <cellStyle name="Normal 2 3 8 5" xfId="897"/>
    <cellStyle name="Normal 2 3 8 5 2" xfId="2391"/>
    <cellStyle name="Normal 2 3 8 5 2 2" xfId="6873"/>
    <cellStyle name="Normal 2 3 8 5 2 2 2" xfId="15903"/>
    <cellStyle name="Normal 2 3 8 5 2 3" xfId="11421"/>
    <cellStyle name="Normal 2 3 8 5 3" xfId="3885"/>
    <cellStyle name="Normal 2 3 8 5 3 2" xfId="8367"/>
    <cellStyle name="Normal 2 3 8 5 3 2 2" xfId="17397"/>
    <cellStyle name="Normal 2 3 8 5 3 3" xfId="12915"/>
    <cellStyle name="Normal 2 3 8 5 4" xfId="5379"/>
    <cellStyle name="Normal 2 3 8 5 4 2" xfId="14409"/>
    <cellStyle name="Normal 2 3 8 5 5" xfId="9927"/>
    <cellStyle name="Normal 2 3 8 6" xfId="1646"/>
    <cellStyle name="Normal 2 3 8 6 2" xfId="6128"/>
    <cellStyle name="Normal 2 3 8 6 2 2" xfId="15158"/>
    <cellStyle name="Normal 2 3 8 6 3" xfId="10676"/>
    <cellStyle name="Normal 2 3 8 7" xfId="3140"/>
    <cellStyle name="Normal 2 3 8 7 2" xfId="7622"/>
    <cellStyle name="Normal 2 3 8 7 2 2" xfId="16652"/>
    <cellStyle name="Normal 2 3 8 7 3" xfId="12170"/>
    <cellStyle name="Normal 2 3 8 8" xfId="4634"/>
    <cellStyle name="Normal 2 3 8 8 2" xfId="13664"/>
    <cellStyle name="Normal 2 3 8 9" xfId="9182"/>
    <cellStyle name="Normal 2 3 9" xfId="175"/>
    <cellStyle name="Normal 2 3 9 2" xfId="361"/>
    <cellStyle name="Normal 2 3 9 2 2" xfId="1104"/>
    <cellStyle name="Normal 2 3 9 2 2 2" xfId="2598"/>
    <cellStyle name="Normal 2 3 9 2 2 2 2" xfId="7080"/>
    <cellStyle name="Normal 2 3 9 2 2 2 2 2" xfId="16110"/>
    <cellStyle name="Normal 2 3 9 2 2 2 3" xfId="11628"/>
    <cellStyle name="Normal 2 3 9 2 2 3" xfId="4092"/>
    <cellStyle name="Normal 2 3 9 2 2 3 2" xfId="8574"/>
    <cellStyle name="Normal 2 3 9 2 2 3 2 2" xfId="17604"/>
    <cellStyle name="Normal 2 3 9 2 2 3 3" xfId="13122"/>
    <cellStyle name="Normal 2 3 9 2 2 4" xfId="5586"/>
    <cellStyle name="Normal 2 3 9 2 2 4 2" xfId="14616"/>
    <cellStyle name="Normal 2 3 9 2 2 5" xfId="10134"/>
    <cellStyle name="Normal 2 3 9 2 3" xfId="1855"/>
    <cellStyle name="Normal 2 3 9 2 3 2" xfId="6337"/>
    <cellStyle name="Normal 2 3 9 2 3 2 2" xfId="15367"/>
    <cellStyle name="Normal 2 3 9 2 3 3" xfId="10885"/>
    <cellStyle name="Normal 2 3 9 2 4" xfId="3349"/>
    <cellStyle name="Normal 2 3 9 2 4 2" xfId="7831"/>
    <cellStyle name="Normal 2 3 9 2 4 2 2" xfId="16861"/>
    <cellStyle name="Normal 2 3 9 2 4 3" xfId="12379"/>
    <cellStyle name="Normal 2 3 9 2 5" xfId="4843"/>
    <cellStyle name="Normal 2 3 9 2 5 2" xfId="13873"/>
    <cellStyle name="Normal 2 3 9 2 6" xfId="9391"/>
    <cellStyle name="Normal 2 3 9 3" xfId="547"/>
    <cellStyle name="Normal 2 3 9 3 2" xfId="1294"/>
    <cellStyle name="Normal 2 3 9 3 2 2" xfId="2788"/>
    <cellStyle name="Normal 2 3 9 3 2 2 2" xfId="7270"/>
    <cellStyle name="Normal 2 3 9 3 2 2 2 2" xfId="16300"/>
    <cellStyle name="Normal 2 3 9 3 2 2 3" xfId="11818"/>
    <cellStyle name="Normal 2 3 9 3 2 3" xfId="4282"/>
    <cellStyle name="Normal 2 3 9 3 2 3 2" xfId="8764"/>
    <cellStyle name="Normal 2 3 9 3 2 3 2 2" xfId="17794"/>
    <cellStyle name="Normal 2 3 9 3 2 3 3" xfId="13312"/>
    <cellStyle name="Normal 2 3 9 3 2 4" xfId="5776"/>
    <cellStyle name="Normal 2 3 9 3 2 4 2" xfId="14806"/>
    <cellStyle name="Normal 2 3 9 3 2 5" xfId="10324"/>
    <cellStyle name="Normal 2 3 9 3 3" xfId="2041"/>
    <cellStyle name="Normal 2 3 9 3 3 2" xfId="6523"/>
    <cellStyle name="Normal 2 3 9 3 3 2 2" xfId="15553"/>
    <cellStyle name="Normal 2 3 9 3 3 3" xfId="11071"/>
    <cellStyle name="Normal 2 3 9 3 4" xfId="3535"/>
    <cellStyle name="Normal 2 3 9 3 4 2" xfId="8017"/>
    <cellStyle name="Normal 2 3 9 3 4 2 2" xfId="17047"/>
    <cellStyle name="Normal 2 3 9 3 4 3" xfId="12565"/>
    <cellStyle name="Normal 2 3 9 3 5" xfId="5029"/>
    <cellStyle name="Normal 2 3 9 3 5 2" xfId="14059"/>
    <cellStyle name="Normal 2 3 9 3 6" xfId="9577"/>
    <cellStyle name="Normal 2 3 9 4" xfId="733"/>
    <cellStyle name="Normal 2 3 9 4 2" xfId="1480"/>
    <cellStyle name="Normal 2 3 9 4 2 2" xfId="2974"/>
    <cellStyle name="Normal 2 3 9 4 2 2 2" xfId="7456"/>
    <cellStyle name="Normal 2 3 9 4 2 2 2 2" xfId="16486"/>
    <cellStyle name="Normal 2 3 9 4 2 2 3" xfId="12004"/>
    <cellStyle name="Normal 2 3 9 4 2 3" xfId="4468"/>
    <cellStyle name="Normal 2 3 9 4 2 3 2" xfId="8950"/>
    <cellStyle name="Normal 2 3 9 4 2 3 2 2" xfId="17980"/>
    <cellStyle name="Normal 2 3 9 4 2 3 3" xfId="13498"/>
    <cellStyle name="Normal 2 3 9 4 2 4" xfId="5962"/>
    <cellStyle name="Normal 2 3 9 4 2 4 2" xfId="14992"/>
    <cellStyle name="Normal 2 3 9 4 2 5" xfId="10510"/>
    <cellStyle name="Normal 2 3 9 4 3" xfId="2227"/>
    <cellStyle name="Normal 2 3 9 4 3 2" xfId="6709"/>
    <cellStyle name="Normal 2 3 9 4 3 2 2" xfId="15739"/>
    <cellStyle name="Normal 2 3 9 4 3 3" xfId="11257"/>
    <cellStyle name="Normal 2 3 9 4 4" xfId="3721"/>
    <cellStyle name="Normal 2 3 9 4 4 2" xfId="8203"/>
    <cellStyle name="Normal 2 3 9 4 4 2 2" xfId="17233"/>
    <cellStyle name="Normal 2 3 9 4 4 3" xfId="12751"/>
    <cellStyle name="Normal 2 3 9 4 5" xfId="5215"/>
    <cellStyle name="Normal 2 3 9 4 5 2" xfId="14245"/>
    <cellStyle name="Normal 2 3 9 4 6" xfId="9763"/>
    <cellStyle name="Normal 2 3 9 5" xfId="920"/>
    <cellStyle name="Normal 2 3 9 5 2" xfId="2414"/>
    <cellStyle name="Normal 2 3 9 5 2 2" xfId="6896"/>
    <cellStyle name="Normal 2 3 9 5 2 2 2" xfId="15926"/>
    <cellStyle name="Normal 2 3 9 5 2 3" xfId="11444"/>
    <cellStyle name="Normal 2 3 9 5 3" xfId="3908"/>
    <cellStyle name="Normal 2 3 9 5 3 2" xfId="8390"/>
    <cellStyle name="Normal 2 3 9 5 3 2 2" xfId="17420"/>
    <cellStyle name="Normal 2 3 9 5 3 3" xfId="12938"/>
    <cellStyle name="Normal 2 3 9 5 4" xfId="5402"/>
    <cellStyle name="Normal 2 3 9 5 4 2" xfId="14432"/>
    <cellStyle name="Normal 2 3 9 5 5" xfId="9950"/>
    <cellStyle name="Normal 2 3 9 6" xfId="1669"/>
    <cellStyle name="Normal 2 3 9 6 2" xfId="6151"/>
    <cellStyle name="Normal 2 3 9 6 2 2" xfId="15181"/>
    <cellStyle name="Normal 2 3 9 6 3" xfId="10699"/>
    <cellStyle name="Normal 2 3 9 7" xfId="3163"/>
    <cellStyle name="Normal 2 3 9 7 2" xfId="7645"/>
    <cellStyle name="Normal 2 3 9 7 2 2" xfId="16675"/>
    <cellStyle name="Normal 2 3 9 7 3" xfId="12193"/>
    <cellStyle name="Normal 2 3 9 8" xfId="4657"/>
    <cellStyle name="Normal 2 3 9 8 2" xfId="13687"/>
    <cellStyle name="Normal 2 3 9 9" xfId="9205"/>
    <cellStyle name="Normal 2 4" xfId="17"/>
    <cellStyle name="Normal 2 4 10" xfId="389"/>
    <cellStyle name="Normal 2 4 10 2" xfId="1136"/>
    <cellStyle name="Normal 2 4 10 2 2" xfId="2630"/>
    <cellStyle name="Normal 2 4 10 2 2 2" xfId="7112"/>
    <cellStyle name="Normal 2 4 10 2 2 2 2" xfId="16142"/>
    <cellStyle name="Normal 2 4 10 2 2 3" xfId="11660"/>
    <cellStyle name="Normal 2 4 10 2 3" xfId="4124"/>
    <cellStyle name="Normal 2 4 10 2 3 2" xfId="8606"/>
    <cellStyle name="Normal 2 4 10 2 3 2 2" xfId="17636"/>
    <cellStyle name="Normal 2 4 10 2 3 3" xfId="13154"/>
    <cellStyle name="Normal 2 4 10 2 4" xfId="5618"/>
    <cellStyle name="Normal 2 4 10 2 4 2" xfId="14648"/>
    <cellStyle name="Normal 2 4 10 2 5" xfId="10166"/>
    <cellStyle name="Normal 2 4 10 3" xfId="1883"/>
    <cellStyle name="Normal 2 4 10 3 2" xfId="6365"/>
    <cellStyle name="Normal 2 4 10 3 2 2" xfId="15395"/>
    <cellStyle name="Normal 2 4 10 3 3" xfId="10913"/>
    <cellStyle name="Normal 2 4 10 4" xfId="3377"/>
    <cellStyle name="Normal 2 4 10 4 2" xfId="7859"/>
    <cellStyle name="Normal 2 4 10 4 2 2" xfId="16889"/>
    <cellStyle name="Normal 2 4 10 4 3" xfId="12407"/>
    <cellStyle name="Normal 2 4 10 5" xfId="4871"/>
    <cellStyle name="Normal 2 4 10 5 2" xfId="13901"/>
    <cellStyle name="Normal 2 4 10 6" xfId="9419"/>
    <cellStyle name="Normal 2 4 11" xfId="575"/>
    <cellStyle name="Normal 2 4 11 2" xfId="1322"/>
    <cellStyle name="Normal 2 4 11 2 2" xfId="2816"/>
    <cellStyle name="Normal 2 4 11 2 2 2" xfId="7298"/>
    <cellStyle name="Normal 2 4 11 2 2 2 2" xfId="16328"/>
    <cellStyle name="Normal 2 4 11 2 2 3" xfId="11846"/>
    <cellStyle name="Normal 2 4 11 2 3" xfId="4310"/>
    <cellStyle name="Normal 2 4 11 2 3 2" xfId="8792"/>
    <cellStyle name="Normal 2 4 11 2 3 2 2" xfId="17822"/>
    <cellStyle name="Normal 2 4 11 2 3 3" xfId="13340"/>
    <cellStyle name="Normal 2 4 11 2 4" xfId="5804"/>
    <cellStyle name="Normal 2 4 11 2 4 2" xfId="14834"/>
    <cellStyle name="Normal 2 4 11 2 5" xfId="10352"/>
    <cellStyle name="Normal 2 4 11 3" xfId="2069"/>
    <cellStyle name="Normal 2 4 11 3 2" xfId="6551"/>
    <cellStyle name="Normal 2 4 11 3 2 2" xfId="15581"/>
    <cellStyle name="Normal 2 4 11 3 3" xfId="11099"/>
    <cellStyle name="Normal 2 4 11 4" xfId="3563"/>
    <cellStyle name="Normal 2 4 11 4 2" xfId="8045"/>
    <cellStyle name="Normal 2 4 11 4 2 2" xfId="17075"/>
    <cellStyle name="Normal 2 4 11 4 3" xfId="12593"/>
    <cellStyle name="Normal 2 4 11 5" xfId="5057"/>
    <cellStyle name="Normal 2 4 11 5 2" xfId="14087"/>
    <cellStyle name="Normal 2 4 11 6" xfId="9605"/>
    <cellStyle name="Normal 2 4 12" xfId="762"/>
    <cellStyle name="Normal 2 4 12 2" xfId="2256"/>
    <cellStyle name="Normal 2 4 12 2 2" xfId="6738"/>
    <cellStyle name="Normal 2 4 12 2 2 2" xfId="15768"/>
    <cellStyle name="Normal 2 4 12 2 3" xfId="11286"/>
    <cellStyle name="Normal 2 4 12 3" xfId="3750"/>
    <cellStyle name="Normal 2 4 12 3 2" xfId="8232"/>
    <cellStyle name="Normal 2 4 12 3 2 2" xfId="17262"/>
    <cellStyle name="Normal 2 4 12 3 3" xfId="12780"/>
    <cellStyle name="Normal 2 4 12 4" xfId="5244"/>
    <cellStyle name="Normal 2 4 12 4 2" xfId="14274"/>
    <cellStyle name="Normal 2 4 12 5" xfId="9792"/>
    <cellStyle name="Normal 2 4 13" xfId="1511"/>
    <cellStyle name="Normal 2 4 13 2" xfId="5993"/>
    <cellStyle name="Normal 2 4 13 2 2" xfId="15023"/>
    <cellStyle name="Normal 2 4 13 3" xfId="10541"/>
    <cellStyle name="Normal 2 4 14" xfId="3005"/>
    <cellStyle name="Normal 2 4 14 2" xfId="7487"/>
    <cellStyle name="Normal 2 4 14 2 2" xfId="16517"/>
    <cellStyle name="Normal 2 4 14 3" xfId="12035"/>
    <cellStyle name="Normal 2 4 15" xfId="4499"/>
    <cellStyle name="Normal 2 4 15 2" xfId="13529"/>
    <cellStyle name="Normal 2 4 16" xfId="9047"/>
    <cellStyle name="Normal 2 4 2" xfId="40"/>
    <cellStyle name="Normal 2 4 2 2" xfId="226"/>
    <cellStyle name="Normal 2 4 2 2 2" xfId="971"/>
    <cellStyle name="Normal 2 4 2 2 2 2" xfId="2465"/>
    <cellStyle name="Normal 2 4 2 2 2 2 2" xfId="6947"/>
    <cellStyle name="Normal 2 4 2 2 2 2 2 2" xfId="15977"/>
    <cellStyle name="Normal 2 4 2 2 2 2 3" xfId="11495"/>
    <cellStyle name="Normal 2 4 2 2 2 3" xfId="3959"/>
    <cellStyle name="Normal 2 4 2 2 2 3 2" xfId="8441"/>
    <cellStyle name="Normal 2 4 2 2 2 3 2 2" xfId="17471"/>
    <cellStyle name="Normal 2 4 2 2 2 3 3" xfId="12989"/>
    <cellStyle name="Normal 2 4 2 2 2 4" xfId="5453"/>
    <cellStyle name="Normal 2 4 2 2 2 4 2" xfId="14483"/>
    <cellStyle name="Normal 2 4 2 2 2 5" xfId="10001"/>
    <cellStyle name="Normal 2 4 2 2 3" xfId="1720"/>
    <cellStyle name="Normal 2 4 2 2 3 2" xfId="6202"/>
    <cellStyle name="Normal 2 4 2 2 3 2 2" xfId="15232"/>
    <cellStyle name="Normal 2 4 2 2 3 3" xfId="10750"/>
    <cellStyle name="Normal 2 4 2 2 4" xfId="3214"/>
    <cellStyle name="Normal 2 4 2 2 4 2" xfId="7696"/>
    <cellStyle name="Normal 2 4 2 2 4 2 2" xfId="16726"/>
    <cellStyle name="Normal 2 4 2 2 4 3" xfId="12244"/>
    <cellStyle name="Normal 2 4 2 2 5" xfId="4708"/>
    <cellStyle name="Normal 2 4 2 2 5 2" xfId="13738"/>
    <cellStyle name="Normal 2 4 2 2 6" xfId="9256"/>
    <cellStyle name="Normal 2 4 2 3" xfId="412"/>
    <cellStyle name="Normal 2 4 2 3 2" xfId="1159"/>
    <cellStyle name="Normal 2 4 2 3 2 2" xfId="2653"/>
    <cellStyle name="Normal 2 4 2 3 2 2 2" xfId="7135"/>
    <cellStyle name="Normal 2 4 2 3 2 2 2 2" xfId="16165"/>
    <cellStyle name="Normal 2 4 2 3 2 2 3" xfId="11683"/>
    <cellStyle name="Normal 2 4 2 3 2 3" xfId="4147"/>
    <cellStyle name="Normal 2 4 2 3 2 3 2" xfId="8629"/>
    <cellStyle name="Normal 2 4 2 3 2 3 2 2" xfId="17659"/>
    <cellStyle name="Normal 2 4 2 3 2 3 3" xfId="13177"/>
    <cellStyle name="Normal 2 4 2 3 2 4" xfId="5641"/>
    <cellStyle name="Normal 2 4 2 3 2 4 2" xfId="14671"/>
    <cellStyle name="Normal 2 4 2 3 2 5" xfId="10189"/>
    <cellStyle name="Normal 2 4 2 3 3" xfId="1906"/>
    <cellStyle name="Normal 2 4 2 3 3 2" xfId="6388"/>
    <cellStyle name="Normal 2 4 2 3 3 2 2" xfId="15418"/>
    <cellStyle name="Normal 2 4 2 3 3 3" xfId="10936"/>
    <cellStyle name="Normal 2 4 2 3 4" xfId="3400"/>
    <cellStyle name="Normal 2 4 2 3 4 2" xfId="7882"/>
    <cellStyle name="Normal 2 4 2 3 4 2 2" xfId="16912"/>
    <cellStyle name="Normal 2 4 2 3 4 3" xfId="12430"/>
    <cellStyle name="Normal 2 4 2 3 5" xfId="4894"/>
    <cellStyle name="Normal 2 4 2 3 5 2" xfId="13924"/>
    <cellStyle name="Normal 2 4 2 3 6" xfId="9442"/>
    <cellStyle name="Normal 2 4 2 4" xfId="598"/>
    <cellStyle name="Normal 2 4 2 4 2" xfId="1345"/>
    <cellStyle name="Normal 2 4 2 4 2 2" xfId="2839"/>
    <cellStyle name="Normal 2 4 2 4 2 2 2" xfId="7321"/>
    <cellStyle name="Normal 2 4 2 4 2 2 2 2" xfId="16351"/>
    <cellStyle name="Normal 2 4 2 4 2 2 3" xfId="11869"/>
    <cellStyle name="Normal 2 4 2 4 2 3" xfId="4333"/>
    <cellStyle name="Normal 2 4 2 4 2 3 2" xfId="8815"/>
    <cellStyle name="Normal 2 4 2 4 2 3 2 2" xfId="17845"/>
    <cellStyle name="Normal 2 4 2 4 2 3 3" xfId="13363"/>
    <cellStyle name="Normal 2 4 2 4 2 4" xfId="5827"/>
    <cellStyle name="Normal 2 4 2 4 2 4 2" xfId="14857"/>
    <cellStyle name="Normal 2 4 2 4 2 5" xfId="10375"/>
    <cellStyle name="Normal 2 4 2 4 3" xfId="2092"/>
    <cellStyle name="Normal 2 4 2 4 3 2" xfId="6574"/>
    <cellStyle name="Normal 2 4 2 4 3 2 2" xfId="15604"/>
    <cellStyle name="Normal 2 4 2 4 3 3" xfId="11122"/>
    <cellStyle name="Normal 2 4 2 4 4" xfId="3586"/>
    <cellStyle name="Normal 2 4 2 4 4 2" xfId="8068"/>
    <cellStyle name="Normal 2 4 2 4 4 2 2" xfId="17098"/>
    <cellStyle name="Normal 2 4 2 4 4 3" xfId="12616"/>
    <cellStyle name="Normal 2 4 2 4 5" xfId="5080"/>
    <cellStyle name="Normal 2 4 2 4 5 2" xfId="14110"/>
    <cellStyle name="Normal 2 4 2 4 6" xfId="9628"/>
    <cellStyle name="Normal 2 4 2 5" xfId="785"/>
    <cellStyle name="Normal 2 4 2 5 2" xfId="2279"/>
    <cellStyle name="Normal 2 4 2 5 2 2" xfId="6761"/>
    <cellStyle name="Normal 2 4 2 5 2 2 2" xfId="15791"/>
    <cellStyle name="Normal 2 4 2 5 2 3" xfId="11309"/>
    <cellStyle name="Normal 2 4 2 5 3" xfId="3773"/>
    <cellStyle name="Normal 2 4 2 5 3 2" xfId="8255"/>
    <cellStyle name="Normal 2 4 2 5 3 2 2" xfId="17285"/>
    <cellStyle name="Normal 2 4 2 5 3 3" xfId="12803"/>
    <cellStyle name="Normal 2 4 2 5 4" xfId="5267"/>
    <cellStyle name="Normal 2 4 2 5 4 2" xfId="14297"/>
    <cellStyle name="Normal 2 4 2 5 5" xfId="9815"/>
    <cellStyle name="Normal 2 4 2 6" xfId="1534"/>
    <cellStyle name="Normal 2 4 2 6 2" xfId="6016"/>
    <cellStyle name="Normal 2 4 2 6 2 2" xfId="15046"/>
    <cellStyle name="Normal 2 4 2 6 3" xfId="10564"/>
    <cellStyle name="Normal 2 4 2 7" xfId="3028"/>
    <cellStyle name="Normal 2 4 2 7 2" xfId="7510"/>
    <cellStyle name="Normal 2 4 2 7 2 2" xfId="16540"/>
    <cellStyle name="Normal 2 4 2 7 3" xfId="12058"/>
    <cellStyle name="Normal 2 4 2 8" xfId="4522"/>
    <cellStyle name="Normal 2 4 2 8 2" xfId="13552"/>
    <cellStyle name="Normal 2 4 2 9" xfId="9070"/>
    <cellStyle name="Normal 2 4 3" xfId="63"/>
    <cellStyle name="Normal 2 4 3 2" xfId="249"/>
    <cellStyle name="Normal 2 4 3 2 2" xfId="994"/>
    <cellStyle name="Normal 2 4 3 2 2 2" xfId="2488"/>
    <cellStyle name="Normal 2 4 3 2 2 2 2" xfId="6970"/>
    <cellStyle name="Normal 2 4 3 2 2 2 2 2" xfId="16000"/>
    <cellStyle name="Normal 2 4 3 2 2 2 3" xfId="11518"/>
    <cellStyle name="Normal 2 4 3 2 2 3" xfId="3982"/>
    <cellStyle name="Normal 2 4 3 2 2 3 2" xfId="8464"/>
    <cellStyle name="Normal 2 4 3 2 2 3 2 2" xfId="17494"/>
    <cellStyle name="Normal 2 4 3 2 2 3 3" xfId="13012"/>
    <cellStyle name="Normal 2 4 3 2 2 4" xfId="5476"/>
    <cellStyle name="Normal 2 4 3 2 2 4 2" xfId="14506"/>
    <cellStyle name="Normal 2 4 3 2 2 5" xfId="10024"/>
    <cellStyle name="Normal 2 4 3 2 3" xfId="1743"/>
    <cellStyle name="Normal 2 4 3 2 3 2" xfId="6225"/>
    <cellStyle name="Normal 2 4 3 2 3 2 2" xfId="15255"/>
    <cellStyle name="Normal 2 4 3 2 3 3" xfId="10773"/>
    <cellStyle name="Normal 2 4 3 2 4" xfId="3237"/>
    <cellStyle name="Normal 2 4 3 2 4 2" xfId="7719"/>
    <cellStyle name="Normal 2 4 3 2 4 2 2" xfId="16749"/>
    <cellStyle name="Normal 2 4 3 2 4 3" xfId="12267"/>
    <cellStyle name="Normal 2 4 3 2 5" xfId="4731"/>
    <cellStyle name="Normal 2 4 3 2 5 2" xfId="13761"/>
    <cellStyle name="Normal 2 4 3 2 6" xfId="9279"/>
    <cellStyle name="Normal 2 4 3 3" xfId="435"/>
    <cellStyle name="Normal 2 4 3 3 2" xfId="1182"/>
    <cellStyle name="Normal 2 4 3 3 2 2" xfId="2676"/>
    <cellStyle name="Normal 2 4 3 3 2 2 2" xfId="7158"/>
    <cellStyle name="Normal 2 4 3 3 2 2 2 2" xfId="16188"/>
    <cellStyle name="Normal 2 4 3 3 2 2 3" xfId="11706"/>
    <cellStyle name="Normal 2 4 3 3 2 3" xfId="4170"/>
    <cellStyle name="Normal 2 4 3 3 2 3 2" xfId="8652"/>
    <cellStyle name="Normal 2 4 3 3 2 3 2 2" xfId="17682"/>
    <cellStyle name="Normal 2 4 3 3 2 3 3" xfId="13200"/>
    <cellStyle name="Normal 2 4 3 3 2 4" xfId="5664"/>
    <cellStyle name="Normal 2 4 3 3 2 4 2" xfId="14694"/>
    <cellStyle name="Normal 2 4 3 3 2 5" xfId="10212"/>
    <cellStyle name="Normal 2 4 3 3 3" xfId="1929"/>
    <cellStyle name="Normal 2 4 3 3 3 2" xfId="6411"/>
    <cellStyle name="Normal 2 4 3 3 3 2 2" xfId="15441"/>
    <cellStyle name="Normal 2 4 3 3 3 3" xfId="10959"/>
    <cellStyle name="Normal 2 4 3 3 4" xfId="3423"/>
    <cellStyle name="Normal 2 4 3 3 4 2" xfId="7905"/>
    <cellStyle name="Normal 2 4 3 3 4 2 2" xfId="16935"/>
    <cellStyle name="Normal 2 4 3 3 4 3" xfId="12453"/>
    <cellStyle name="Normal 2 4 3 3 5" xfId="4917"/>
    <cellStyle name="Normal 2 4 3 3 5 2" xfId="13947"/>
    <cellStyle name="Normal 2 4 3 3 6" xfId="9465"/>
    <cellStyle name="Normal 2 4 3 4" xfId="621"/>
    <cellStyle name="Normal 2 4 3 4 2" xfId="1368"/>
    <cellStyle name="Normal 2 4 3 4 2 2" xfId="2862"/>
    <cellStyle name="Normal 2 4 3 4 2 2 2" xfId="7344"/>
    <cellStyle name="Normal 2 4 3 4 2 2 2 2" xfId="16374"/>
    <cellStyle name="Normal 2 4 3 4 2 2 3" xfId="11892"/>
    <cellStyle name="Normal 2 4 3 4 2 3" xfId="4356"/>
    <cellStyle name="Normal 2 4 3 4 2 3 2" xfId="8838"/>
    <cellStyle name="Normal 2 4 3 4 2 3 2 2" xfId="17868"/>
    <cellStyle name="Normal 2 4 3 4 2 3 3" xfId="13386"/>
    <cellStyle name="Normal 2 4 3 4 2 4" xfId="5850"/>
    <cellStyle name="Normal 2 4 3 4 2 4 2" xfId="14880"/>
    <cellStyle name="Normal 2 4 3 4 2 5" xfId="10398"/>
    <cellStyle name="Normal 2 4 3 4 3" xfId="2115"/>
    <cellStyle name="Normal 2 4 3 4 3 2" xfId="6597"/>
    <cellStyle name="Normal 2 4 3 4 3 2 2" xfId="15627"/>
    <cellStyle name="Normal 2 4 3 4 3 3" xfId="11145"/>
    <cellStyle name="Normal 2 4 3 4 4" xfId="3609"/>
    <cellStyle name="Normal 2 4 3 4 4 2" xfId="8091"/>
    <cellStyle name="Normal 2 4 3 4 4 2 2" xfId="17121"/>
    <cellStyle name="Normal 2 4 3 4 4 3" xfId="12639"/>
    <cellStyle name="Normal 2 4 3 4 5" xfId="5103"/>
    <cellStyle name="Normal 2 4 3 4 5 2" xfId="14133"/>
    <cellStyle name="Normal 2 4 3 4 6" xfId="9651"/>
    <cellStyle name="Normal 2 4 3 5" xfId="808"/>
    <cellStyle name="Normal 2 4 3 5 2" xfId="2302"/>
    <cellStyle name="Normal 2 4 3 5 2 2" xfId="6784"/>
    <cellStyle name="Normal 2 4 3 5 2 2 2" xfId="15814"/>
    <cellStyle name="Normal 2 4 3 5 2 3" xfId="11332"/>
    <cellStyle name="Normal 2 4 3 5 3" xfId="3796"/>
    <cellStyle name="Normal 2 4 3 5 3 2" xfId="8278"/>
    <cellStyle name="Normal 2 4 3 5 3 2 2" xfId="17308"/>
    <cellStyle name="Normal 2 4 3 5 3 3" xfId="12826"/>
    <cellStyle name="Normal 2 4 3 5 4" xfId="5290"/>
    <cellStyle name="Normal 2 4 3 5 4 2" xfId="14320"/>
    <cellStyle name="Normal 2 4 3 5 5" xfId="9838"/>
    <cellStyle name="Normal 2 4 3 6" xfId="1557"/>
    <cellStyle name="Normal 2 4 3 6 2" xfId="6039"/>
    <cellStyle name="Normal 2 4 3 6 2 2" xfId="15069"/>
    <cellStyle name="Normal 2 4 3 6 3" xfId="10587"/>
    <cellStyle name="Normal 2 4 3 7" xfId="3051"/>
    <cellStyle name="Normal 2 4 3 7 2" xfId="7533"/>
    <cellStyle name="Normal 2 4 3 7 2 2" xfId="16563"/>
    <cellStyle name="Normal 2 4 3 7 3" xfId="12081"/>
    <cellStyle name="Normal 2 4 3 8" xfId="4545"/>
    <cellStyle name="Normal 2 4 3 8 2" xfId="13575"/>
    <cellStyle name="Normal 2 4 3 9" xfId="9093"/>
    <cellStyle name="Normal 2 4 4" xfId="87"/>
    <cellStyle name="Normal 2 4 4 2" xfId="273"/>
    <cellStyle name="Normal 2 4 4 2 2" xfId="1017"/>
    <cellStyle name="Normal 2 4 4 2 2 2" xfId="2511"/>
    <cellStyle name="Normal 2 4 4 2 2 2 2" xfId="6993"/>
    <cellStyle name="Normal 2 4 4 2 2 2 2 2" xfId="16023"/>
    <cellStyle name="Normal 2 4 4 2 2 2 3" xfId="11541"/>
    <cellStyle name="Normal 2 4 4 2 2 3" xfId="4005"/>
    <cellStyle name="Normal 2 4 4 2 2 3 2" xfId="8487"/>
    <cellStyle name="Normal 2 4 4 2 2 3 2 2" xfId="17517"/>
    <cellStyle name="Normal 2 4 4 2 2 3 3" xfId="13035"/>
    <cellStyle name="Normal 2 4 4 2 2 4" xfId="5499"/>
    <cellStyle name="Normal 2 4 4 2 2 4 2" xfId="14529"/>
    <cellStyle name="Normal 2 4 4 2 2 5" xfId="10047"/>
    <cellStyle name="Normal 2 4 4 2 3" xfId="1767"/>
    <cellStyle name="Normal 2 4 4 2 3 2" xfId="6249"/>
    <cellStyle name="Normal 2 4 4 2 3 2 2" xfId="15279"/>
    <cellStyle name="Normal 2 4 4 2 3 3" xfId="10797"/>
    <cellStyle name="Normal 2 4 4 2 4" xfId="3261"/>
    <cellStyle name="Normal 2 4 4 2 4 2" xfId="7743"/>
    <cellStyle name="Normal 2 4 4 2 4 2 2" xfId="16773"/>
    <cellStyle name="Normal 2 4 4 2 4 3" xfId="12291"/>
    <cellStyle name="Normal 2 4 4 2 5" xfId="4755"/>
    <cellStyle name="Normal 2 4 4 2 5 2" xfId="13785"/>
    <cellStyle name="Normal 2 4 4 2 6" xfId="9303"/>
    <cellStyle name="Normal 2 4 4 3" xfId="459"/>
    <cellStyle name="Normal 2 4 4 3 2" xfId="1206"/>
    <cellStyle name="Normal 2 4 4 3 2 2" xfId="2700"/>
    <cellStyle name="Normal 2 4 4 3 2 2 2" xfId="7182"/>
    <cellStyle name="Normal 2 4 4 3 2 2 2 2" xfId="16212"/>
    <cellStyle name="Normal 2 4 4 3 2 2 3" xfId="11730"/>
    <cellStyle name="Normal 2 4 4 3 2 3" xfId="4194"/>
    <cellStyle name="Normal 2 4 4 3 2 3 2" xfId="8676"/>
    <cellStyle name="Normal 2 4 4 3 2 3 2 2" xfId="17706"/>
    <cellStyle name="Normal 2 4 4 3 2 3 3" xfId="13224"/>
    <cellStyle name="Normal 2 4 4 3 2 4" xfId="5688"/>
    <cellStyle name="Normal 2 4 4 3 2 4 2" xfId="14718"/>
    <cellStyle name="Normal 2 4 4 3 2 5" xfId="10236"/>
    <cellStyle name="Normal 2 4 4 3 3" xfId="1953"/>
    <cellStyle name="Normal 2 4 4 3 3 2" xfId="6435"/>
    <cellStyle name="Normal 2 4 4 3 3 2 2" xfId="15465"/>
    <cellStyle name="Normal 2 4 4 3 3 3" xfId="10983"/>
    <cellStyle name="Normal 2 4 4 3 4" xfId="3447"/>
    <cellStyle name="Normal 2 4 4 3 4 2" xfId="7929"/>
    <cellStyle name="Normal 2 4 4 3 4 2 2" xfId="16959"/>
    <cellStyle name="Normal 2 4 4 3 4 3" xfId="12477"/>
    <cellStyle name="Normal 2 4 4 3 5" xfId="4941"/>
    <cellStyle name="Normal 2 4 4 3 5 2" xfId="13971"/>
    <cellStyle name="Normal 2 4 4 3 6" xfId="9489"/>
    <cellStyle name="Normal 2 4 4 4" xfId="645"/>
    <cellStyle name="Normal 2 4 4 4 2" xfId="1392"/>
    <cellStyle name="Normal 2 4 4 4 2 2" xfId="2886"/>
    <cellStyle name="Normal 2 4 4 4 2 2 2" xfId="7368"/>
    <cellStyle name="Normal 2 4 4 4 2 2 2 2" xfId="16398"/>
    <cellStyle name="Normal 2 4 4 4 2 2 3" xfId="11916"/>
    <cellStyle name="Normal 2 4 4 4 2 3" xfId="4380"/>
    <cellStyle name="Normal 2 4 4 4 2 3 2" xfId="8862"/>
    <cellStyle name="Normal 2 4 4 4 2 3 2 2" xfId="17892"/>
    <cellStyle name="Normal 2 4 4 4 2 3 3" xfId="13410"/>
    <cellStyle name="Normal 2 4 4 4 2 4" xfId="5874"/>
    <cellStyle name="Normal 2 4 4 4 2 4 2" xfId="14904"/>
    <cellStyle name="Normal 2 4 4 4 2 5" xfId="10422"/>
    <cellStyle name="Normal 2 4 4 4 3" xfId="2139"/>
    <cellStyle name="Normal 2 4 4 4 3 2" xfId="6621"/>
    <cellStyle name="Normal 2 4 4 4 3 2 2" xfId="15651"/>
    <cellStyle name="Normal 2 4 4 4 3 3" xfId="11169"/>
    <cellStyle name="Normal 2 4 4 4 4" xfId="3633"/>
    <cellStyle name="Normal 2 4 4 4 4 2" xfId="8115"/>
    <cellStyle name="Normal 2 4 4 4 4 2 2" xfId="17145"/>
    <cellStyle name="Normal 2 4 4 4 4 3" xfId="12663"/>
    <cellStyle name="Normal 2 4 4 4 5" xfId="5127"/>
    <cellStyle name="Normal 2 4 4 4 5 2" xfId="14157"/>
    <cellStyle name="Normal 2 4 4 4 6" xfId="9675"/>
    <cellStyle name="Normal 2 4 4 5" xfId="832"/>
    <cellStyle name="Normal 2 4 4 5 2" xfId="2326"/>
    <cellStyle name="Normal 2 4 4 5 2 2" xfId="6808"/>
    <cellStyle name="Normal 2 4 4 5 2 2 2" xfId="15838"/>
    <cellStyle name="Normal 2 4 4 5 2 3" xfId="11356"/>
    <cellStyle name="Normal 2 4 4 5 3" xfId="3820"/>
    <cellStyle name="Normal 2 4 4 5 3 2" xfId="8302"/>
    <cellStyle name="Normal 2 4 4 5 3 2 2" xfId="17332"/>
    <cellStyle name="Normal 2 4 4 5 3 3" xfId="12850"/>
    <cellStyle name="Normal 2 4 4 5 4" xfId="5314"/>
    <cellStyle name="Normal 2 4 4 5 4 2" xfId="14344"/>
    <cellStyle name="Normal 2 4 4 5 5" xfId="9862"/>
    <cellStyle name="Normal 2 4 4 6" xfId="1581"/>
    <cellStyle name="Normal 2 4 4 6 2" xfId="6063"/>
    <cellStyle name="Normal 2 4 4 6 2 2" xfId="15093"/>
    <cellStyle name="Normal 2 4 4 6 3" xfId="10611"/>
    <cellStyle name="Normal 2 4 4 7" xfId="3075"/>
    <cellStyle name="Normal 2 4 4 7 2" xfId="7557"/>
    <cellStyle name="Normal 2 4 4 7 2 2" xfId="16587"/>
    <cellStyle name="Normal 2 4 4 7 3" xfId="12105"/>
    <cellStyle name="Normal 2 4 4 8" xfId="4569"/>
    <cellStyle name="Normal 2 4 4 8 2" xfId="13599"/>
    <cellStyle name="Normal 2 4 4 9" xfId="9117"/>
    <cellStyle name="Normal 2 4 5" xfId="108"/>
    <cellStyle name="Normal 2 4 5 2" xfId="294"/>
    <cellStyle name="Normal 2 4 5 2 2" xfId="1037"/>
    <cellStyle name="Normal 2 4 5 2 2 2" xfId="2531"/>
    <cellStyle name="Normal 2 4 5 2 2 2 2" xfId="7013"/>
    <cellStyle name="Normal 2 4 5 2 2 2 2 2" xfId="16043"/>
    <cellStyle name="Normal 2 4 5 2 2 2 3" xfId="11561"/>
    <cellStyle name="Normal 2 4 5 2 2 3" xfId="4025"/>
    <cellStyle name="Normal 2 4 5 2 2 3 2" xfId="8507"/>
    <cellStyle name="Normal 2 4 5 2 2 3 2 2" xfId="17537"/>
    <cellStyle name="Normal 2 4 5 2 2 3 3" xfId="13055"/>
    <cellStyle name="Normal 2 4 5 2 2 4" xfId="5519"/>
    <cellStyle name="Normal 2 4 5 2 2 4 2" xfId="14549"/>
    <cellStyle name="Normal 2 4 5 2 2 5" xfId="10067"/>
    <cellStyle name="Normal 2 4 5 2 3" xfId="1788"/>
    <cellStyle name="Normal 2 4 5 2 3 2" xfId="6270"/>
    <cellStyle name="Normal 2 4 5 2 3 2 2" xfId="15300"/>
    <cellStyle name="Normal 2 4 5 2 3 3" xfId="10818"/>
    <cellStyle name="Normal 2 4 5 2 4" xfId="3282"/>
    <cellStyle name="Normal 2 4 5 2 4 2" xfId="7764"/>
    <cellStyle name="Normal 2 4 5 2 4 2 2" xfId="16794"/>
    <cellStyle name="Normal 2 4 5 2 4 3" xfId="12312"/>
    <cellStyle name="Normal 2 4 5 2 5" xfId="4776"/>
    <cellStyle name="Normal 2 4 5 2 5 2" xfId="13806"/>
    <cellStyle name="Normal 2 4 5 2 6" xfId="9324"/>
    <cellStyle name="Normal 2 4 5 3" xfId="480"/>
    <cellStyle name="Normal 2 4 5 3 2" xfId="1227"/>
    <cellStyle name="Normal 2 4 5 3 2 2" xfId="2721"/>
    <cellStyle name="Normal 2 4 5 3 2 2 2" xfId="7203"/>
    <cellStyle name="Normal 2 4 5 3 2 2 2 2" xfId="16233"/>
    <cellStyle name="Normal 2 4 5 3 2 2 3" xfId="11751"/>
    <cellStyle name="Normal 2 4 5 3 2 3" xfId="4215"/>
    <cellStyle name="Normal 2 4 5 3 2 3 2" xfId="8697"/>
    <cellStyle name="Normal 2 4 5 3 2 3 2 2" xfId="17727"/>
    <cellStyle name="Normal 2 4 5 3 2 3 3" xfId="13245"/>
    <cellStyle name="Normal 2 4 5 3 2 4" xfId="5709"/>
    <cellStyle name="Normal 2 4 5 3 2 4 2" xfId="14739"/>
    <cellStyle name="Normal 2 4 5 3 2 5" xfId="10257"/>
    <cellStyle name="Normal 2 4 5 3 3" xfId="1974"/>
    <cellStyle name="Normal 2 4 5 3 3 2" xfId="6456"/>
    <cellStyle name="Normal 2 4 5 3 3 2 2" xfId="15486"/>
    <cellStyle name="Normal 2 4 5 3 3 3" xfId="11004"/>
    <cellStyle name="Normal 2 4 5 3 4" xfId="3468"/>
    <cellStyle name="Normal 2 4 5 3 4 2" xfId="7950"/>
    <cellStyle name="Normal 2 4 5 3 4 2 2" xfId="16980"/>
    <cellStyle name="Normal 2 4 5 3 4 3" xfId="12498"/>
    <cellStyle name="Normal 2 4 5 3 5" xfId="4962"/>
    <cellStyle name="Normal 2 4 5 3 5 2" xfId="13992"/>
    <cellStyle name="Normal 2 4 5 3 6" xfId="9510"/>
    <cellStyle name="Normal 2 4 5 4" xfId="666"/>
    <cellStyle name="Normal 2 4 5 4 2" xfId="1413"/>
    <cellStyle name="Normal 2 4 5 4 2 2" xfId="2907"/>
    <cellStyle name="Normal 2 4 5 4 2 2 2" xfId="7389"/>
    <cellStyle name="Normal 2 4 5 4 2 2 2 2" xfId="16419"/>
    <cellStyle name="Normal 2 4 5 4 2 2 3" xfId="11937"/>
    <cellStyle name="Normal 2 4 5 4 2 3" xfId="4401"/>
    <cellStyle name="Normal 2 4 5 4 2 3 2" xfId="8883"/>
    <cellStyle name="Normal 2 4 5 4 2 3 2 2" xfId="17913"/>
    <cellStyle name="Normal 2 4 5 4 2 3 3" xfId="13431"/>
    <cellStyle name="Normal 2 4 5 4 2 4" xfId="5895"/>
    <cellStyle name="Normal 2 4 5 4 2 4 2" xfId="14925"/>
    <cellStyle name="Normal 2 4 5 4 2 5" xfId="10443"/>
    <cellStyle name="Normal 2 4 5 4 3" xfId="2160"/>
    <cellStyle name="Normal 2 4 5 4 3 2" xfId="6642"/>
    <cellStyle name="Normal 2 4 5 4 3 2 2" xfId="15672"/>
    <cellStyle name="Normal 2 4 5 4 3 3" xfId="11190"/>
    <cellStyle name="Normal 2 4 5 4 4" xfId="3654"/>
    <cellStyle name="Normal 2 4 5 4 4 2" xfId="8136"/>
    <cellStyle name="Normal 2 4 5 4 4 2 2" xfId="17166"/>
    <cellStyle name="Normal 2 4 5 4 4 3" xfId="12684"/>
    <cellStyle name="Normal 2 4 5 4 5" xfId="5148"/>
    <cellStyle name="Normal 2 4 5 4 5 2" xfId="14178"/>
    <cellStyle name="Normal 2 4 5 4 6" xfId="9696"/>
    <cellStyle name="Normal 2 4 5 5" xfId="853"/>
    <cellStyle name="Normal 2 4 5 5 2" xfId="2347"/>
    <cellStyle name="Normal 2 4 5 5 2 2" xfId="6829"/>
    <cellStyle name="Normal 2 4 5 5 2 2 2" xfId="15859"/>
    <cellStyle name="Normal 2 4 5 5 2 3" xfId="11377"/>
    <cellStyle name="Normal 2 4 5 5 3" xfId="3841"/>
    <cellStyle name="Normal 2 4 5 5 3 2" xfId="8323"/>
    <cellStyle name="Normal 2 4 5 5 3 2 2" xfId="17353"/>
    <cellStyle name="Normal 2 4 5 5 3 3" xfId="12871"/>
    <cellStyle name="Normal 2 4 5 5 4" xfId="5335"/>
    <cellStyle name="Normal 2 4 5 5 4 2" xfId="14365"/>
    <cellStyle name="Normal 2 4 5 5 5" xfId="9883"/>
    <cellStyle name="Normal 2 4 5 6" xfId="1602"/>
    <cellStyle name="Normal 2 4 5 6 2" xfId="6084"/>
    <cellStyle name="Normal 2 4 5 6 2 2" xfId="15114"/>
    <cellStyle name="Normal 2 4 5 6 3" xfId="10632"/>
    <cellStyle name="Normal 2 4 5 7" xfId="3096"/>
    <cellStyle name="Normal 2 4 5 7 2" xfId="7578"/>
    <cellStyle name="Normal 2 4 5 7 2 2" xfId="16608"/>
    <cellStyle name="Normal 2 4 5 7 3" xfId="12126"/>
    <cellStyle name="Normal 2 4 5 8" xfId="4590"/>
    <cellStyle name="Normal 2 4 5 8 2" xfId="13620"/>
    <cellStyle name="Normal 2 4 5 9" xfId="9138"/>
    <cellStyle name="Normal 2 4 6" xfId="134"/>
    <cellStyle name="Normal 2 4 6 2" xfId="320"/>
    <cellStyle name="Normal 2 4 6 2 2" xfId="1063"/>
    <cellStyle name="Normal 2 4 6 2 2 2" xfId="2557"/>
    <cellStyle name="Normal 2 4 6 2 2 2 2" xfId="7039"/>
    <cellStyle name="Normal 2 4 6 2 2 2 2 2" xfId="16069"/>
    <cellStyle name="Normal 2 4 6 2 2 2 3" xfId="11587"/>
    <cellStyle name="Normal 2 4 6 2 2 3" xfId="4051"/>
    <cellStyle name="Normal 2 4 6 2 2 3 2" xfId="8533"/>
    <cellStyle name="Normal 2 4 6 2 2 3 2 2" xfId="17563"/>
    <cellStyle name="Normal 2 4 6 2 2 3 3" xfId="13081"/>
    <cellStyle name="Normal 2 4 6 2 2 4" xfId="5545"/>
    <cellStyle name="Normal 2 4 6 2 2 4 2" xfId="14575"/>
    <cellStyle name="Normal 2 4 6 2 2 5" xfId="10093"/>
    <cellStyle name="Normal 2 4 6 2 3" xfId="1814"/>
    <cellStyle name="Normal 2 4 6 2 3 2" xfId="6296"/>
    <cellStyle name="Normal 2 4 6 2 3 2 2" xfId="15326"/>
    <cellStyle name="Normal 2 4 6 2 3 3" xfId="10844"/>
    <cellStyle name="Normal 2 4 6 2 4" xfId="3308"/>
    <cellStyle name="Normal 2 4 6 2 4 2" xfId="7790"/>
    <cellStyle name="Normal 2 4 6 2 4 2 2" xfId="16820"/>
    <cellStyle name="Normal 2 4 6 2 4 3" xfId="12338"/>
    <cellStyle name="Normal 2 4 6 2 5" xfId="4802"/>
    <cellStyle name="Normal 2 4 6 2 5 2" xfId="13832"/>
    <cellStyle name="Normal 2 4 6 2 6" xfId="9350"/>
    <cellStyle name="Normal 2 4 6 3" xfId="506"/>
    <cellStyle name="Normal 2 4 6 3 2" xfId="1253"/>
    <cellStyle name="Normal 2 4 6 3 2 2" xfId="2747"/>
    <cellStyle name="Normal 2 4 6 3 2 2 2" xfId="7229"/>
    <cellStyle name="Normal 2 4 6 3 2 2 2 2" xfId="16259"/>
    <cellStyle name="Normal 2 4 6 3 2 2 3" xfId="11777"/>
    <cellStyle name="Normal 2 4 6 3 2 3" xfId="4241"/>
    <cellStyle name="Normal 2 4 6 3 2 3 2" xfId="8723"/>
    <cellStyle name="Normal 2 4 6 3 2 3 2 2" xfId="17753"/>
    <cellStyle name="Normal 2 4 6 3 2 3 3" xfId="13271"/>
    <cellStyle name="Normal 2 4 6 3 2 4" xfId="5735"/>
    <cellStyle name="Normal 2 4 6 3 2 4 2" xfId="14765"/>
    <cellStyle name="Normal 2 4 6 3 2 5" xfId="10283"/>
    <cellStyle name="Normal 2 4 6 3 3" xfId="2000"/>
    <cellStyle name="Normal 2 4 6 3 3 2" xfId="6482"/>
    <cellStyle name="Normal 2 4 6 3 3 2 2" xfId="15512"/>
    <cellStyle name="Normal 2 4 6 3 3 3" xfId="11030"/>
    <cellStyle name="Normal 2 4 6 3 4" xfId="3494"/>
    <cellStyle name="Normal 2 4 6 3 4 2" xfId="7976"/>
    <cellStyle name="Normal 2 4 6 3 4 2 2" xfId="17006"/>
    <cellStyle name="Normal 2 4 6 3 4 3" xfId="12524"/>
    <cellStyle name="Normal 2 4 6 3 5" xfId="4988"/>
    <cellStyle name="Normal 2 4 6 3 5 2" xfId="14018"/>
    <cellStyle name="Normal 2 4 6 3 6" xfId="9536"/>
    <cellStyle name="Normal 2 4 6 4" xfId="692"/>
    <cellStyle name="Normal 2 4 6 4 2" xfId="1439"/>
    <cellStyle name="Normal 2 4 6 4 2 2" xfId="2933"/>
    <cellStyle name="Normal 2 4 6 4 2 2 2" xfId="7415"/>
    <cellStyle name="Normal 2 4 6 4 2 2 2 2" xfId="16445"/>
    <cellStyle name="Normal 2 4 6 4 2 2 3" xfId="11963"/>
    <cellStyle name="Normal 2 4 6 4 2 3" xfId="4427"/>
    <cellStyle name="Normal 2 4 6 4 2 3 2" xfId="8909"/>
    <cellStyle name="Normal 2 4 6 4 2 3 2 2" xfId="17939"/>
    <cellStyle name="Normal 2 4 6 4 2 3 3" xfId="13457"/>
    <cellStyle name="Normal 2 4 6 4 2 4" xfId="5921"/>
    <cellStyle name="Normal 2 4 6 4 2 4 2" xfId="14951"/>
    <cellStyle name="Normal 2 4 6 4 2 5" xfId="10469"/>
    <cellStyle name="Normal 2 4 6 4 3" xfId="2186"/>
    <cellStyle name="Normal 2 4 6 4 3 2" xfId="6668"/>
    <cellStyle name="Normal 2 4 6 4 3 2 2" xfId="15698"/>
    <cellStyle name="Normal 2 4 6 4 3 3" xfId="11216"/>
    <cellStyle name="Normal 2 4 6 4 4" xfId="3680"/>
    <cellStyle name="Normal 2 4 6 4 4 2" xfId="8162"/>
    <cellStyle name="Normal 2 4 6 4 4 2 2" xfId="17192"/>
    <cellStyle name="Normal 2 4 6 4 4 3" xfId="12710"/>
    <cellStyle name="Normal 2 4 6 4 5" xfId="5174"/>
    <cellStyle name="Normal 2 4 6 4 5 2" xfId="14204"/>
    <cellStyle name="Normal 2 4 6 4 6" xfId="9722"/>
    <cellStyle name="Normal 2 4 6 5" xfId="879"/>
    <cellStyle name="Normal 2 4 6 5 2" xfId="2373"/>
    <cellStyle name="Normal 2 4 6 5 2 2" xfId="6855"/>
    <cellStyle name="Normal 2 4 6 5 2 2 2" xfId="15885"/>
    <cellStyle name="Normal 2 4 6 5 2 3" xfId="11403"/>
    <cellStyle name="Normal 2 4 6 5 3" xfId="3867"/>
    <cellStyle name="Normal 2 4 6 5 3 2" xfId="8349"/>
    <cellStyle name="Normal 2 4 6 5 3 2 2" xfId="17379"/>
    <cellStyle name="Normal 2 4 6 5 3 3" xfId="12897"/>
    <cellStyle name="Normal 2 4 6 5 4" xfId="5361"/>
    <cellStyle name="Normal 2 4 6 5 4 2" xfId="14391"/>
    <cellStyle name="Normal 2 4 6 5 5" xfId="9909"/>
    <cellStyle name="Normal 2 4 6 6" xfId="1628"/>
    <cellStyle name="Normal 2 4 6 6 2" xfId="6110"/>
    <cellStyle name="Normal 2 4 6 6 2 2" xfId="15140"/>
    <cellStyle name="Normal 2 4 6 6 3" xfId="10658"/>
    <cellStyle name="Normal 2 4 6 7" xfId="3122"/>
    <cellStyle name="Normal 2 4 6 7 2" xfId="7604"/>
    <cellStyle name="Normal 2 4 6 7 2 2" xfId="16634"/>
    <cellStyle name="Normal 2 4 6 7 3" xfId="12152"/>
    <cellStyle name="Normal 2 4 6 8" xfId="4616"/>
    <cellStyle name="Normal 2 4 6 8 2" xfId="13646"/>
    <cellStyle name="Normal 2 4 6 9" xfId="9164"/>
    <cellStyle name="Normal 2 4 7" xfId="157"/>
    <cellStyle name="Normal 2 4 7 2" xfId="343"/>
    <cellStyle name="Normal 2 4 7 2 2" xfId="1086"/>
    <cellStyle name="Normal 2 4 7 2 2 2" xfId="2580"/>
    <cellStyle name="Normal 2 4 7 2 2 2 2" xfId="7062"/>
    <cellStyle name="Normal 2 4 7 2 2 2 2 2" xfId="16092"/>
    <cellStyle name="Normal 2 4 7 2 2 2 3" xfId="11610"/>
    <cellStyle name="Normal 2 4 7 2 2 3" xfId="4074"/>
    <cellStyle name="Normal 2 4 7 2 2 3 2" xfId="8556"/>
    <cellStyle name="Normal 2 4 7 2 2 3 2 2" xfId="17586"/>
    <cellStyle name="Normal 2 4 7 2 2 3 3" xfId="13104"/>
    <cellStyle name="Normal 2 4 7 2 2 4" xfId="5568"/>
    <cellStyle name="Normal 2 4 7 2 2 4 2" xfId="14598"/>
    <cellStyle name="Normal 2 4 7 2 2 5" xfId="10116"/>
    <cellStyle name="Normal 2 4 7 2 3" xfId="1837"/>
    <cellStyle name="Normal 2 4 7 2 3 2" xfId="6319"/>
    <cellStyle name="Normal 2 4 7 2 3 2 2" xfId="15349"/>
    <cellStyle name="Normal 2 4 7 2 3 3" xfId="10867"/>
    <cellStyle name="Normal 2 4 7 2 4" xfId="3331"/>
    <cellStyle name="Normal 2 4 7 2 4 2" xfId="7813"/>
    <cellStyle name="Normal 2 4 7 2 4 2 2" xfId="16843"/>
    <cellStyle name="Normal 2 4 7 2 4 3" xfId="12361"/>
    <cellStyle name="Normal 2 4 7 2 5" xfId="4825"/>
    <cellStyle name="Normal 2 4 7 2 5 2" xfId="13855"/>
    <cellStyle name="Normal 2 4 7 2 6" xfId="9373"/>
    <cellStyle name="Normal 2 4 7 3" xfId="529"/>
    <cellStyle name="Normal 2 4 7 3 2" xfId="1276"/>
    <cellStyle name="Normal 2 4 7 3 2 2" xfId="2770"/>
    <cellStyle name="Normal 2 4 7 3 2 2 2" xfId="7252"/>
    <cellStyle name="Normal 2 4 7 3 2 2 2 2" xfId="16282"/>
    <cellStyle name="Normal 2 4 7 3 2 2 3" xfId="11800"/>
    <cellStyle name="Normal 2 4 7 3 2 3" xfId="4264"/>
    <cellStyle name="Normal 2 4 7 3 2 3 2" xfId="8746"/>
    <cellStyle name="Normal 2 4 7 3 2 3 2 2" xfId="17776"/>
    <cellStyle name="Normal 2 4 7 3 2 3 3" xfId="13294"/>
    <cellStyle name="Normal 2 4 7 3 2 4" xfId="5758"/>
    <cellStyle name="Normal 2 4 7 3 2 4 2" xfId="14788"/>
    <cellStyle name="Normal 2 4 7 3 2 5" xfId="10306"/>
    <cellStyle name="Normal 2 4 7 3 3" xfId="2023"/>
    <cellStyle name="Normal 2 4 7 3 3 2" xfId="6505"/>
    <cellStyle name="Normal 2 4 7 3 3 2 2" xfId="15535"/>
    <cellStyle name="Normal 2 4 7 3 3 3" xfId="11053"/>
    <cellStyle name="Normal 2 4 7 3 4" xfId="3517"/>
    <cellStyle name="Normal 2 4 7 3 4 2" xfId="7999"/>
    <cellStyle name="Normal 2 4 7 3 4 2 2" xfId="17029"/>
    <cellStyle name="Normal 2 4 7 3 4 3" xfId="12547"/>
    <cellStyle name="Normal 2 4 7 3 5" xfId="5011"/>
    <cellStyle name="Normal 2 4 7 3 5 2" xfId="14041"/>
    <cellStyle name="Normal 2 4 7 3 6" xfId="9559"/>
    <cellStyle name="Normal 2 4 7 4" xfId="715"/>
    <cellStyle name="Normal 2 4 7 4 2" xfId="1462"/>
    <cellStyle name="Normal 2 4 7 4 2 2" xfId="2956"/>
    <cellStyle name="Normal 2 4 7 4 2 2 2" xfId="7438"/>
    <cellStyle name="Normal 2 4 7 4 2 2 2 2" xfId="16468"/>
    <cellStyle name="Normal 2 4 7 4 2 2 3" xfId="11986"/>
    <cellStyle name="Normal 2 4 7 4 2 3" xfId="4450"/>
    <cellStyle name="Normal 2 4 7 4 2 3 2" xfId="8932"/>
    <cellStyle name="Normal 2 4 7 4 2 3 2 2" xfId="17962"/>
    <cellStyle name="Normal 2 4 7 4 2 3 3" xfId="13480"/>
    <cellStyle name="Normal 2 4 7 4 2 4" xfId="5944"/>
    <cellStyle name="Normal 2 4 7 4 2 4 2" xfId="14974"/>
    <cellStyle name="Normal 2 4 7 4 2 5" xfId="10492"/>
    <cellStyle name="Normal 2 4 7 4 3" xfId="2209"/>
    <cellStyle name="Normal 2 4 7 4 3 2" xfId="6691"/>
    <cellStyle name="Normal 2 4 7 4 3 2 2" xfId="15721"/>
    <cellStyle name="Normal 2 4 7 4 3 3" xfId="11239"/>
    <cellStyle name="Normal 2 4 7 4 4" xfId="3703"/>
    <cellStyle name="Normal 2 4 7 4 4 2" xfId="8185"/>
    <cellStyle name="Normal 2 4 7 4 4 2 2" xfId="17215"/>
    <cellStyle name="Normal 2 4 7 4 4 3" xfId="12733"/>
    <cellStyle name="Normal 2 4 7 4 5" xfId="5197"/>
    <cellStyle name="Normal 2 4 7 4 5 2" xfId="14227"/>
    <cellStyle name="Normal 2 4 7 4 6" xfId="9745"/>
    <cellStyle name="Normal 2 4 7 5" xfId="902"/>
    <cellStyle name="Normal 2 4 7 5 2" xfId="2396"/>
    <cellStyle name="Normal 2 4 7 5 2 2" xfId="6878"/>
    <cellStyle name="Normal 2 4 7 5 2 2 2" xfId="15908"/>
    <cellStyle name="Normal 2 4 7 5 2 3" xfId="11426"/>
    <cellStyle name="Normal 2 4 7 5 3" xfId="3890"/>
    <cellStyle name="Normal 2 4 7 5 3 2" xfId="8372"/>
    <cellStyle name="Normal 2 4 7 5 3 2 2" xfId="17402"/>
    <cellStyle name="Normal 2 4 7 5 3 3" xfId="12920"/>
    <cellStyle name="Normal 2 4 7 5 4" xfId="5384"/>
    <cellStyle name="Normal 2 4 7 5 4 2" xfId="14414"/>
    <cellStyle name="Normal 2 4 7 5 5" xfId="9932"/>
    <cellStyle name="Normal 2 4 7 6" xfId="1651"/>
    <cellStyle name="Normal 2 4 7 6 2" xfId="6133"/>
    <cellStyle name="Normal 2 4 7 6 2 2" xfId="15163"/>
    <cellStyle name="Normal 2 4 7 6 3" xfId="10681"/>
    <cellStyle name="Normal 2 4 7 7" xfId="3145"/>
    <cellStyle name="Normal 2 4 7 7 2" xfId="7627"/>
    <cellStyle name="Normal 2 4 7 7 2 2" xfId="16657"/>
    <cellStyle name="Normal 2 4 7 7 3" xfId="12175"/>
    <cellStyle name="Normal 2 4 7 8" xfId="4639"/>
    <cellStyle name="Normal 2 4 7 8 2" xfId="13669"/>
    <cellStyle name="Normal 2 4 7 9" xfId="9187"/>
    <cellStyle name="Normal 2 4 8" xfId="180"/>
    <cellStyle name="Normal 2 4 8 2" xfId="366"/>
    <cellStyle name="Normal 2 4 8 2 2" xfId="1109"/>
    <cellStyle name="Normal 2 4 8 2 2 2" xfId="2603"/>
    <cellStyle name="Normal 2 4 8 2 2 2 2" xfId="7085"/>
    <cellStyle name="Normal 2 4 8 2 2 2 2 2" xfId="16115"/>
    <cellStyle name="Normal 2 4 8 2 2 2 3" xfId="11633"/>
    <cellStyle name="Normal 2 4 8 2 2 3" xfId="4097"/>
    <cellStyle name="Normal 2 4 8 2 2 3 2" xfId="8579"/>
    <cellStyle name="Normal 2 4 8 2 2 3 2 2" xfId="17609"/>
    <cellStyle name="Normal 2 4 8 2 2 3 3" xfId="13127"/>
    <cellStyle name="Normal 2 4 8 2 2 4" xfId="5591"/>
    <cellStyle name="Normal 2 4 8 2 2 4 2" xfId="14621"/>
    <cellStyle name="Normal 2 4 8 2 2 5" xfId="10139"/>
    <cellStyle name="Normal 2 4 8 2 3" xfId="1860"/>
    <cellStyle name="Normal 2 4 8 2 3 2" xfId="6342"/>
    <cellStyle name="Normal 2 4 8 2 3 2 2" xfId="15372"/>
    <cellStyle name="Normal 2 4 8 2 3 3" xfId="10890"/>
    <cellStyle name="Normal 2 4 8 2 4" xfId="3354"/>
    <cellStyle name="Normal 2 4 8 2 4 2" xfId="7836"/>
    <cellStyle name="Normal 2 4 8 2 4 2 2" xfId="16866"/>
    <cellStyle name="Normal 2 4 8 2 4 3" xfId="12384"/>
    <cellStyle name="Normal 2 4 8 2 5" xfId="4848"/>
    <cellStyle name="Normal 2 4 8 2 5 2" xfId="13878"/>
    <cellStyle name="Normal 2 4 8 2 6" xfId="9396"/>
    <cellStyle name="Normal 2 4 8 3" xfId="552"/>
    <cellStyle name="Normal 2 4 8 3 2" xfId="1299"/>
    <cellStyle name="Normal 2 4 8 3 2 2" xfId="2793"/>
    <cellStyle name="Normal 2 4 8 3 2 2 2" xfId="7275"/>
    <cellStyle name="Normal 2 4 8 3 2 2 2 2" xfId="16305"/>
    <cellStyle name="Normal 2 4 8 3 2 2 3" xfId="11823"/>
    <cellStyle name="Normal 2 4 8 3 2 3" xfId="4287"/>
    <cellStyle name="Normal 2 4 8 3 2 3 2" xfId="8769"/>
    <cellStyle name="Normal 2 4 8 3 2 3 2 2" xfId="17799"/>
    <cellStyle name="Normal 2 4 8 3 2 3 3" xfId="13317"/>
    <cellStyle name="Normal 2 4 8 3 2 4" xfId="5781"/>
    <cellStyle name="Normal 2 4 8 3 2 4 2" xfId="14811"/>
    <cellStyle name="Normal 2 4 8 3 2 5" xfId="10329"/>
    <cellStyle name="Normal 2 4 8 3 3" xfId="2046"/>
    <cellStyle name="Normal 2 4 8 3 3 2" xfId="6528"/>
    <cellStyle name="Normal 2 4 8 3 3 2 2" xfId="15558"/>
    <cellStyle name="Normal 2 4 8 3 3 3" xfId="11076"/>
    <cellStyle name="Normal 2 4 8 3 4" xfId="3540"/>
    <cellStyle name="Normal 2 4 8 3 4 2" xfId="8022"/>
    <cellStyle name="Normal 2 4 8 3 4 2 2" xfId="17052"/>
    <cellStyle name="Normal 2 4 8 3 4 3" xfId="12570"/>
    <cellStyle name="Normal 2 4 8 3 5" xfId="5034"/>
    <cellStyle name="Normal 2 4 8 3 5 2" xfId="14064"/>
    <cellStyle name="Normal 2 4 8 3 6" xfId="9582"/>
    <cellStyle name="Normal 2 4 8 4" xfId="738"/>
    <cellStyle name="Normal 2 4 8 4 2" xfId="1485"/>
    <cellStyle name="Normal 2 4 8 4 2 2" xfId="2979"/>
    <cellStyle name="Normal 2 4 8 4 2 2 2" xfId="7461"/>
    <cellStyle name="Normal 2 4 8 4 2 2 2 2" xfId="16491"/>
    <cellStyle name="Normal 2 4 8 4 2 2 3" xfId="12009"/>
    <cellStyle name="Normal 2 4 8 4 2 3" xfId="4473"/>
    <cellStyle name="Normal 2 4 8 4 2 3 2" xfId="8955"/>
    <cellStyle name="Normal 2 4 8 4 2 3 2 2" xfId="17985"/>
    <cellStyle name="Normal 2 4 8 4 2 3 3" xfId="13503"/>
    <cellStyle name="Normal 2 4 8 4 2 4" xfId="5967"/>
    <cellStyle name="Normal 2 4 8 4 2 4 2" xfId="14997"/>
    <cellStyle name="Normal 2 4 8 4 2 5" xfId="10515"/>
    <cellStyle name="Normal 2 4 8 4 3" xfId="2232"/>
    <cellStyle name="Normal 2 4 8 4 3 2" xfId="6714"/>
    <cellStyle name="Normal 2 4 8 4 3 2 2" xfId="15744"/>
    <cellStyle name="Normal 2 4 8 4 3 3" xfId="11262"/>
    <cellStyle name="Normal 2 4 8 4 4" xfId="3726"/>
    <cellStyle name="Normal 2 4 8 4 4 2" xfId="8208"/>
    <cellStyle name="Normal 2 4 8 4 4 2 2" xfId="17238"/>
    <cellStyle name="Normal 2 4 8 4 4 3" xfId="12756"/>
    <cellStyle name="Normal 2 4 8 4 5" xfId="5220"/>
    <cellStyle name="Normal 2 4 8 4 5 2" xfId="14250"/>
    <cellStyle name="Normal 2 4 8 4 6" xfId="9768"/>
    <cellStyle name="Normal 2 4 8 5" xfId="925"/>
    <cellStyle name="Normal 2 4 8 5 2" xfId="2419"/>
    <cellStyle name="Normal 2 4 8 5 2 2" xfId="6901"/>
    <cellStyle name="Normal 2 4 8 5 2 2 2" xfId="15931"/>
    <cellStyle name="Normal 2 4 8 5 2 3" xfId="11449"/>
    <cellStyle name="Normal 2 4 8 5 3" xfId="3913"/>
    <cellStyle name="Normal 2 4 8 5 3 2" xfId="8395"/>
    <cellStyle name="Normal 2 4 8 5 3 2 2" xfId="17425"/>
    <cellStyle name="Normal 2 4 8 5 3 3" xfId="12943"/>
    <cellStyle name="Normal 2 4 8 5 4" xfId="5407"/>
    <cellStyle name="Normal 2 4 8 5 4 2" xfId="14437"/>
    <cellStyle name="Normal 2 4 8 5 5" xfId="9955"/>
    <cellStyle name="Normal 2 4 8 6" xfId="1674"/>
    <cellStyle name="Normal 2 4 8 6 2" xfId="6156"/>
    <cellStyle name="Normal 2 4 8 6 2 2" xfId="15186"/>
    <cellStyle name="Normal 2 4 8 6 3" xfId="10704"/>
    <cellStyle name="Normal 2 4 8 7" xfId="3168"/>
    <cellStyle name="Normal 2 4 8 7 2" xfId="7650"/>
    <cellStyle name="Normal 2 4 8 7 2 2" xfId="16680"/>
    <cellStyle name="Normal 2 4 8 7 3" xfId="12198"/>
    <cellStyle name="Normal 2 4 8 8" xfId="4662"/>
    <cellStyle name="Normal 2 4 8 8 2" xfId="13692"/>
    <cellStyle name="Normal 2 4 8 9" xfId="9210"/>
    <cellStyle name="Normal 2 4 9" xfId="203"/>
    <cellStyle name="Normal 2 4 9 2" xfId="948"/>
    <cellStyle name="Normal 2 4 9 2 2" xfId="2442"/>
    <cellStyle name="Normal 2 4 9 2 2 2" xfId="6924"/>
    <cellStyle name="Normal 2 4 9 2 2 2 2" xfId="15954"/>
    <cellStyle name="Normal 2 4 9 2 2 3" xfId="11472"/>
    <cellStyle name="Normal 2 4 9 2 3" xfId="3936"/>
    <cellStyle name="Normal 2 4 9 2 3 2" xfId="8418"/>
    <cellStyle name="Normal 2 4 9 2 3 2 2" xfId="17448"/>
    <cellStyle name="Normal 2 4 9 2 3 3" xfId="12966"/>
    <cellStyle name="Normal 2 4 9 2 4" xfId="5430"/>
    <cellStyle name="Normal 2 4 9 2 4 2" xfId="14460"/>
    <cellStyle name="Normal 2 4 9 2 5" xfId="9978"/>
    <cellStyle name="Normal 2 4 9 3" xfId="1697"/>
    <cellStyle name="Normal 2 4 9 3 2" xfId="6179"/>
    <cellStyle name="Normal 2 4 9 3 2 2" xfId="15209"/>
    <cellStyle name="Normal 2 4 9 3 3" xfId="10727"/>
    <cellStyle name="Normal 2 4 9 4" xfId="3191"/>
    <cellStyle name="Normal 2 4 9 4 2" xfId="7673"/>
    <cellStyle name="Normal 2 4 9 4 2 2" xfId="16703"/>
    <cellStyle name="Normal 2 4 9 4 3" xfId="12221"/>
    <cellStyle name="Normal 2 4 9 5" xfId="4685"/>
    <cellStyle name="Normal 2 4 9 5 2" xfId="13715"/>
    <cellStyle name="Normal 2 4 9 6" xfId="9233"/>
    <cellStyle name="Normal 2 5" xfId="25"/>
    <cellStyle name="Normal 2 5 10" xfId="397"/>
    <cellStyle name="Normal 2 5 10 2" xfId="1144"/>
    <cellStyle name="Normal 2 5 10 2 2" xfId="2638"/>
    <cellStyle name="Normal 2 5 10 2 2 2" xfId="7120"/>
    <cellStyle name="Normal 2 5 10 2 2 2 2" xfId="16150"/>
    <cellStyle name="Normal 2 5 10 2 2 3" xfId="11668"/>
    <cellStyle name="Normal 2 5 10 2 3" xfId="4132"/>
    <cellStyle name="Normal 2 5 10 2 3 2" xfId="8614"/>
    <cellStyle name="Normal 2 5 10 2 3 2 2" xfId="17644"/>
    <cellStyle name="Normal 2 5 10 2 3 3" xfId="13162"/>
    <cellStyle name="Normal 2 5 10 2 4" xfId="5626"/>
    <cellStyle name="Normal 2 5 10 2 4 2" xfId="14656"/>
    <cellStyle name="Normal 2 5 10 2 5" xfId="10174"/>
    <cellStyle name="Normal 2 5 10 3" xfId="1891"/>
    <cellStyle name="Normal 2 5 10 3 2" xfId="6373"/>
    <cellStyle name="Normal 2 5 10 3 2 2" xfId="15403"/>
    <cellStyle name="Normal 2 5 10 3 3" xfId="10921"/>
    <cellStyle name="Normal 2 5 10 4" xfId="3385"/>
    <cellStyle name="Normal 2 5 10 4 2" xfId="7867"/>
    <cellStyle name="Normal 2 5 10 4 2 2" xfId="16897"/>
    <cellStyle name="Normal 2 5 10 4 3" xfId="12415"/>
    <cellStyle name="Normal 2 5 10 5" xfId="4879"/>
    <cellStyle name="Normal 2 5 10 5 2" xfId="13909"/>
    <cellStyle name="Normal 2 5 10 6" xfId="9427"/>
    <cellStyle name="Normal 2 5 11" xfId="583"/>
    <cellStyle name="Normal 2 5 11 2" xfId="1330"/>
    <cellStyle name="Normal 2 5 11 2 2" xfId="2824"/>
    <cellStyle name="Normal 2 5 11 2 2 2" xfId="7306"/>
    <cellStyle name="Normal 2 5 11 2 2 2 2" xfId="16336"/>
    <cellStyle name="Normal 2 5 11 2 2 3" xfId="11854"/>
    <cellStyle name="Normal 2 5 11 2 3" xfId="4318"/>
    <cellStyle name="Normal 2 5 11 2 3 2" xfId="8800"/>
    <cellStyle name="Normal 2 5 11 2 3 2 2" xfId="17830"/>
    <cellStyle name="Normal 2 5 11 2 3 3" xfId="13348"/>
    <cellStyle name="Normal 2 5 11 2 4" xfId="5812"/>
    <cellStyle name="Normal 2 5 11 2 4 2" xfId="14842"/>
    <cellStyle name="Normal 2 5 11 2 5" xfId="10360"/>
    <cellStyle name="Normal 2 5 11 3" xfId="2077"/>
    <cellStyle name="Normal 2 5 11 3 2" xfId="6559"/>
    <cellStyle name="Normal 2 5 11 3 2 2" xfId="15589"/>
    <cellStyle name="Normal 2 5 11 3 3" xfId="11107"/>
    <cellStyle name="Normal 2 5 11 4" xfId="3571"/>
    <cellStyle name="Normal 2 5 11 4 2" xfId="8053"/>
    <cellStyle name="Normal 2 5 11 4 2 2" xfId="17083"/>
    <cellStyle name="Normal 2 5 11 4 3" xfId="12601"/>
    <cellStyle name="Normal 2 5 11 5" xfId="5065"/>
    <cellStyle name="Normal 2 5 11 5 2" xfId="14095"/>
    <cellStyle name="Normal 2 5 11 6" xfId="9613"/>
    <cellStyle name="Normal 2 5 12" xfId="770"/>
    <cellStyle name="Normal 2 5 12 2" xfId="2264"/>
    <cellStyle name="Normal 2 5 12 2 2" xfId="6746"/>
    <cellStyle name="Normal 2 5 12 2 2 2" xfId="15776"/>
    <cellStyle name="Normal 2 5 12 2 3" xfId="11294"/>
    <cellStyle name="Normal 2 5 12 3" xfId="3758"/>
    <cellStyle name="Normal 2 5 12 3 2" xfId="8240"/>
    <cellStyle name="Normal 2 5 12 3 2 2" xfId="17270"/>
    <cellStyle name="Normal 2 5 12 3 3" xfId="12788"/>
    <cellStyle name="Normal 2 5 12 4" xfId="5252"/>
    <cellStyle name="Normal 2 5 12 4 2" xfId="14282"/>
    <cellStyle name="Normal 2 5 12 5" xfId="9800"/>
    <cellStyle name="Normal 2 5 13" xfId="1519"/>
    <cellStyle name="Normal 2 5 13 2" xfId="6001"/>
    <cellStyle name="Normal 2 5 13 2 2" xfId="15031"/>
    <cellStyle name="Normal 2 5 13 3" xfId="10549"/>
    <cellStyle name="Normal 2 5 14" xfId="3013"/>
    <cellStyle name="Normal 2 5 14 2" xfId="7495"/>
    <cellStyle name="Normal 2 5 14 2 2" xfId="16525"/>
    <cellStyle name="Normal 2 5 14 3" xfId="12043"/>
    <cellStyle name="Normal 2 5 15" xfId="4507"/>
    <cellStyle name="Normal 2 5 15 2" xfId="13537"/>
    <cellStyle name="Normal 2 5 16" xfId="9055"/>
    <cellStyle name="Normal 2 5 2" xfId="48"/>
    <cellStyle name="Normal 2 5 2 2" xfId="234"/>
    <cellStyle name="Normal 2 5 2 2 2" xfId="979"/>
    <cellStyle name="Normal 2 5 2 2 2 2" xfId="2473"/>
    <cellStyle name="Normal 2 5 2 2 2 2 2" xfId="6955"/>
    <cellStyle name="Normal 2 5 2 2 2 2 2 2" xfId="15985"/>
    <cellStyle name="Normal 2 5 2 2 2 2 3" xfId="11503"/>
    <cellStyle name="Normal 2 5 2 2 2 3" xfId="3967"/>
    <cellStyle name="Normal 2 5 2 2 2 3 2" xfId="8449"/>
    <cellStyle name="Normal 2 5 2 2 2 3 2 2" xfId="17479"/>
    <cellStyle name="Normal 2 5 2 2 2 3 3" xfId="12997"/>
    <cellStyle name="Normal 2 5 2 2 2 4" xfId="5461"/>
    <cellStyle name="Normal 2 5 2 2 2 4 2" xfId="14491"/>
    <cellStyle name="Normal 2 5 2 2 2 5" xfId="10009"/>
    <cellStyle name="Normal 2 5 2 2 3" xfId="1728"/>
    <cellStyle name="Normal 2 5 2 2 3 2" xfId="6210"/>
    <cellStyle name="Normal 2 5 2 2 3 2 2" xfId="15240"/>
    <cellStyle name="Normal 2 5 2 2 3 3" xfId="10758"/>
    <cellStyle name="Normal 2 5 2 2 4" xfId="3222"/>
    <cellStyle name="Normal 2 5 2 2 4 2" xfId="7704"/>
    <cellStyle name="Normal 2 5 2 2 4 2 2" xfId="16734"/>
    <cellStyle name="Normal 2 5 2 2 4 3" xfId="12252"/>
    <cellStyle name="Normal 2 5 2 2 5" xfId="4716"/>
    <cellStyle name="Normal 2 5 2 2 5 2" xfId="13746"/>
    <cellStyle name="Normal 2 5 2 2 6" xfId="9264"/>
    <cellStyle name="Normal 2 5 2 3" xfId="420"/>
    <cellStyle name="Normal 2 5 2 3 2" xfId="1167"/>
    <cellStyle name="Normal 2 5 2 3 2 2" xfId="2661"/>
    <cellStyle name="Normal 2 5 2 3 2 2 2" xfId="7143"/>
    <cellStyle name="Normal 2 5 2 3 2 2 2 2" xfId="16173"/>
    <cellStyle name="Normal 2 5 2 3 2 2 3" xfId="11691"/>
    <cellStyle name="Normal 2 5 2 3 2 3" xfId="4155"/>
    <cellStyle name="Normal 2 5 2 3 2 3 2" xfId="8637"/>
    <cellStyle name="Normal 2 5 2 3 2 3 2 2" xfId="17667"/>
    <cellStyle name="Normal 2 5 2 3 2 3 3" xfId="13185"/>
    <cellStyle name="Normal 2 5 2 3 2 4" xfId="5649"/>
    <cellStyle name="Normal 2 5 2 3 2 4 2" xfId="14679"/>
    <cellStyle name="Normal 2 5 2 3 2 5" xfId="10197"/>
    <cellStyle name="Normal 2 5 2 3 3" xfId="1914"/>
    <cellStyle name="Normal 2 5 2 3 3 2" xfId="6396"/>
    <cellStyle name="Normal 2 5 2 3 3 2 2" xfId="15426"/>
    <cellStyle name="Normal 2 5 2 3 3 3" xfId="10944"/>
    <cellStyle name="Normal 2 5 2 3 4" xfId="3408"/>
    <cellStyle name="Normal 2 5 2 3 4 2" xfId="7890"/>
    <cellStyle name="Normal 2 5 2 3 4 2 2" xfId="16920"/>
    <cellStyle name="Normal 2 5 2 3 4 3" xfId="12438"/>
    <cellStyle name="Normal 2 5 2 3 5" xfId="4902"/>
    <cellStyle name="Normal 2 5 2 3 5 2" xfId="13932"/>
    <cellStyle name="Normal 2 5 2 3 6" xfId="9450"/>
    <cellStyle name="Normal 2 5 2 4" xfId="606"/>
    <cellStyle name="Normal 2 5 2 4 2" xfId="1353"/>
    <cellStyle name="Normal 2 5 2 4 2 2" xfId="2847"/>
    <cellStyle name="Normal 2 5 2 4 2 2 2" xfId="7329"/>
    <cellStyle name="Normal 2 5 2 4 2 2 2 2" xfId="16359"/>
    <cellStyle name="Normal 2 5 2 4 2 2 3" xfId="11877"/>
    <cellStyle name="Normal 2 5 2 4 2 3" xfId="4341"/>
    <cellStyle name="Normal 2 5 2 4 2 3 2" xfId="8823"/>
    <cellStyle name="Normal 2 5 2 4 2 3 2 2" xfId="17853"/>
    <cellStyle name="Normal 2 5 2 4 2 3 3" xfId="13371"/>
    <cellStyle name="Normal 2 5 2 4 2 4" xfId="5835"/>
    <cellStyle name="Normal 2 5 2 4 2 4 2" xfId="14865"/>
    <cellStyle name="Normal 2 5 2 4 2 5" xfId="10383"/>
    <cellStyle name="Normal 2 5 2 4 3" xfId="2100"/>
    <cellStyle name="Normal 2 5 2 4 3 2" xfId="6582"/>
    <cellStyle name="Normal 2 5 2 4 3 2 2" xfId="15612"/>
    <cellStyle name="Normal 2 5 2 4 3 3" xfId="11130"/>
    <cellStyle name="Normal 2 5 2 4 4" xfId="3594"/>
    <cellStyle name="Normal 2 5 2 4 4 2" xfId="8076"/>
    <cellStyle name="Normal 2 5 2 4 4 2 2" xfId="17106"/>
    <cellStyle name="Normal 2 5 2 4 4 3" xfId="12624"/>
    <cellStyle name="Normal 2 5 2 4 5" xfId="5088"/>
    <cellStyle name="Normal 2 5 2 4 5 2" xfId="14118"/>
    <cellStyle name="Normal 2 5 2 4 6" xfId="9636"/>
    <cellStyle name="Normal 2 5 2 5" xfId="793"/>
    <cellStyle name="Normal 2 5 2 5 2" xfId="2287"/>
    <cellStyle name="Normal 2 5 2 5 2 2" xfId="6769"/>
    <cellStyle name="Normal 2 5 2 5 2 2 2" xfId="15799"/>
    <cellStyle name="Normal 2 5 2 5 2 3" xfId="11317"/>
    <cellStyle name="Normal 2 5 2 5 3" xfId="3781"/>
    <cellStyle name="Normal 2 5 2 5 3 2" xfId="8263"/>
    <cellStyle name="Normal 2 5 2 5 3 2 2" xfId="17293"/>
    <cellStyle name="Normal 2 5 2 5 3 3" xfId="12811"/>
    <cellStyle name="Normal 2 5 2 5 4" xfId="5275"/>
    <cellStyle name="Normal 2 5 2 5 4 2" xfId="14305"/>
    <cellStyle name="Normal 2 5 2 5 5" xfId="9823"/>
    <cellStyle name="Normal 2 5 2 6" xfId="1542"/>
    <cellStyle name="Normal 2 5 2 6 2" xfId="6024"/>
    <cellStyle name="Normal 2 5 2 6 2 2" xfId="15054"/>
    <cellStyle name="Normal 2 5 2 6 3" xfId="10572"/>
    <cellStyle name="Normal 2 5 2 7" xfId="3036"/>
    <cellStyle name="Normal 2 5 2 7 2" xfId="7518"/>
    <cellStyle name="Normal 2 5 2 7 2 2" xfId="16548"/>
    <cellStyle name="Normal 2 5 2 7 3" xfId="12066"/>
    <cellStyle name="Normal 2 5 2 8" xfId="4530"/>
    <cellStyle name="Normal 2 5 2 8 2" xfId="13560"/>
    <cellStyle name="Normal 2 5 2 9" xfId="9078"/>
    <cellStyle name="Normal 2 5 3" xfId="71"/>
    <cellStyle name="Normal 2 5 3 2" xfId="257"/>
    <cellStyle name="Normal 2 5 3 2 2" xfId="1002"/>
    <cellStyle name="Normal 2 5 3 2 2 2" xfId="2496"/>
    <cellStyle name="Normal 2 5 3 2 2 2 2" xfId="6978"/>
    <cellStyle name="Normal 2 5 3 2 2 2 2 2" xfId="16008"/>
    <cellStyle name="Normal 2 5 3 2 2 2 3" xfId="11526"/>
    <cellStyle name="Normal 2 5 3 2 2 3" xfId="3990"/>
    <cellStyle name="Normal 2 5 3 2 2 3 2" xfId="8472"/>
    <cellStyle name="Normal 2 5 3 2 2 3 2 2" xfId="17502"/>
    <cellStyle name="Normal 2 5 3 2 2 3 3" xfId="13020"/>
    <cellStyle name="Normal 2 5 3 2 2 4" xfId="5484"/>
    <cellStyle name="Normal 2 5 3 2 2 4 2" xfId="14514"/>
    <cellStyle name="Normal 2 5 3 2 2 5" xfId="10032"/>
    <cellStyle name="Normal 2 5 3 2 3" xfId="1751"/>
    <cellStyle name="Normal 2 5 3 2 3 2" xfId="6233"/>
    <cellStyle name="Normal 2 5 3 2 3 2 2" xfId="15263"/>
    <cellStyle name="Normal 2 5 3 2 3 3" xfId="10781"/>
    <cellStyle name="Normal 2 5 3 2 4" xfId="3245"/>
    <cellStyle name="Normal 2 5 3 2 4 2" xfId="7727"/>
    <cellStyle name="Normal 2 5 3 2 4 2 2" xfId="16757"/>
    <cellStyle name="Normal 2 5 3 2 4 3" xfId="12275"/>
    <cellStyle name="Normal 2 5 3 2 5" xfId="4739"/>
    <cellStyle name="Normal 2 5 3 2 5 2" xfId="13769"/>
    <cellStyle name="Normal 2 5 3 2 6" xfId="9287"/>
    <cellStyle name="Normal 2 5 3 3" xfId="443"/>
    <cellStyle name="Normal 2 5 3 3 2" xfId="1190"/>
    <cellStyle name="Normal 2 5 3 3 2 2" xfId="2684"/>
    <cellStyle name="Normal 2 5 3 3 2 2 2" xfId="7166"/>
    <cellStyle name="Normal 2 5 3 3 2 2 2 2" xfId="16196"/>
    <cellStyle name="Normal 2 5 3 3 2 2 3" xfId="11714"/>
    <cellStyle name="Normal 2 5 3 3 2 3" xfId="4178"/>
    <cellStyle name="Normal 2 5 3 3 2 3 2" xfId="8660"/>
    <cellStyle name="Normal 2 5 3 3 2 3 2 2" xfId="17690"/>
    <cellStyle name="Normal 2 5 3 3 2 3 3" xfId="13208"/>
    <cellStyle name="Normal 2 5 3 3 2 4" xfId="5672"/>
    <cellStyle name="Normal 2 5 3 3 2 4 2" xfId="14702"/>
    <cellStyle name="Normal 2 5 3 3 2 5" xfId="10220"/>
    <cellStyle name="Normal 2 5 3 3 3" xfId="1937"/>
    <cellStyle name="Normal 2 5 3 3 3 2" xfId="6419"/>
    <cellStyle name="Normal 2 5 3 3 3 2 2" xfId="15449"/>
    <cellStyle name="Normal 2 5 3 3 3 3" xfId="10967"/>
    <cellStyle name="Normal 2 5 3 3 4" xfId="3431"/>
    <cellStyle name="Normal 2 5 3 3 4 2" xfId="7913"/>
    <cellStyle name="Normal 2 5 3 3 4 2 2" xfId="16943"/>
    <cellStyle name="Normal 2 5 3 3 4 3" xfId="12461"/>
    <cellStyle name="Normal 2 5 3 3 5" xfId="4925"/>
    <cellStyle name="Normal 2 5 3 3 5 2" xfId="13955"/>
    <cellStyle name="Normal 2 5 3 3 6" xfId="9473"/>
    <cellStyle name="Normal 2 5 3 4" xfId="629"/>
    <cellStyle name="Normal 2 5 3 4 2" xfId="1376"/>
    <cellStyle name="Normal 2 5 3 4 2 2" xfId="2870"/>
    <cellStyle name="Normal 2 5 3 4 2 2 2" xfId="7352"/>
    <cellStyle name="Normal 2 5 3 4 2 2 2 2" xfId="16382"/>
    <cellStyle name="Normal 2 5 3 4 2 2 3" xfId="11900"/>
    <cellStyle name="Normal 2 5 3 4 2 3" xfId="4364"/>
    <cellStyle name="Normal 2 5 3 4 2 3 2" xfId="8846"/>
    <cellStyle name="Normal 2 5 3 4 2 3 2 2" xfId="17876"/>
    <cellStyle name="Normal 2 5 3 4 2 3 3" xfId="13394"/>
    <cellStyle name="Normal 2 5 3 4 2 4" xfId="5858"/>
    <cellStyle name="Normal 2 5 3 4 2 4 2" xfId="14888"/>
    <cellStyle name="Normal 2 5 3 4 2 5" xfId="10406"/>
    <cellStyle name="Normal 2 5 3 4 3" xfId="2123"/>
    <cellStyle name="Normal 2 5 3 4 3 2" xfId="6605"/>
    <cellStyle name="Normal 2 5 3 4 3 2 2" xfId="15635"/>
    <cellStyle name="Normal 2 5 3 4 3 3" xfId="11153"/>
    <cellStyle name="Normal 2 5 3 4 4" xfId="3617"/>
    <cellStyle name="Normal 2 5 3 4 4 2" xfId="8099"/>
    <cellStyle name="Normal 2 5 3 4 4 2 2" xfId="17129"/>
    <cellStyle name="Normal 2 5 3 4 4 3" xfId="12647"/>
    <cellStyle name="Normal 2 5 3 4 5" xfId="5111"/>
    <cellStyle name="Normal 2 5 3 4 5 2" xfId="14141"/>
    <cellStyle name="Normal 2 5 3 4 6" xfId="9659"/>
    <cellStyle name="Normal 2 5 3 5" xfId="816"/>
    <cellStyle name="Normal 2 5 3 5 2" xfId="2310"/>
    <cellStyle name="Normal 2 5 3 5 2 2" xfId="6792"/>
    <cellStyle name="Normal 2 5 3 5 2 2 2" xfId="15822"/>
    <cellStyle name="Normal 2 5 3 5 2 3" xfId="11340"/>
    <cellStyle name="Normal 2 5 3 5 3" xfId="3804"/>
    <cellStyle name="Normal 2 5 3 5 3 2" xfId="8286"/>
    <cellStyle name="Normal 2 5 3 5 3 2 2" xfId="17316"/>
    <cellStyle name="Normal 2 5 3 5 3 3" xfId="12834"/>
    <cellStyle name="Normal 2 5 3 5 4" xfId="5298"/>
    <cellStyle name="Normal 2 5 3 5 4 2" xfId="14328"/>
    <cellStyle name="Normal 2 5 3 5 5" xfId="9846"/>
    <cellStyle name="Normal 2 5 3 6" xfId="1565"/>
    <cellStyle name="Normal 2 5 3 6 2" xfId="6047"/>
    <cellStyle name="Normal 2 5 3 6 2 2" xfId="15077"/>
    <cellStyle name="Normal 2 5 3 6 3" xfId="10595"/>
    <cellStyle name="Normal 2 5 3 7" xfId="3059"/>
    <cellStyle name="Normal 2 5 3 7 2" xfId="7541"/>
    <cellStyle name="Normal 2 5 3 7 2 2" xfId="16571"/>
    <cellStyle name="Normal 2 5 3 7 3" xfId="12089"/>
    <cellStyle name="Normal 2 5 3 8" xfId="4553"/>
    <cellStyle name="Normal 2 5 3 8 2" xfId="13583"/>
    <cellStyle name="Normal 2 5 3 9" xfId="9101"/>
    <cellStyle name="Normal 2 5 4" xfId="95"/>
    <cellStyle name="Normal 2 5 4 2" xfId="281"/>
    <cellStyle name="Normal 2 5 4 2 2" xfId="1025"/>
    <cellStyle name="Normal 2 5 4 2 2 2" xfId="2519"/>
    <cellStyle name="Normal 2 5 4 2 2 2 2" xfId="7001"/>
    <cellStyle name="Normal 2 5 4 2 2 2 2 2" xfId="16031"/>
    <cellStyle name="Normal 2 5 4 2 2 2 3" xfId="11549"/>
    <cellStyle name="Normal 2 5 4 2 2 3" xfId="4013"/>
    <cellStyle name="Normal 2 5 4 2 2 3 2" xfId="8495"/>
    <cellStyle name="Normal 2 5 4 2 2 3 2 2" xfId="17525"/>
    <cellStyle name="Normal 2 5 4 2 2 3 3" xfId="13043"/>
    <cellStyle name="Normal 2 5 4 2 2 4" xfId="5507"/>
    <cellStyle name="Normal 2 5 4 2 2 4 2" xfId="14537"/>
    <cellStyle name="Normal 2 5 4 2 2 5" xfId="10055"/>
    <cellStyle name="Normal 2 5 4 2 3" xfId="1775"/>
    <cellStyle name="Normal 2 5 4 2 3 2" xfId="6257"/>
    <cellStyle name="Normal 2 5 4 2 3 2 2" xfId="15287"/>
    <cellStyle name="Normal 2 5 4 2 3 3" xfId="10805"/>
    <cellStyle name="Normal 2 5 4 2 4" xfId="3269"/>
    <cellStyle name="Normal 2 5 4 2 4 2" xfId="7751"/>
    <cellStyle name="Normal 2 5 4 2 4 2 2" xfId="16781"/>
    <cellStyle name="Normal 2 5 4 2 4 3" xfId="12299"/>
    <cellStyle name="Normal 2 5 4 2 5" xfId="4763"/>
    <cellStyle name="Normal 2 5 4 2 5 2" xfId="13793"/>
    <cellStyle name="Normal 2 5 4 2 6" xfId="9311"/>
    <cellStyle name="Normal 2 5 4 3" xfId="467"/>
    <cellStyle name="Normal 2 5 4 3 2" xfId="1214"/>
    <cellStyle name="Normal 2 5 4 3 2 2" xfId="2708"/>
    <cellStyle name="Normal 2 5 4 3 2 2 2" xfId="7190"/>
    <cellStyle name="Normal 2 5 4 3 2 2 2 2" xfId="16220"/>
    <cellStyle name="Normal 2 5 4 3 2 2 3" xfId="11738"/>
    <cellStyle name="Normal 2 5 4 3 2 3" xfId="4202"/>
    <cellStyle name="Normal 2 5 4 3 2 3 2" xfId="8684"/>
    <cellStyle name="Normal 2 5 4 3 2 3 2 2" xfId="17714"/>
    <cellStyle name="Normal 2 5 4 3 2 3 3" xfId="13232"/>
    <cellStyle name="Normal 2 5 4 3 2 4" xfId="5696"/>
    <cellStyle name="Normal 2 5 4 3 2 4 2" xfId="14726"/>
    <cellStyle name="Normal 2 5 4 3 2 5" xfId="10244"/>
    <cellStyle name="Normal 2 5 4 3 3" xfId="1961"/>
    <cellStyle name="Normal 2 5 4 3 3 2" xfId="6443"/>
    <cellStyle name="Normal 2 5 4 3 3 2 2" xfId="15473"/>
    <cellStyle name="Normal 2 5 4 3 3 3" xfId="10991"/>
    <cellStyle name="Normal 2 5 4 3 4" xfId="3455"/>
    <cellStyle name="Normal 2 5 4 3 4 2" xfId="7937"/>
    <cellStyle name="Normal 2 5 4 3 4 2 2" xfId="16967"/>
    <cellStyle name="Normal 2 5 4 3 4 3" xfId="12485"/>
    <cellStyle name="Normal 2 5 4 3 5" xfId="4949"/>
    <cellStyle name="Normal 2 5 4 3 5 2" xfId="13979"/>
    <cellStyle name="Normal 2 5 4 3 6" xfId="9497"/>
    <cellStyle name="Normal 2 5 4 4" xfId="653"/>
    <cellStyle name="Normal 2 5 4 4 2" xfId="1400"/>
    <cellStyle name="Normal 2 5 4 4 2 2" xfId="2894"/>
    <cellStyle name="Normal 2 5 4 4 2 2 2" xfId="7376"/>
    <cellStyle name="Normal 2 5 4 4 2 2 2 2" xfId="16406"/>
    <cellStyle name="Normal 2 5 4 4 2 2 3" xfId="11924"/>
    <cellStyle name="Normal 2 5 4 4 2 3" xfId="4388"/>
    <cellStyle name="Normal 2 5 4 4 2 3 2" xfId="8870"/>
    <cellStyle name="Normal 2 5 4 4 2 3 2 2" xfId="17900"/>
    <cellStyle name="Normal 2 5 4 4 2 3 3" xfId="13418"/>
    <cellStyle name="Normal 2 5 4 4 2 4" xfId="5882"/>
    <cellStyle name="Normal 2 5 4 4 2 4 2" xfId="14912"/>
    <cellStyle name="Normal 2 5 4 4 2 5" xfId="10430"/>
    <cellStyle name="Normal 2 5 4 4 3" xfId="2147"/>
    <cellStyle name="Normal 2 5 4 4 3 2" xfId="6629"/>
    <cellStyle name="Normal 2 5 4 4 3 2 2" xfId="15659"/>
    <cellStyle name="Normal 2 5 4 4 3 3" xfId="11177"/>
    <cellStyle name="Normal 2 5 4 4 4" xfId="3641"/>
    <cellStyle name="Normal 2 5 4 4 4 2" xfId="8123"/>
    <cellStyle name="Normal 2 5 4 4 4 2 2" xfId="17153"/>
    <cellStyle name="Normal 2 5 4 4 4 3" xfId="12671"/>
    <cellStyle name="Normal 2 5 4 4 5" xfId="5135"/>
    <cellStyle name="Normal 2 5 4 4 5 2" xfId="14165"/>
    <cellStyle name="Normal 2 5 4 4 6" xfId="9683"/>
    <cellStyle name="Normal 2 5 4 5" xfId="840"/>
    <cellStyle name="Normal 2 5 4 5 2" xfId="2334"/>
    <cellStyle name="Normal 2 5 4 5 2 2" xfId="6816"/>
    <cellStyle name="Normal 2 5 4 5 2 2 2" xfId="15846"/>
    <cellStyle name="Normal 2 5 4 5 2 3" xfId="11364"/>
    <cellStyle name="Normal 2 5 4 5 3" xfId="3828"/>
    <cellStyle name="Normal 2 5 4 5 3 2" xfId="8310"/>
    <cellStyle name="Normal 2 5 4 5 3 2 2" xfId="17340"/>
    <cellStyle name="Normal 2 5 4 5 3 3" xfId="12858"/>
    <cellStyle name="Normal 2 5 4 5 4" xfId="5322"/>
    <cellStyle name="Normal 2 5 4 5 4 2" xfId="14352"/>
    <cellStyle name="Normal 2 5 4 5 5" xfId="9870"/>
    <cellStyle name="Normal 2 5 4 6" xfId="1589"/>
    <cellStyle name="Normal 2 5 4 6 2" xfId="6071"/>
    <cellStyle name="Normal 2 5 4 6 2 2" xfId="15101"/>
    <cellStyle name="Normal 2 5 4 6 3" xfId="10619"/>
    <cellStyle name="Normal 2 5 4 7" xfId="3083"/>
    <cellStyle name="Normal 2 5 4 7 2" xfId="7565"/>
    <cellStyle name="Normal 2 5 4 7 2 2" xfId="16595"/>
    <cellStyle name="Normal 2 5 4 7 3" xfId="12113"/>
    <cellStyle name="Normal 2 5 4 8" xfId="4577"/>
    <cellStyle name="Normal 2 5 4 8 2" xfId="13607"/>
    <cellStyle name="Normal 2 5 4 9" xfId="9125"/>
    <cellStyle name="Normal 2 5 5" xfId="109"/>
    <cellStyle name="Normal 2 5 5 2" xfId="295"/>
    <cellStyle name="Normal 2 5 5 2 2" xfId="1038"/>
    <cellStyle name="Normal 2 5 5 2 2 2" xfId="2532"/>
    <cellStyle name="Normal 2 5 5 2 2 2 2" xfId="7014"/>
    <cellStyle name="Normal 2 5 5 2 2 2 2 2" xfId="16044"/>
    <cellStyle name="Normal 2 5 5 2 2 2 3" xfId="11562"/>
    <cellStyle name="Normal 2 5 5 2 2 3" xfId="4026"/>
    <cellStyle name="Normal 2 5 5 2 2 3 2" xfId="8508"/>
    <cellStyle name="Normal 2 5 5 2 2 3 2 2" xfId="17538"/>
    <cellStyle name="Normal 2 5 5 2 2 3 3" xfId="13056"/>
    <cellStyle name="Normal 2 5 5 2 2 4" xfId="5520"/>
    <cellStyle name="Normal 2 5 5 2 2 4 2" xfId="14550"/>
    <cellStyle name="Normal 2 5 5 2 2 5" xfId="10068"/>
    <cellStyle name="Normal 2 5 5 2 3" xfId="1789"/>
    <cellStyle name="Normal 2 5 5 2 3 2" xfId="6271"/>
    <cellStyle name="Normal 2 5 5 2 3 2 2" xfId="15301"/>
    <cellStyle name="Normal 2 5 5 2 3 3" xfId="10819"/>
    <cellStyle name="Normal 2 5 5 2 4" xfId="3283"/>
    <cellStyle name="Normal 2 5 5 2 4 2" xfId="7765"/>
    <cellStyle name="Normal 2 5 5 2 4 2 2" xfId="16795"/>
    <cellStyle name="Normal 2 5 5 2 4 3" xfId="12313"/>
    <cellStyle name="Normal 2 5 5 2 5" xfId="4777"/>
    <cellStyle name="Normal 2 5 5 2 5 2" xfId="13807"/>
    <cellStyle name="Normal 2 5 5 2 6" xfId="9325"/>
    <cellStyle name="Normal 2 5 5 3" xfId="481"/>
    <cellStyle name="Normal 2 5 5 3 2" xfId="1228"/>
    <cellStyle name="Normal 2 5 5 3 2 2" xfId="2722"/>
    <cellStyle name="Normal 2 5 5 3 2 2 2" xfId="7204"/>
    <cellStyle name="Normal 2 5 5 3 2 2 2 2" xfId="16234"/>
    <cellStyle name="Normal 2 5 5 3 2 2 3" xfId="11752"/>
    <cellStyle name="Normal 2 5 5 3 2 3" xfId="4216"/>
    <cellStyle name="Normal 2 5 5 3 2 3 2" xfId="8698"/>
    <cellStyle name="Normal 2 5 5 3 2 3 2 2" xfId="17728"/>
    <cellStyle name="Normal 2 5 5 3 2 3 3" xfId="13246"/>
    <cellStyle name="Normal 2 5 5 3 2 4" xfId="5710"/>
    <cellStyle name="Normal 2 5 5 3 2 4 2" xfId="14740"/>
    <cellStyle name="Normal 2 5 5 3 2 5" xfId="10258"/>
    <cellStyle name="Normal 2 5 5 3 3" xfId="1975"/>
    <cellStyle name="Normal 2 5 5 3 3 2" xfId="6457"/>
    <cellStyle name="Normal 2 5 5 3 3 2 2" xfId="15487"/>
    <cellStyle name="Normal 2 5 5 3 3 3" xfId="11005"/>
    <cellStyle name="Normal 2 5 5 3 4" xfId="3469"/>
    <cellStyle name="Normal 2 5 5 3 4 2" xfId="7951"/>
    <cellStyle name="Normal 2 5 5 3 4 2 2" xfId="16981"/>
    <cellStyle name="Normal 2 5 5 3 4 3" xfId="12499"/>
    <cellStyle name="Normal 2 5 5 3 5" xfId="4963"/>
    <cellStyle name="Normal 2 5 5 3 5 2" xfId="13993"/>
    <cellStyle name="Normal 2 5 5 3 6" xfId="9511"/>
    <cellStyle name="Normal 2 5 5 4" xfId="667"/>
    <cellStyle name="Normal 2 5 5 4 2" xfId="1414"/>
    <cellStyle name="Normal 2 5 5 4 2 2" xfId="2908"/>
    <cellStyle name="Normal 2 5 5 4 2 2 2" xfId="7390"/>
    <cellStyle name="Normal 2 5 5 4 2 2 2 2" xfId="16420"/>
    <cellStyle name="Normal 2 5 5 4 2 2 3" xfId="11938"/>
    <cellStyle name="Normal 2 5 5 4 2 3" xfId="4402"/>
    <cellStyle name="Normal 2 5 5 4 2 3 2" xfId="8884"/>
    <cellStyle name="Normal 2 5 5 4 2 3 2 2" xfId="17914"/>
    <cellStyle name="Normal 2 5 5 4 2 3 3" xfId="13432"/>
    <cellStyle name="Normal 2 5 5 4 2 4" xfId="5896"/>
    <cellStyle name="Normal 2 5 5 4 2 4 2" xfId="14926"/>
    <cellStyle name="Normal 2 5 5 4 2 5" xfId="10444"/>
    <cellStyle name="Normal 2 5 5 4 3" xfId="2161"/>
    <cellStyle name="Normal 2 5 5 4 3 2" xfId="6643"/>
    <cellStyle name="Normal 2 5 5 4 3 2 2" xfId="15673"/>
    <cellStyle name="Normal 2 5 5 4 3 3" xfId="11191"/>
    <cellStyle name="Normal 2 5 5 4 4" xfId="3655"/>
    <cellStyle name="Normal 2 5 5 4 4 2" xfId="8137"/>
    <cellStyle name="Normal 2 5 5 4 4 2 2" xfId="17167"/>
    <cellStyle name="Normal 2 5 5 4 4 3" xfId="12685"/>
    <cellStyle name="Normal 2 5 5 4 5" xfId="5149"/>
    <cellStyle name="Normal 2 5 5 4 5 2" xfId="14179"/>
    <cellStyle name="Normal 2 5 5 4 6" xfId="9697"/>
    <cellStyle name="Normal 2 5 5 5" xfId="854"/>
    <cellStyle name="Normal 2 5 5 5 2" xfId="2348"/>
    <cellStyle name="Normal 2 5 5 5 2 2" xfId="6830"/>
    <cellStyle name="Normal 2 5 5 5 2 2 2" xfId="15860"/>
    <cellStyle name="Normal 2 5 5 5 2 3" xfId="11378"/>
    <cellStyle name="Normal 2 5 5 5 3" xfId="3842"/>
    <cellStyle name="Normal 2 5 5 5 3 2" xfId="8324"/>
    <cellStyle name="Normal 2 5 5 5 3 2 2" xfId="17354"/>
    <cellStyle name="Normal 2 5 5 5 3 3" xfId="12872"/>
    <cellStyle name="Normal 2 5 5 5 4" xfId="5336"/>
    <cellStyle name="Normal 2 5 5 5 4 2" xfId="14366"/>
    <cellStyle name="Normal 2 5 5 5 5" xfId="9884"/>
    <cellStyle name="Normal 2 5 5 6" xfId="1603"/>
    <cellStyle name="Normal 2 5 5 6 2" xfId="6085"/>
    <cellStyle name="Normal 2 5 5 6 2 2" xfId="15115"/>
    <cellStyle name="Normal 2 5 5 6 3" xfId="10633"/>
    <cellStyle name="Normal 2 5 5 7" xfId="3097"/>
    <cellStyle name="Normal 2 5 5 7 2" xfId="7579"/>
    <cellStyle name="Normal 2 5 5 7 2 2" xfId="16609"/>
    <cellStyle name="Normal 2 5 5 7 3" xfId="12127"/>
    <cellStyle name="Normal 2 5 5 8" xfId="4591"/>
    <cellStyle name="Normal 2 5 5 8 2" xfId="13621"/>
    <cellStyle name="Normal 2 5 5 9" xfId="9139"/>
    <cellStyle name="Normal 2 5 6" xfId="142"/>
    <cellStyle name="Normal 2 5 6 2" xfId="328"/>
    <cellStyle name="Normal 2 5 6 2 2" xfId="1071"/>
    <cellStyle name="Normal 2 5 6 2 2 2" xfId="2565"/>
    <cellStyle name="Normal 2 5 6 2 2 2 2" xfId="7047"/>
    <cellStyle name="Normal 2 5 6 2 2 2 2 2" xfId="16077"/>
    <cellStyle name="Normal 2 5 6 2 2 2 3" xfId="11595"/>
    <cellStyle name="Normal 2 5 6 2 2 3" xfId="4059"/>
    <cellStyle name="Normal 2 5 6 2 2 3 2" xfId="8541"/>
    <cellStyle name="Normal 2 5 6 2 2 3 2 2" xfId="17571"/>
    <cellStyle name="Normal 2 5 6 2 2 3 3" xfId="13089"/>
    <cellStyle name="Normal 2 5 6 2 2 4" xfId="5553"/>
    <cellStyle name="Normal 2 5 6 2 2 4 2" xfId="14583"/>
    <cellStyle name="Normal 2 5 6 2 2 5" xfId="10101"/>
    <cellStyle name="Normal 2 5 6 2 3" xfId="1822"/>
    <cellStyle name="Normal 2 5 6 2 3 2" xfId="6304"/>
    <cellStyle name="Normal 2 5 6 2 3 2 2" xfId="15334"/>
    <cellStyle name="Normal 2 5 6 2 3 3" xfId="10852"/>
    <cellStyle name="Normal 2 5 6 2 4" xfId="3316"/>
    <cellStyle name="Normal 2 5 6 2 4 2" xfId="7798"/>
    <cellStyle name="Normal 2 5 6 2 4 2 2" xfId="16828"/>
    <cellStyle name="Normal 2 5 6 2 4 3" xfId="12346"/>
    <cellStyle name="Normal 2 5 6 2 5" xfId="4810"/>
    <cellStyle name="Normal 2 5 6 2 5 2" xfId="13840"/>
    <cellStyle name="Normal 2 5 6 2 6" xfId="9358"/>
    <cellStyle name="Normal 2 5 6 3" xfId="514"/>
    <cellStyle name="Normal 2 5 6 3 2" xfId="1261"/>
    <cellStyle name="Normal 2 5 6 3 2 2" xfId="2755"/>
    <cellStyle name="Normal 2 5 6 3 2 2 2" xfId="7237"/>
    <cellStyle name="Normal 2 5 6 3 2 2 2 2" xfId="16267"/>
    <cellStyle name="Normal 2 5 6 3 2 2 3" xfId="11785"/>
    <cellStyle name="Normal 2 5 6 3 2 3" xfId="4249"/>
    <cellStyle name="Normal 2 5 6 3 2 3 2" xfId="8731"/>
    <cellStyle name="Normal 2 5 6 3 2 3 2 2" xfId="17761"/>
    <cellStyle name="Normal 2 5 6 3 2 3 3" xfId="13279"/>
    <cellStyle name="Normal 2 5 6 3 2 4" xfId="5743"/>
    <cellStyle name="Normal 2 5 6 3 2 4 2" xfId="14773"/>
    <cellStyle name="Normal 2 5 6 3 2 5" xfId="10291"/>
    <cellStyle name="Normal 2 5 6 3 3" xfId="2008"/>
    <cellStyle name="Normal 2 5 6 3 3 2" xfId="6490"/>
    <cellStyle name="Normal 2 5 6 3 3 2 2" xfId="15520"/>
    <cellStyle name="Normal 2 5 6 3 3 3" xfId="11038"/>
    <cellStyle name="Normal 2 5 6 3 4" xfId="3502"/>
    <cellStyle name="Normal 2 5 6 3 4 2" xfId="7984"/>
    <cellStyle name="Normal 2 5 6 3 4 2 2" xfId="17014"/>
    <cellStyle name="Normal 2 5 6 3 4 3" xfId="12532"/>
    <cellStyle name="Normal 2 5 6 3 5" xfId="4996"/>
    <cellStyle name="Normal 2 5 6 3 5 2" xfId="14026"/>
    <cellStyle name="Normal 2 5 6 3 6" xfId="9544"/>
    <cellStyle name="Normal 2 5 6 4" xfId="700"/>
    <cellStyle name="Normal 2 5 6 4 2" xfId="1447"/>
    <cellStyle name="Normal 2 5 6 4 2 2" xfId="2941"/>
    <cellStyle name="Normal 2 5 6 4 2 2 2" xfId="7423"/>
    <cellStyle name="Normal 2 5 6 4 2 2 2 2" xfId="16453"/>
    <cellStyle name="Normal 2 5 6 4 2 2 3" xfId="11971"/>
    <cellStyle name="Normal 2 5 6 4 2 3" xfId="4435"/>
    <cellStyle name="Normal 2 5 6 4 2 3 2" xfId="8917"/>
    <cellStyle name="Normal 2 5 6 4 2 3 2 2" xfId="17947"/>
    <cellStyle name="Normal 2 5 6 4 2 3 3" xfId="13465"/>
    <cellStyle name="Normal 2 5 6 4 2 4" xfId="5929"/>
    <cellStyle name="Normal 2 5 6 4 2 4 2" xfId="14959"/>
    <cellStyle name="Normal 2 5 6 4 2 5" xfId="10477"/>
    <cellStyle name="Normal 2 5 6 4 3" xfId="2194"/>
    <cellStyle name="Normal 2 5 6 4 3 2" xfId="6676"/>
    <cellStyle name="Normal 2 5 6 4 3 2 2" xfId="15706"/>
    <cellStyle name="Normal 2 5 6 4 3 3" xfId="11224"/>
    <cellStyle name="Normal 2 5 6 4 4" xfId="3688"/>
    <cellStyle name="Normal 2 5 6 4 4 2" xfId="8170"/>
    <cellStyle name="Normal 2 5 6 4 4 2 2" xfId="17200"/>
    <cellStyle name="Normal 2 5 6 4 4 3" xfId="12718"/>
    <cellStyle name="Normal 2 5 6 4 5" xfId="5182"/>
    <cellStyle name="Normal 2 5 6 4 5 2" xfId="14212"/>
    <cellStyle name="Normal 2 5 6 4 6" xfId="9730"/>
    <cellStyle name="Normal 2 5 6 5" xfId="887"/>
    <cellStyle name="Normal 2 5 6 5 2" xfId="2381"/>
    <cellStyle name="Normal 2 5 6 5 2 2" xfId="6863"/>
    <cellStyle name="Normal 2 5 6 5 2 2 2" xfId="15893"/>
    <cellStyle name="Normal 2 5 6 5 2 3" xfId="11411"/>
    <cellStyle name="Normal 2 5 6 5 3" xfId="3875"/>
    <cellStyle name="Normal 2 5 6 5 3 2" xfId="8357"/>
    <cellStyle name="Normal 2 5 6 5 3 2 2" xfId="17387"/>
    <cellStyle name="Normal 2 5 6 5 3 3" xfId="12905"/>
    <cellStyle name="Normal 2 5 6 5 4" xfId="5369"/>
    <cellStyle name="Normal 2 5 6 5 4 2" xfId="14399"/>
    <cellStyle name="Normal 2 5 6 5 5" xfId="9917"/>
    <cellStyle name="Normal 2 5 6 6" xfId="1636"/>
    <cellStyle name="Normal 2 5 6 6 2" xfId="6118"/>
    <cellStyle name="Normal 2 5 6 6 2 2" xfId="15148"/>
    <cellStyle name="Normal 2 5 6 6 3" xfId="10666"/>
    <cellStyle name="Normal 2 5 6 7" xfId="3130"/>
    <cellStyle name="Normal 2 5 6 7 2" xfId="7612"/>
    <cellStyle name="Normal 2 5 6 7 2 2" xfId="16642"/>
    <cellStyle name="Normal 2 5 6 7 3" xfId="12160"/>
    <cellStyle name="Normal 2 5 6 8" xfId="4624"/>
    <cellStyle name="Normal 2 5 6 8 2" xfId="13654"/>
    <cellStyle name="Normal 2 5 6 9" xfId="9172"/>
    <cellStyle name="Normal 2 5 7" xfId="165"/>
    <cellStyle name="Normal 2 5 7 2" xfId="351"/>
    <cellStyle name="Normal 2 5 7 2 2" xfId="1094"/>
    <cellStyle name="Normal 2 5 7 2 2 2" xfId="2588"/>
    <cellStyle name="Normal 2 5 7 2 2 2 2" xfId="7070"/>
    <cellStyle name="Normal 2 5 7 2 2 2 2 2" xfId="16100"/>
    <cellStyle name="Normal 2 5 7 2 2 2 3" xfId="11618"/>
    <cellStyle name="Normal 2 5 7 2 2 3" xfId="4082"/>
    <cellStyle name="Normal 2 5 7 2 2 3 2" xfId="8564"/>
    <cellStyle name="Normal 2 5 7 2 2 3 2 2" xfId="17594"/>
    <cellStyle name="Normal 2 5 7 2 2 3 3" xfId="13112"/>
    <cellStyle name="Normal 2 5 7 2 2 4" xfId="5576"/>
    <cellStyle name="Normal 2 5 7 2 2 4 2" xfId="14606"/>
    <cellStyle name="Normal 2 5 7 2 2 5" xfId="10124"/>
    <cellStyle name="Normal 2 5 7 2 3" xfId="1845"/>
    <cellStyle name="Normal 2 5 7 2 3 2" xfId="6327"/>
    <cellStyle name="Normal 2 5 7 2 3 2 2" xfId="15357"/>
    <cellStyle name="Normal 2 5 7 2 3 3" xfId="10875"/>
    <cellStyle name="Normal 2 5 7 2 4" xfId="3339"/>
    <cellStyle name="Normal 2 5 7 2 4 2" xfId="7821"/>
    <cellStyle name="Normal 2 5 7 2 4 2 2" xfId="16851"/>
    <cellStyle name="Normal 2 5 7 2 4 3" xfId="12369"/>
    <cellStyle name="Normal 2 5 7 2 5" xfId="4833"/>
    <cellStyle name="Normal 2 5 7 2 5 2" xfId="13863"/>
    <cellStyle name="Normal 2 5 7 2 6" xfId="9381"/>
    <cellStyle name="Normal 2 5 7 3" xfId="537"/>
    <cellStyle name="Normal 2 5 7 3 2" xfId="1284"/>
    <cellStyle name="Normal 2 5 7 3 2 2" xfId="2778"/>
    <cellStyle name="Normal 2 5 7 3 2 2 2" xfId="7260"/>
    <cellStyle name="Normal 2 5 7 3 2 2 2 2" xfId="16290"/>
    <cellStyle name="Normal 2 5 7 3 2 2 3" xfId="11808"/>
    <cellStyle name="Normal 2 5 7 3 2 3" xfId="4272"/>
    <cellStyle name="Normal 2 5 7 3 2 3 2" xfId="8754"/>
    <cellStyle name="Normal 2 5 7 3 2 3 2 2" xfId="17784"/>
    <cellStyle name="Normal 2 5 7 3 2 3 3" xfId="13302"/>
    <cellStyle name="Normal 2 5 7 3 2 4" xfId="5766"/>
    <cellStyle name="Normal 2 5 7 3 2 4 2" xfId="14796"/>
    <cellStyle name="Normal 2 5 7 3 2 5" xfId="10314"/>
    <cellStyle name="Normal 2 5 7 3 3" xfId="2031"/>
    <cellStyle name="Normal 2 5 7 3 3 2" xfId="6513"/>
    <cellStyle name="Normal 2 5 7 3 3 2 2" xfId="15543"/>
    <cellStyle name="Normal 2 5 7 3 3 3" xfId="11061"/>
    <cellStyle name="Normal 2 5 7 3 4" xfId="3525"/>
    <cellStyle name="Normal 2 5 7 3 4 2" xfId="8007"/>
    <cellStyle name="Normal 2 5 7 3 4 2 2" xfId="17037"/>
    <cellStyle name="Normal 2 5 7 3 4 3" xfId="12555"/>
    <cellStyle name="Normal 2 5 7 3 5" xfId="5019"/>
    <cellStyle name="Normal 2 5 7 3 5 2" xfId="14049"/>
    <cellStyle name="Normal 2 5 7 3 6" xfId="9567"/>
    <cellStyle name="Normal 2 5 7 4" xfId="723"/>
    <cellStyle name="Normal 2 5 7 4 2" xfId="1470"/>
    <cellStyle name="Normal 2 5 7 4 2 2" xfId="2964"/>
    <cellStyle name="Normal 2 5 7 4 2 2 2" xfId="7446"/>
    <cellStyle name="Normal 2 5 7 4 2 2 2 2" xfId="16476"/>
    <cellStyle name="Normal 2 5 7 4 2 2 3" xfId="11994"/>
    <cellStyle name="Normal 2 5 7 4 2 3" xfId="4458"/>
    <cellStyle name="Normal 2 5 7 4 2 3 2" xfId="8940"/>
    <cellStyle name="Normal 2 5 7 4 2 3 2 2" xfId="17970"/>
    <cellStyle name="Normal 2 5 7 4 2 3 3" xfId="13488"/>
    <cellStyle name="Normal 2 5 7 4 2 4" xfId="5952"/>
    <cellStyle name="Normal 2 5 7 4 2 4 2" xfId="14982"/>
    <cellStyle name="Normal 2 5 7 4 2 5" xfId="10500"/>
    <cellStyle name="Normal 2 5 7 4 3" xfId="2217"/>
    <cellStyle name="Normal 2 5 7 4 3 2" xfId="6699"/>
    <cellStyle name="Normal 2 5 7 4 3 2 2" xfId="15729"/>
    <cellStyle name="Normal 2 5 7 4 3 3" xfId="11247"/>
    <cellStyle name="Normal 2 5 7 4 4" xfId="3711"/>
    <cellStyle name="Normal 2 5 7 4 4 2" xfId="8193"/>
    <cellStyle name="Normal 2 5 7 4 4 2 2" xfId="17223"/>
    <cellStyle name="Normal 2 5 7 4 4 3" xfId="12741"/>
    <cellStyle name="Normal 2 5 7 4 5" xfId="5205"/>
    <cellStyle name="Normal 2 5 7 4 5 2" xfId="14235"/>
    <cellStyle name="Normal 2 5 7 4 6" xfId="9753"/>
    <cellStyle name="Normal 2 5 7 5" xfId="910"/>
    <cellStyle name="Normal 2 5 7 5 2" xfId="2404"/>
    <cellStyle name="Normal 2 5 7 5 2 2" xfId="6886"/>
    <cellStyle name="Normal 2 5 7 5 2 2 2" xfId="15916"/>
    <cellStyle name="Normal 2 5 7 5 2 3" xfId="11434"/>
    <cellStyle name="Normal 2 5 7 5 3" xfId="3898"/>
    <cellStyle name="Normal 2 5 7 5 3 2" xfId="8380"/>
    <cellStyle name="Normal 2 5 7 5 3 2 2" xfId="17410"/>
    <cellStyle name="Normal 2 5 7 5 3 3" xfId="12928"/>
    <cellStyle name="Normal 2 5 7 5 4" xfId="5392"/>
    <cellStyle name="Normal 2 5 7 5 4 2" xfId="14422"/>
    <cellStyle name="Normal 2 5 7 5 5" xfId="9940"/>
    <cellStyle name="Normal 2 5 7 6" xfId="1659"/>
    <cellStyle name="Normal 2 5 7 6 2" xfId="6141"/>
    <cellStyle name="Normal 2 5 7 6 2 2" xfId="15171"/>
    <cellStyle name="Normal 2 5 7 6 3" xfId="10689"/>
    <cellStyle name="Normal 2 5 7 7" xfId="3153"/>
    <cellStyle name="Normal 2 5 7 7 2" xfId="7635"/>
    <cellStyle name="Normal 2 5 7 7 2 2" xfId="16665"/>
    <cellStyle name="Normal 2 5 7 7 3" xfId="12183"/>
    <cellStyle name="Normal 2 5 7 8" xfId="4647"/>
    <cellStyle name="Normal 2 5 7 8 2" xfId="13677"/>
    <cellStyle name="Normal 2 5 7 9" xfId="9195"/>
    <cellStyle name="Normal 2 5 8" xfId="188"/>
    <cellStyle name="Normal 2 5 8 2" xfId="374"/>
    <cellStyle name="Normal 2 5 8 2 2" xfId="1117"/>
    <cellStyle name="Normal 2 5 8 2 2 2" xfId="2611"/>
    <cellStyle name="Normal 2 5 8 2 2 2 2" xfId="7093"/>
    <cellStyle name="Normal 2 5 8 2 2 2 2 2" xfId="16123"/>
    <cellStyle name="Normal 2 5 8 2 2 2 3" xfId="11641"/>
    <cellStyle name="Normal 2 5 8 2 2 3" xfId="4105"/>
    <cellStyle name="Normal 2 5 8 2 2 3 2" xfId="8587"/>
    <cellStyle name="Normal 2 5 8 2 2 3 2 2" xfId="17617"/>
    <cellStyle name="Normal 2 5 8 2 2 3 3" xfId="13135"/>
    <cellStyle name="Normal 2 5 8 2 2 4" xfId="5599"/>
    <cellStyle name="Normal 2 5 8 2 2 4 2" xfId="14629"/>
    <cellStyle name="Normal 2 5 8 2 2 5" xfId="10147"/>
    <cellStyle name="Normal 2 5 8 2 3" xfId="1868"/>
    <cellStyle name="Normal 2 5 8 2 3 2" xfId="6350"/>
    <cellStyle name="Normal 2 5 8 2 3 2 2" xfId="15380"/>
    <cellStyle name="Normal 2 5 8 2 3 3" xfId="10898"/>
    <cellStyle name="Normal 2 5 8 2 4" xfId="3362"/>
    <cellStyle name="Normal 2 5 8 2 4 2" xfId="7844"/>
    <cellStyle name="Normal 2 5 8 2 4 2 2" xfId="16874"/>
    <cellStyle name="Normal 2 5 8 2 4 3" xfId="12392"/>
    <cellStyle name="Normal 2 5 8 2 5" xfId="4856"/>
    <cellStyle name="Normal 2 5 8 2 5 2" xfId="13886"/>
    <cellStyle name="Normal 2 5 8 2 6" xfId="9404"/>
    <cellStyle name="Normal 2 5 8 3" xfId="560"/>
    <cellStyle name="Normal 2 5 8 3 2" xfId="1307"/>
    <cellStyle name="Normal 2 5 8 3 2 2" xfId="2801"/>
    <cellStyle name="Normal 2 5 8 3 2 2 2" xfId="7283"/>
    <cellStyle name="Normal 2 5 8 3 2 2 2 2" xfId="16313"/>
    <cellStyle name="Normal 2 5 8 3 2 2 3" xfId="11831"/>
    <cellStyle name="Normal 2 5 8 3 2 3" xfId="4295"/>
    <cellStyle name="Normal 2 5 8 3 2 3 2" xfId="8777"/>
    <cellStyle name="Normal 2 5 8 3 2 3 2 2" xfId="17807"/>
    <cellStyle name="Normal 2 5 8 3 2 3 3" xfId="13325"/>
    <cellStyle name="Normal 2 5 8 3 2 4" xfId="5789"/>
    <cellStyle name="Normal 2 5 8 3 2 4 2" xfId="14819"/>
    <cellStyle name="Normal 2 5 8 3 2 5" xfId="10337"/>
    <cellStyle name="Normal 2 5 8 3 3" xfId="2054"/>
    <cellStyle name="Normal 2 5 8 3 3 2" xfId="6536"/>
    <cellStyle name="Normal 2 5 8 3 3 2 2" xfId="15566"/>
    <cellStyle name="Normal 2 5 8 3 3 3" xfId="11084"/>
    <cellStyle name="Normal 2 5 8 3 4" xfId="3548"/>
    <cellStyle name="Normal 2 5 8 3 4 2" xfId="8030"/>
    <cellStyle name="Normal 2 5 8 3 4 2 2" xfId="17060"/>
    <cellStyle name="Normal 2 5 8 3 4 3" xfId="12578"/>
    <cellStyle name="Normal 2 5 8 3 5" xfId="5042"/>
    <cellStyle name="Normal 2 5 8 3 5 2" xfId="14072"/>
    <cellStyle name="Normal 2 5 8 3 6" xfId="9590"/>
    <cellStyle name="Normal 2 5 8 4" xfId="746"/>
    <cellStyle name="Normal 2 5 8 4 2" xfId="1493"/>
    <cellStyle name="Normal 2 5 8 4 2 2" xfId="2987"/>
    <cellStyle name="Normal 2 5 8 4 2 2 2" xfId="7469"/>
    <cellStyle name="Normal 2 5 8 4 2 2 2 2" xfId="16499"/>
    <cellStyle name="Normal 2 5 8 4 2 2 3" xfId="12017"/>
    <cellStyle name="Normal 2 5 8 4 2 3" xfId="4481"/>
    <cellStyle name="Normal 2 5 8 4 2 3 2" xfId="8963"/>
    <cellStyle name="Normal 2 5 8 4 2 3 2 2" xfId="17993"/>
    <cellStyle name="Normal 2 5 8 4 2 3 3" xfId="13511"/>
    <cellStyle name="Normal 2 5 8 4 2 4" xfId="5975"/>
    <cellStyle name="Normal 2 5 8 4 2 4 2" xfId="15005"/>
    <cellStyle name="Normal 2 5 8 4 2 5" xfId="10523"/>
    <cellStyle name="Normal 2 5 8 4 3" xfId="2240"/>
    <cellStyle name="Normal 2 5 8 4 3 2" xfId="6722"/>
    <cellStyle name="Normal 2 5 8 4 3 2 2" xfId="15752"/>
    <cellStyle name="Normal 2 5 8 4 3 3" xfId="11270"/>
    <cellStyle name="Normal 2 5 8 4 4" xfId="3734"/>
    <cellStyle name="Normal 2 5 8 4 4 2" xfId="8216"/>
    <cellStyle name="Normal 2 5 8 4 4 2 2" xfId="17246"/>
    <cellStyle name="Normal 2 5 8 4 4 3" xfId="12764"/>
    <cellStyle name="Normal 2 5 8 4 5" xfId="5228"/>
    <cellStyle name="Normal 2 5 8 4 5 2" xfId="14258"/>
    <cellStyle name="Normal 2 5 8 4 6" xfId="9776"/>
    <cellStyle name="Normal 2 5 8 5" xfId="933"/>
    <cellStyle name="Normal 2 5 8 5 2" xfId="2427"/>
    <cellStyle name="Normal 2 5 8 5 2 2" xfId="6909"/>
    <cellStyle name="Normal 2 5 8 5 2 2 2" xfId="15939"/>
    <cellStyle name="Normal 2 5 8 5 2 3" xfId="11457"/>
    <cellStyle name="Normal 2 5 8 5 3" xfId="3921"/>
    <cellStyle name="Normal 2 5 8 5 3 2" xfId="8403"/>
    <cellStyle name="Normal 2 5 8 5 3 2 2" xfId="17433"/>
    <cellStyle name="Normal 2 5 8 5 3 3" xfId="12951"/>
    <cellStyle name="Normal 2 5 8 5 4" xfId="5415"/>
    <cellStyle name="Normal 2 5 8 5 4 2" xfId="14445"/>
    <cellStyle name="Normal 2 5 8 5 5" xfId="9963"/>
    <cellStyle name="Normal 2 5 8 6" xfId="1682"/>
    <cellStyle name="Normal 2 5 8 6 2" xfId="6164"/>
    <cellStyle name="Normal 2 5 8 6 2 2" xfId="15194"/>
    <cellStyle name="Normal 2 5 8 6 3" xfId="10712"/>
    <cellStyle name="Normal 2 5 8 7" xfId="3176"/>
    <cellStyle name="Normal 2 5 8 7 2" xfId="7658"/>
    <cellStyle name="Normal 2 5 8 7 2 2" xfId="16688"/>
    <cellStyle name="Normal 2 5 8 7 3" xfId="12206"/>
    <cellStyle name="Normal 2 5 8 8" xfId="4670"/>
    <cellStyle name="Normal 2 5 8 8 2" xfId="13700"/>
    <cellStyle name="Normal 2 5 8 9" xfId="9218"/>
    <cellStyle name="Normal 2 5 9" xfId="211"/>
    <cellStyle name="Normal 2 5 9 2" xfId="956"/>
    <cellStyle name="Normal 2 5 9 2 2" xfId="2450"/>
    <cellStyle name="Normal 2 5 9 2 2 2" xfId="6932"/>
    <cellStyle name="Normal 2 5 9 2 2 2 2" xfId="15962"/>
    <cellStyle name="Normal 2 5 9 2 2 3" xfId="11480"/>
    <cellStyle name="Normal 2 5 9 2 3" xfId="3944"/>
    <cellStyle name="Normal 2 5 9 2 3 2" xfId="8426"/>
    <cellStyle name="Normal 2 5 9 2 3 2 2" xfId="17456"/>
    <cellStyle name="Normal 2 5 9 2 3 3" xfId="12974"/>
    <cellStyle name="Normal 2 5 9 2 4" xfId="5438"/>
    <cellStyle name="Normal 2 5 9 2 4 2" xfId="14468"/>
    <cellStyle name="Normal 2 5 9 2 5" xfId="9986"/>
    <cellStyle name="Normal 2 5 9 3" xfId="1705"/>
    <cellStyle name="Normal 2 5 9 3 2" xfId="6187"/>
    <cellStyle name="Normal 2 5 9 3 2 2" xfId="15217"/>
    <cellStyle name="Normal 2 5 9 3 3" xfId="10735"/>
    <cellStyle name="Normal 2 5 9 4" xfId="3199"/>
    <cellStyle name="Normal 2 5 9 4 2" xfId="7681"/>
    <cellStyle name="Normal 2 5 9 4 2 2" xfId="16711"/>
    <cellStyle name="Normal 2 5 9 4 3" xfId="12229"/>
    <cellStyle name="Normal 2 5 9 5" xfId="4693"/>
    <cellStyle name="Normal 2 5 9 5 2" xfId="13723"/>
    <cellStyle name="Normal 2 5 9 6" xfId="9241"/>
    <cellStyle name="Normal 2 6" xfId="30"/>
    <cellStyle name="Normal 2 6 2" xfId="216"/>
    <cellStyle name="Normal 2 6 2 2" xfId="961"/>
    <cellStyle name="Normal 2 6 2 2 2" xfId="2455"/>
    <cellStyle name="Normal 2 6 2 2 2 2" xfId="6937"/>
    <cellStyle name="Normal 2 6 2 2 2 2 2" xfId="15967"/>
    <cellStyle name="Normal 2 6 2 2 2 3" xfId="11485"/>
    <cellStyle name="Normal 2 6 2 2 3" xfId="3949"/>
    <cellStyle name="Normal 2 6 2 2 3 2" xfId="8431"/>
    <cellStyle name="Normal 2 6 2 2 3 2 2" xfId="17461"/>
    <cellStyle name="Normal 2 6 2 2 3 3" xfId="12979"/>
    <cellStyle name="Normal 2 6 2 2 4" xfId="5443"/>
    <cellStyle name="Normal 2 6 2 2 4 2" xfId="14473"/>
    <cellStyle name="Normal 2 6 2 2 5" xfId="9991"/>
    <cellStyle name="Normal 2 6 2 3" xfId="1710"/>
    <cellStyle name="Normal 2 6 2 3 2" xfId="6192"/>
    <cellStyle name="Normal 2 6 2 3 2 2" xfId="15222"/>
    <cellStyle name="Normal 2 6 2 3 3" xfId="10740"/>
    <cellStyle name="Normal 2 6 2 4" xfId="3204"/>
    <cellStyle name="Normal 2 6 2 4 2" xfId="7686"/>
    <cellStyle name="Normal 2 6 2 4 2 2" xfId="16716"/>
    <cellStyle name="Normal 2 6 2 4 3" xfId="12234"/>
    <cellStyle name="Normal 2 6 2 5" xfId="4698"/>
    <cellStyle name="Normal 2 6 2 5 2" xfId="13728"/>
    <cellStyle name="Normal 2 6 2 6" xfId="9246"/>
    <cellStyle name="Normal 2 6 3" xfId="402"/>
    <cellStyle name="Normal 2 6 3 2" xfId="1149"/>
    <cellStyle name="Normal 2 6 3 2 2" xfId="2643"/>
    <cellStyle name="Normal 2 6 3 2 2 2" xfId="7125"/>
    <cellStyle name="Normal 2 6 3 2 2 2 2" xfId="16155"/>
    <cellStyle name="Normal 2 6 3 2 2 3" xfId="11673"/>
    <cellStyle name="Normal 2 6 3 2 3" xfId="4137"/>
    <cellStyle name="Normal 2 6 3 2 3 2" xfId="8619"/>
    <cellStyle name="Normal 2 6 3 2 3 2 2" xfId="17649"/>
    <cellStyle name="Normal 2 6 3 2 3 3" xfId="13167"/>
    <cellStyle name="Normal 2 6 3 2 4" xfId="5631"/>
    <cellStyle name="Normal 2 6 3 2 4 2" xfId="14661"/>
    <cellStyle name="Normal 2 6 3 2 5" xfId="10179"/>
    <cellStyle name="Normal 2 6 3 3" xfId="1896"/>
    <cellStyle name="Normal 2 6 3 3 2" xfId="6378"/>
    <cellStyle name="Normal 2 6 3 3 2 2" xfId="15408"/>
    <cellStyle name="Normal 2 6 3 3 3" xfId="10926"/>
    <cellStyle name="Normal 2 6 3 4" xfId="3390"/>
    <cellStyle name="Normal 2 6 3 4 2" xfId="7872"/>
    <cellStyle name="Normal 2 6 3 4 2 2" xfId="16902"/>
    <cellStyle name="Normal 2 6 3 4 3" xfId="12420"/>
    <cellStyle name="Normal 2 6 3 5" xfId="4884"/>
    <cellStyle name="Normal 2 6 3 5 2" xfId="13914"/>
    <cellStyle name="Normal 2 6 3 6" xfId="9432"/>
    <cellStyle name="Normal 2 6 4" xfId="588"/>
    <cellStyle name="Normal 2 6 4 2" xfId="1335"/>
    <cellStyle name="Normal 2 6 4 2 2" xfId="2829"/>
    <cellStyle name="Normal 2 6 4 2 2 2" xfId="7311"/>
    <cellStyle name="Normal 2 6 4 2 2 2 2" xfId="16341"/>
    <cellStyle name="Normal 2 6 4 2 2 3" xfId="11859"/>
    <cellStyle name="Normal 2 6 4 2 3" xfId="4323"/>
    <cellStyle name="Normal 2 6 4 2 3 2" xfId="8805"/>
    <cellStyle name="Normal 2 6 4 2 3 2 2" xfId="17835"/>
    <cellStyle name="Normal 2 6 4 2 3 3" xfId="13353"/>
    <cellStyle name="Normal 2 6 4 2 4" xfId="5817"/>
    <cellStyle name="Normal 2 6 4 2 4 2" xfId="14847"/>
    <cellStyle name="Normal 2 6 4 2 5" xfId="10365"/>
    <cellStyle name="Normal 2 6 4 3" xfId="2082"/>
    <cellStyle name="Normal 2 6 4 3 2" xfId="6564"/>
    <cellStyle name="Normal 2 6 4 3 2 2" xfId="15594"/>
    <cellStyle name="Normal 2 6 4 3 3" xfId="11112"/>
    <cellStyle name="Normal 2 6 4 4" xfId="3576"/>
    <cellStyle name="Normal 2 6 4 4 2" xfId="8058"/>
    <cellStyle name="Normal 2 6 4 4 2 2" xfId="17088"/>
    <cellStyle name="Normal 2 6 4 4 3" xfId="12606"/>
    <cellStyle name="Normal 2 6 4 5" xfId="5070"/>
    <cellStyle name="Normal 2 6 4 5 2" xfId="14100"/>
    <cellStyle name="Normal 2 6 4 6" xfId="9618"/>
    <cellStyle name="Normal 2 6 5" xfId="775"/>
    <cellStyle name="Normal 2 6 5 2" xfId="2269"/>
    <cellStyle name="Normal 2 6 5 2 2" xfId="6751"/>
    <cellStyle name="Normal 2 6 5 2 2 2" xfId="15781"/>
    <cellStyle name="Normal 2 6 5 2 3" xfId="11299"/>
    <cellStyle name="Normal 2 6 5 3" xfId="3763"/>
    <cellStyle name="Normal 2 6 5 3 2" xfId="8245"/>
    <cellStyle name="Normal 2 6 5 3 2 2" xfId="17275"/>
    <cellStyle name="Normal 2 6 5 3 3" xfId="12793"/>
    <cellStyle name="Normal 2 6 5 4" xfId="5257"/>
    <cellStyle name="Normal 2 6 5 4 2" xfId="14287"/>
    <cellStyle name="Normal 2 6 5 5" xfId="9805"/>
    <cellStyle name="Normal 2 6 6" xfId="1524"/>
    <cellStyle name="Normal 2 6 6 2" xfId="6006"/>
    <cellStyle name="Normal 2 6 6 2 2" xfId="15036"/>
    <cellStyle name="Normal 2 6 6 3" xfId="10554"/>
    <cellStyle name="Normal 2 6 7" xfId="3018"/>
    <cellStyle name="Normal 2 6 7 2" xfId="7500"/>
    <cellStyle name="Normal 2 6 7 2 2" xfId="16530"/>
    <cellStyle name="Normal 2 6 7 3" xfId="12048"/>
    <cellStyle name="Normal 2 6 8" xfId="4512"/>
    <cellStyle name="Normal 2 6 8 2" xfId="13542"/>
    <cellStyle name="Normal 2 6 9" xfId="9060"/>
    <cellStyle name="Normal 2 7" xfId="53"/>
    <cellStyle name="Normal 2 7 2" xfId="239"/>
    <cellStyle name="Normal 2 7 2 2" xfId="984"/>
    <cellStyle name="Normal 2 7 2 2 2" xfId="2478"/>
    <cellStyle name="Normal 2 7 2 2 2 2" xfId="6960"/>
    <cellStyle name="Normal 2 7 2 2 2 2 2" xfId="15990"/>
    <cellStyle name="Normal 2 7 2 2 2 3" xfId="11508"/>
    <cellStyle name="Normal 2 7 2 2 3" xfId="3972"/>
    <cellStyle name="Normal 2 7 2 2 3 2" xfId="8454"/>
    <cellStyle name="Normal 2 7 2 2 3 2 2" xfId="17484"/>
    <cellStyle name="Normal 2 7 2 2 3 3" xfId="13002"/>
    <cellStyle name="Normal 2 7 2 2 4" xfId="5466"/>
    <cellStyle name="Normal 2 7 2 2 4 2" xfId="14496"/>
    <cellStyle name="Normal 2 7 2 2 5" xfId="10014"/>
    <cellStyle name="Normal 2 7 2 3" xfId="1733"/>
    <cellStyle name="Normal 2 7 2 3 2" xfId="6215"/>
    <cellStyle name="Normal 2 7 2 3 2 2" xfId="15245"/>
    <cellStyle name="Normal 2 7 2 3 3" xfId="10763"/>
    <cellStyle name="Normal 2 7 2 4" xfId="3227"/>
    <cellStyle name="Normal 2 7 2 4 2" xfId="7709"/>
    <cellStyle name="Normal 2 7 2 4 2 2" xfId="16739"/>
    <cellStyle name="Normal 2 7 2 4 3" xfId="12257"/>
    <cellStyle name="Normal 2 7 2 5" xfId="4721"/>
    <cellStyle name="Normal 2 7 2 5 2" xfId="13751"/>
    <cellStyle name="Normal 2 7 2 6" xfId="9269"/>
    <cellStyle name="Normal 2 7 3" xfId="425"/>
    <cellStyle name="Normal 2 7 3 2" xfId="1172"/>
    <cellStyle name="Normal 2 7 3 2 2" xfId="2666"/>
    <cellStyle name="Normal 2 7 3 2 2 2" xfId="7148"/>
    <cellStyle name="Normal 2 7 3 2 2 2 2" xfId="16178"/>
    <cellStyle name="Normal 2 7 3 2 2 3" xfId="11696"/>
    <cellStyle name="Normal 2 7 3 2 3" xfId="4160"/>
    <cellStyle name="Normal 2 7 3 2 3 2" xfId="8642"/>
    <cellStyle name="Normal 2 7 3 2 3 2 2" xfId="17672"/>
    <cellStyle name="Normal 2 7 3 2 3 3" xfId="13190"/>
    <cellStyle name="Normal 2 7 3 2 4" xfId="5654"/>
    <cellStyle name="Normal 2 7 3 2 4 2" xfId="14684"/>
    <cellStyle name="Normal 2 7 3 2 5" xfId="10202"/>
    <cellStyle name="Normal 2 7 3 3" xfId="1919"/>
    <cellStyle name="Normal 2 7 3 3 2" xfId="6401"/>
    <cellStyle name="Normal 2 7 3 3 2 2" xfId="15431"/>
    <cellStyle name="Normal 2 7 3 3 3" xfId="10949"/>
    <cellStyle name="Normal 2 7 3 4" xfId="3413"/>
    <cellStyle name="Normal 2 7 3 4 2" xfId="7895"/>
    <cellStyle name="Normal 2 7 3 4 2 2" xfId="16925"/>
    <cellStyle name="Normal 2 7 3 4 3" xfId="12443"/>
    <cellStyle name="Normal 2 7 3 5" xfId="4907"/>
    <cellStyle name="Normal 2 7 3 5 2" xfId="13937"/>
    <cellStyle name="Normal 2 7 3 6" xfId="9455"/>
    <cellStyle name="Normal 2 7 4" xfId="611"/>
    <cellStyle name="Normal 2 7 4 2" xfId="1358"/>
    <cellStyle name="Normal 2 7 4 2 2" xfId="2852"/>
    <cellStyle name="Normal 2 7 4 2 2 2" xfId="7334"/>
    <cellStyle name="Normal 2 7 4 2 2 2 2" xfId="16364"/>
    <cellStyle name="Normal 2 7 4 2 2 3" xfId="11882"/>
    <cellStyle name="Normal 2 7 4 2 3" xfId="4346"/>
    <cellStyle name="Normal 2 7 4 2 3 2" xfId="8828"/>
    <cellStyle name="Normal 2 7 4 2 3 2 2" xfId="17858"/>
    <cellStyle name="Normal 2 7 4 2 3 3" xfId="13376"/>
    <cellStyle name="Normal 2 7 4 2 4" xfId="5840"/>
    <cellStyle name="Normal 2 7 4 2 4 2" xfId="14870"/>
    <cellStyle name="Normal 2 7 4 2 5" xfId="10388"/>
    <cellStyle name="Normal 2 7 4 3" xfId="2105"/>
    <cellStyle name="Normal 2 7 4 3 2" xfId="6587"/>
    <cellStyle name="Normal 2 7 4 3 2 2" xfId="15617"/>
    <cellStyle name="Normal 2 7 4 3 3" xfId="11135"/>
    <cellStyle name="Normal 2 7 4 4" xfId="3599"/>
    <cellStyle name="Normal 2 7 4 4 2" xfId="8081"/>
    <cellStyle name="Normal 2 7 4 4 2 2" xfId="17111"/>
    <cellStyle name="Normal 2 7 4 4 3" xfId="12629"/>
    <cellStyle name="Normal 2 7 4 5" xfId="5093"/>
    <cellStyle name="Normal 2 7 4 5 2" xfId="14123"/>
    <cellStyle name="Normal 2 7 4 6" xfId="9641"/>
    <cellStyle name="Normal 2 7 5" xfId="798"/>
    <cellStyle name="Normal 2 7 5 2" xfId="2292"/>
    <cellStyle name="Normal 2 7 5 2 2" xfId="6774"/>
    <cellStyle name="Normal 2 7 5 2 2 2" xfId="15804"/>
    <cellStyle name="Normal 2 7 5 2 3" xfId="11322"/>
    <cellStyle name="Normal 2 7 5 3" xfId="3786"/>
    <cellStyle name="Normal 2 7 5 3 2" xfId="8268"/>
    <cellStyle name="Normal 2 7 5 3 2 2" xfId="17298"/>
    <cellStyle name="Normal 2 7 5 3 3" xfId="12816"/>
    <cellStyle name="Normal 2 7 5 4" xfId="5280"/>
    <cellStyle name="Normal 2 7 5 4 2" xfId="14310"/>
    <cellStyle name="Normal 2 7 5 5" xfId="9828"/>
    <cellStyle name="Normal 2 7 6" xfId="1547"/>
    <cellStyle name="Normal 2 7 6 2" xfId="6029"/>
    <cellStyle name="Normal 2 7 6 2 2" xfId="15059"/>
    <cellStyle name="Normal 2 7 6 3" xfId="10577"/>
    <cellStyle name="Normal 2 7 7" xfId="3041"/>
    <cellStyle name="Normal 2 7 7 2" xfId="7523"/>
    <cellStyle name="Normal 2 7 7 2 2" xfId="16553"/>
    <cellStyle name="Normal 2 7 7 3" xfId="12071"/>
    <cellStyle name="Normal 2 7 8" xfId="4535"/>
    <cellStyle name="Normal 2 7 8 2" xfId="13565"/>
    <cellStyle name="Normal 2 7 9" xfId="9083"/>
    <cellStyle name="Normal 2 8" xfId="77"/>
    <cellStyle name="Normal 2 8 2" xfId="263"/>
    <cellStyle name="Normal 2 8 2 2" xfId="1007"/>
    <cellStyle name="Normal 2 8 2 2 2" xfId="2501"/>
    <cellStyle name="Normal 2 8 2 2 2 2" xfId="6983"/>
    <cellStyle name="Normal 2 8 2 2 2 2 2" xfId="16013"/>
    <cellStyle name="Normal 2 8 2 2 2 3" xfId="11531"/>
    <cellStyle name="Normal 2 8 2 2 3" xfId="3995"/>
    <cellStyle name="Normal 2 8 2 2 3 2" xfId="8477"/>
    <cellStyle name="Normal 2 8 2 2 3 2 2" xfId="17507"/>
    <cellStyle name="Normal 2 8 2 2 3 3" xfId="13025"/>
    <cellStyle name="Normal 2 8 2 2 4" xfId="5489"/>
    <cellStyle name="Normal 2 8 2 2 4 2" xfId="14519"/>
    <cellStyle name="Normal 2 8 2 2 5" xfId="10037"/>
    <cellStyle name="Normal 2 8 2 3" xfId="1757"/>
    <cellStyle name="Normal 2 8 2 3 2" xfId="6239"/>
    <cellStyle name="Normal 2 8 2 3 2 2" xfId="15269"/>
    <cellStyle name="Normal 2 8 2 3 3" xfId="10787"/>
    <cellStyle name="Normal 2 8 2 4" xfId="3251"/>
    <cellStyle name="Normal 2 8 2 4 2" xfId="7733"/>
    <cellStyle name="Normal 2 8 2 4 2 2" xfId="16763"/>
    <cellStyle name="Normal 2 8 2 4 3" xfId="12281"/>
    <cellStyle name="Normal 2 8 2 5" xfId="4745"/>
    <cellStyle name="Normal 2 8 2 5 2" xfId="13775"/>
    <cellStyle name="Normal 2 8 2 6" xfId="9293"/>
    <cellStyle name="Normal 2 8 3" xfId="449"/>
    <cellStyle name="Normal 2 8 3 2" xfId="1196"/>
    <cellStyle name="Normal 2 8 3 2 2" xfId="2690"/>
    <cellStyle name="Normal 2 8 3 2 2 2" xfId="7172"/>
    <cellStyle name="Normal 2 8 3 2 2 2 2" xfId="16202"/>
    <cellStyle name="Normal 2 8 3 2 2 3" xfId="11720"/>
    <cellStyle name="Normal 2 8 3 2 3" xfId="4184"/>
    <cellStyle name="Normal 2 8 3 2 3 2" xfId="8666"/>
    <cellStyle name="Normal 2 8 3 2 3 2 2" xfId="17696"/>
    <cellStyle name="Normal 2 8 3 2 3 3" xfId="13214"/>
    <cellStyle name="Normal 2 8 3 2 4" xfId="5678"/>
    <cellStyle name="Normal 2 8 3 2 4 2" xfId="14708"/>
    <cellStyle name="Normal 2 8 3 2 5" xfId="10226"/>
    <cellStyle name="Normal 2 8 3 3" xfId="1943"/>
    <cellStyle name="Normal 2 8 3 3 2" xfId="6425"/>
    <cellStyle name="Normal 2 8 3 3 2 2" xfId="15455"/>
    <cellStyle name="Normal 2 8 3 3 3" xfId="10973"/>
    <cellStyle name="Normal 2 8 3 4" xfId="3437"/>
    <cellStyle name="Normal 2 8 3 4 2" xfId="7919"/>
    <cellStyle name="Normal 2 8 3 4 2 2" xfId="16949"/>
    <cellStyle name="Normal 2 8 3 4 3" xfId="12467"/>
    <cellStyle name="Normal 2 8 3 5" xfId="4931"/>
    <cellStyle name="Normal 2 8 3 5 2" xfId="13961"/>
    <cellStyle name="Normal 2 8 3 6" xfId="9479"/>
    <cellStyle name="Normal 2 8 4" xfId="635"/>
    <cellStyle name="Normal 2 8 4 2" xfId="1382"/>
    <cellStyle name="Normal 2 8 4 2 2" xfId="2876"/>
    <cellStyle name="Normal 2 8 4 2 2 2" xfId="7358"/>
    <cellStyle name="Normal 2 8 4 2 2 2 2" xfId="16388"/>
    <cellStyle name="Normal 2 8 4 2 2 3" xfId="11906"/>
    <cellStyle name="Normal 2 8 4 2 3" xfId="4370"/>
    <cellStyle name="Normal 2 8 4 2 3 2" xfId="8852"/>
    <cellStyle name="Normal 2 8 4 2 3 2 2" xfId="17882"/>
    <cellStyle name="Normal 2 8 4 2 3 3" xfId="13400"/>
    <cellStyle name="Normal 2 8 4 2 4" xfId="5864"/>
    <cellStyle name="Normal 2 8 4 2 4 2" xfId="14894"/>
    <cellStyle name="Normal 2 8 4 2 5" xfId="10412"/>
    <cellStyle name="Normal 2 8 4 3" xfId="2129"/>
    <cellStyle name="Normal 2 8 4 3 2" xfId="6611"/>
    <cellStyle name="Normal 2 8 4 3 2 2" xfId="15641"/>
    <cellStyle name="Normal 2 8 4 3 3" xfId="11159"/>
    <cellStyle name="Normal 2 8 4 4" xfId="3623"/>
    <cellStyle name="Normal 2 8 4 4 2" xfId="8105"/>
    <cellStyle name="Normal 2 8 4 4 2 2" xfId="17135"/>
    <cellStyle name="Normal 2 8 4 4 3" xfId="12653"/>
    <cellStyle name="Normal 2 8 4 5" xfId="5117"/>
    <cellStyle name="Normal 2 8 4 5 2" xfId="14147"/>
    <cellStyle name="Normal 2 8 4 6" xfId="9665"/>
    <cellStyle name="Normal 2 8 5" xfId="822"/>
    <cellStyle name="Normal 2 8 5 2" xfId="2316"/>
    <cellStyle name="Normal 2 8 5 2 2" xfId="6798"/>
    <cellStyle name="Normal 2 8 5 2 2 2" xfId="15828"/>
    <cellStyle name="Normal 2 8 5 2 3" xfId="11346"/>
    <cellStyle name="Normal 2 8 5 3" xfId="3810"/>
    <cellStyle name="Normal 2 8 5 3 2" xfId="8292"/>
    <cellStyle name="Normal 2 8 5 3 2 2" xfId="17322"/>
    <cellStyle name="Normal 2 8 5 3 3" xfId="12840"/>
    <cellStyle name="Normal 2 8 5 4" xfId="5304"/>
    <cellStyle name="Normal 2 8 5 4 2" xfId="14334"/>
    <cellStyle name="Normal 2 8 5 5" xfId="9852"/>
    <cellStyle name="Normal 2 8 6" xfId="1571"/>
    <cellStyle name="Normal 2 8 6 2" xfId="6053"/>
    <cellStyle name="Normal 2 8 6 2 2" xfId="15083"/>
    <cellStyle name="Normal 2 8 6 3" xfId="10601"/>
    <cellStyle name="Normal 2 8 7" xfId="3065"/>
    <cellStyle name="Normal 2 8 7 2" xfId="7547"/>
    <cellStyle name="Normal 2 8 7 2 2" xfId="16577"/>
    <cellStyle name="Normal 2 8 7 3" xfId="12095"/>
    <cellStyle name="Normal 2 8 8" xfId="4559"/>
    <cellStyle name="Normal 2 8 8 2" xfId="13589"/>
    <cellStyle name="Normal 2 8 9" xfId="9107"/>
    <cellStyle name="Normal 2 9" xfId="99"/>
    <cellStyle name="Normal 2 9 2" xfId="285"/>
    <cellStyle name="Normal 2 9 2 2" xfId="1028"/>
    <cellStyle name="Normal 2 9 2 2 2" xfId="2522"/>
    <cellStyle name="Normal 2 9 2 2 2 2" xfId="7004"/>
    <cellStyle name="Normal 2 9 2 2 2 2 2" xfId="16034"/>
    <cellStyle name="Normal 2 9 2 2 2 3" xfId="11552"/>
    <cellStyle name="Normal 2 9 2 2 3" xfId="4016"/>
    <cellStyle name="Normal 2 9 2 2 3 2" xfId="8498"/>
    <cellStyle name="Normal 2 9 2 2 3 2 2" xfId="17528"/>
    <cellStyle name="Normal 2 9 2 2 3 3" xfId="13046"/>
    <cellStyle name="Normal 2 9 2 2 4" xfId="5510"/>
    <cellStyle name="Normal 2 9 2 2 4 2" xfId="14540"/>
    <cellStyle name="Normal 2 9 2 2 5" xfId="10058"/>
    <cellStyle name="Normal 2 9 2 3" xfId="1779"/>
    <cellStyle name="Normal 2 9 2 3 2" xfId="6261"/>
    <cellStyle name="Normal 2 9 2 3 2 2" xfId="15291"/>
    <cellStyle name="Normal 2 9 2 3 3" xfId="10809"/>
    <cellStyle name="Normal 2 9 2 4" xfId="3273"/>
    <cellStyle name="Normal 2 9 2 4 2" xfId="7755"/>
    <cellStyle name="Normal 2 9 2 4 2 2" xfId="16785"/>
    <cellStyle name="Normal 2 9 2 4 3" xfId="12303"/>
    <cellStyle name="Normal 2 9 2 5" xfId="4767"/>
    <cellStyle name="Normal 2 9 2 5 2" xfId="13797"/>
    <cellStyle name="Normal 2 9 2 6" xfId="9315"/>
    <cellStyle name="Normal 2 9 3" xfId="471"/>
    <cellStyle name="Normal 2 9 3 2" xfId="1218"/>
    <cellStyle name="Normal 2 9 3 2 2" xfId="2712"/>
    <cellStyle name="Normal 2 9 3 2 2 2" xfId="7194"/>
    <cellStyle name="Normal 2 9 3 2 2 2 2" xfId="16224"/>
    <cellStyle name="Normal 2 9 3 2 2 3" xfId="11742"/>
    <cellStyle name="Normal 2 9 3 2 3" xfId="4206"/>
    <cellStyle name="Normal 2 9 3 2 3 2" xfId="8688"/>
    <cellStyle name="Normal 2 9 3 2 3 2 2" xfId="17718"/>
    <cellStyle name="Normal 2 9 3 2 3 3" xfId="13236"/>
    <cellStyle name="Normal 2 9 3 2 4" xfId="5700"/>
    <cellStyle name="Normal 2 9 3 2 4 2" xfId="14730"/>
    <cellStyle name="Normal 2 9 3 2 5" xfId="10248"/>
    <cellStyle name="Normal 2 9 3 3" xfId="1965"/>
    <cellStyle name="Normal 2 9 3 3 2" xfId="6447"/>
    <cellStyle name="Normal 2 9 3 3 2 2" xfId="15477"/>
    <cellStyle name="Normal 2 9 3 3 3" xfId="10995"/>
    <cellStyle name="Normal 2 9 3 4" xfId="3459"/>
    <cellStyle name="Normal 2 9 3 4 2" xfId="7941"/>
    <cellStyle name="Normal 2 9 3 4 2 2" xfId="16971"/>
    <cellStyle name="Normal 2 9 3 4 3" xfId="12489"/>
    <cellStyle name="Normal 2 9 3 5" xfId="4953"/>
    <cellStyle name="Normal 2 9 3 5 2" xfId="13983"/>
    <cellStyle name="Normal 2 9 3 6" xfId="9501"/>
    <cellStyle name="Normal 2 9 4" xfId="657"/>
    <cellStyle name="Normal 2 9 4 2" xfId="1404"/>
    <cellStyle name="Normal 2 9 4 2 2" xfId="2898"/>
    <cellStyle name="Normal 2 9 4 2 2 2" xfId="7380"/>
    <cellStyle name="Normal 2 9 4 2 2 2 2" xfId="16410"/>
    <cellStyle name="Normal 2 9 4 2 2 3" xfId="11928"/>
    <cellStyle name="Normal 2 9 4 2 3" xfId="4392"/>
    <cellStyle name="Normal 2 9 4 2 3 2" xfId="8874"/>
    <cellStyle name="Normal 2 9 4 2 3 2 2" xfId="17904"/>
    <cellStyle name="Normal 2 9 4 2 3 3" xfId="13422"/>
    <cellStyle name="Normal 2 9 4 2 4" xfId="5886"/>
    <cellStyle name="Normal 2 9 4 2 4 2" xfId="14916"/>
    <cellStyle name="Normal 2 9 4 2 5" xfId="10434"/>
    <cellStyle name="Normal 2 9 4 3" xfId="2151"/>
    <cellStyle name="Normal 2 9 4 3 2" xfId="6633"/>
    <cellStyle name="Normal 2 9 4 3 2 2" xfId="15663"/>
    <cellStyle name="Normal 2 9 4 3 3" xfId="11181"/>
    <cellStyle name="Normal 2 9 4 4" xfId="3645"/>
    <cellStyle name="Normal 2 9 4 4 2" xfId="8127"/>
    <cellStyle name="Normal 2 9 4 4 2 2" xfId="17157"/>
    <cellStyle name="Normal 2 9 4 4 3" xfId="12675"/>
    <cellStyle name="Normal 2 9 4 5" xfId="5139"/>
    <cellStyle name="Normal 2 9 4 5 2" xfId="14169"/>
    <cellStyle name="Normal 2 9 4 6" xfId="9687"/>
    <cellStyle name="Normal 2 9 5" xfId="844"/>
    <cellStyle name="Normal 2 9 5 2" xfId="2338"/>
    <cellStyle name="Normal 2 9 5 2 2" xfId="6820"/>
    <cellStyle name="Normal 2 9 5 2 2 2" xfId="15850"/>
    <cellStyle name="Normal 2 9 5 2 3" xfId="11368"/>
    <cellStyle name="Normal 2 9 5 3" xfId="3832"/>
    <cellStyle name="Normal 2 9 5 3 2" xfId="8314"/>
    <cellStyle name="Normal 2 9 5 3 2 2" xfId="17344"/>
    <cellStyle name="Normal 2 9 5 3 3" xfId="12862"/>
    <cellStyle name="Normal 2 9 5 4" xfId="5326"/>
    <cellStyle name="Normal 2 9 5 4 2" xfId="14356"/>
    <cellStyle name="Normal 2 9 5 5" xfId="9874"/>
    <cellStyle name="Normal 2 9 6" xfId="1593"/>
    <cellStyle name="Normal 2 9 6 2" xfId="6075"/>
    <cellStyle name="Normal 2 9 6 2 2" xfId="15105"/>
    <cellStyle name="Normal 2 9 6 3" xfId="10623"/>
    <cellStyle name="Normal 2 9 7" xfId="3087"/>
    <cellStyle name="Normal 2 9 7 2" xfId="7569"/>
    <cellStyle name="Normal 2 9 7 2 2" xfId="16599"/>
    <cellStyle name="Normal 2 9 7 3" xfId="12117"/>
    <cellStyle name="Normal 2 9 8" xfId="4581"/>
    <cellStyle name="Normal 2 9 8 2" xfId="13611"/>
    <cellStyle name="Normal 2 9 9" xfId="9129"/>
    <cellStyle name="Normal 3" xfId="4"/>
    <cellStyle name="Normal 3 2" xfId="8"/>
    <cellStyle name="Normal 4" xfId="2"/>
    <cellStyle name="Normal 4 10" xfId="168"/>
    <cellStyle name="Normal 4 10 2" xfId="354"/>
    <cellStyle name="Normal 4 10 2 2" xfId="1097"/>
    <cellStyle name="Normal 4 10 2 2 2" xfId="2591"/>
    <cellStyle name="Normal 4 10 2 2 2 2" xfId="7073"/>
    <cellStyle name="Normal 4 10 2 2 2 2 2" xfId="16103"/>
    <cellStyle name="Normal 4 10 2 2 2 3" xfId="11621"/>
    <cellStyle name="Normal 4 10 2 2 3" xfId="4085"/>
    <cellStyle name="Normal 4 10 2 2 3 2" xfId="8567"/>
    <cellStyle name="Normal 4 10 2 2 3 2 2" xfId="17597"/>
    <cellStyle name="Normal 4 10 2 2 3 3" xfId="13115"/>
    <cellStyle name="Normal 4 10 2 2 4" xfId="5579"/>
    <cellStyle name="Normal 4 10 2 2 4 2" xfId="14609"/>
    <cellStyle name="Normal 4 10 2 2 5" xfId="10127"/>
    <cellStyle name="Normal 4 10 2 3" xfId="1848"/>
    <cellStyle name="Normal 4 10 2 3 2" xfId="6330"/>
    <cellStyle name="Normal 4 10 2 3 2 2" xfId="15360"/>
    <cellStyle name="Normal 4 10 2 3 3" xfId="10878"/>
    <cellStyle name="Normal 4 10 2 4" xfId="3342"/>
    <cellStyle name="Normal 4 10 2 4 2" xfId="7824"/>
    <cellStyle name="Normal 4 10 2 4 2 2" xfId="16854"/>
    <cellStyle name="Normal 4 10 2 4 3" xfId="12372"/>
    <cellStyle name="Normal 4 10 2 5" xfId="4836"/>
    <cellStyle name="Normal 4 10 2 5 2" xfId="13866"/>
    <cellStyle name="Normal 4 10 2 6" xfId="9384"/>
    <cellStyle name="Normal 4 10 3" xfId="540"/>
    <cellStyle name="Normal 4 10 3 2" xfId="1287"/>
    <cellStyle name="Normal 4 10 3 2 2" xfId="2781"/>
    <cellStyle name="Normal 4 10 3 2 2 2" xfId="7263"/>
    <cellStyle name="Normal 4 10 3 2 2 2 2" xfId="16293"/>
    <cellStyle name="Normal 4 10 3 2 2 3" xfId="11811"/>
    <cellStyle name="Normal 4 10 3 2 3" xfId="4275"/>
    <cellStyle name="Normal 4 10 3 2 3 2" xfId="8757"/>
    <cellStyle name="Normal 4 10 3 2 3 2 2" xfId="17787"/>
    <cellStyle name="Normal 4 10 3 2 3 3" xfId="13305"/>
    <cellStyle name="Normal 4 10 3 2 4" xfId="5769"/>
    <cellStyle name="Normal 4 10 3 2 4 2" xfId="14799"/>
    <cellStyle name="Normal 4 10 3 2 5" xfId="10317"/>
    <cellStyle name="Normal 4 10 3 3" xfId="2034"/>
    <cellStyle name="Normal 4 10 3 3 2" xfId="6516"/>
    <cellStyle name="Normal 4 10 3 3 2 2" xfId="15546"/>
    <cellStyle name="Normal 4 10 3 3 3" xfId="11064"/>
    <cellStyle name="Normal 4 10 3 4" xfId="3528"/>
    <cellStyle name="Normal 4 10 3 4 2" xfId="8010"/>
    <cellStyle name="Normal 4 10 3 4 2 2" xfId="17040"/>
    <cellStyle name="Normal 4 10 3 4 3" xfId="12558"/>
    <cellStyle name="Normal 4 10 3 5" xfId="5022"/>
    <cellStyle name="Normal 4 10 3 5 2" xfId="14052"/>
    <cellStyle name="Normal 4 10 3 6" xfId="9570"/>
    <cellStyle name="Normal 4 10 4" xfId="726"/>
    <cellStyle name="Normal 4 10 4 2" xfId="1473"/>
    <cellStyle name="Normal 4 10 4 2 2" xfId="2967"/>
    <cellStyle name="Normal 4 10 4 2 2 2" xfId="7449"/>
    <cellStyle name="Normal 4 10 4 2 2 2 2" xfId="16479"/>
    <cellStyle name="Normal 4 10 4 2 2 3" xfId="11997"/>
    <cellStyle name="Normal 4 10 4 2 3" xfId="4461"/>
    <cellStyle name="Normal 4 10 4 2 3 2" xfId="8943"/>
    <cellStyle name="Normal 4 10 4 2 3 2 2" xfId="17973"/>
    <cellStyle name="Normal 4 10 4 2 3 3" xfId="13491"/>
    <cellStyle name="Normal 4 10 4 2 4" xfId="5955"/>
    <cellStyle name="Normal 4 10 4 2 4 2" xfId="14985"/>
    <cellStyle name="Normal 4 10 4 2 5" xfId="10503"/>
    <cellStyle name="Normal 4 10 4 3" xfId="2220"/>
    <cellStyle name="Normal 4 10 4 3 2" xfId="6702"/>
    <cellStyle name="Normal 4 10 4 3 2 2" xfId="15732"/>
    <cellStyle name="Normal 4 10 4 3 3" xfId="11250"/>
    <cellStyle name="Normal 4 10 4 4" xfId="3714"/>
    <cellStyle name="Normal 4 10 4 4 2" xfId="8196"/>
    <cellStyle name="Normal 4 10 4 4 2 2" xfId="17226"/>
    <cellStyle name="Normal 4 10 4 4 3" xfId="12744"/>
    <cellStyle name="Normal 4 10 4 5" xfId="5208"/>
    <cellStyle name="Normal 4 10 4 5 2" xfId="14238"/>
    <cellStyle name="Normal 4 10 4 6" xfId="9756"/>
    <cellStyle name="Normal 4 10 5" xfId="913"/>
    <cellStyle name="Normal 4 10 5 2" xfId="2407"/>
    <cellStyle name="Normal 4 10 5 2 2" xfId="6889"/>
    <cellStyle name="Normal 4 10 5 2 2 2" xfId="15919"/>
    <cellStyle name="Normal 4 10 5 2 3" xfId="11437"/>
    <cellStyle name="Normal 4 10 5 3" xfId="3901"/>
    <cellStyle name="Normal 4 10 5 3 2" xfId="8383"/>
    <cellStyle name="Normal 4 10 5 3 2 2" xfId="17413"/>
    <cellStyle name="Normal 4 10 5 3 3" xfId="12931"/>
    <cellStyle name="Normal 4 10 5 4" xfId="5395"/>
    <cellStyle name="Normal 4 10 5 4 2" xfId="14425"/>
    <cellStyle name="Normal 4 10 5 5" xfId="9943"/>
    <cellStyle name="Normal 4 10 6" xfId="1662"/>
    <cellStyle name="Normal 4 10 6 2" xfId="6144"/>
    <cellStyle name="Normal 4 10 6 2 2" xfId="15174"/>
    <cellStyle name="Normal 4 10 6 3" xfId="10692"/>
    <cellStyle name="Normal 4 10 7" xfId="3156"/>
    <cellStyle name="Normal 4 10 7 2" xfId="7638"/>
    <cellStyle name="Normal 4 10 7 2 2" xfId="16668"/>
    <cellStyle name="Normal 4 10 7 3" xfId="12186"/>
    <cellStyle name="Normal 4 10 8" xfId="4650"/>
    <cellStyle name="Normal 4 10 8 2" xfId="13680"/>
    <cellStyle name="Normal 4 10 9" xfId="9198"/>
    <cellStyle name="Normal 4 11" xfId="191"/>
    <cellStyle name="Normal 4 11 2" xfId="936"/>
    <cellStyle name="Normal 4 11 2 2" xfId="2430"/>
    <cellStyle name="Normal 4 11 2 2 2" xfId="6912"/>
    <cellStyle name="Normal 4 11 2 2 2 2" xfId="15942"/>
    <cellStyle name="Normal 4 11 2 2 3" xfId="11460"/>
    <cellStyle name="Normal 4 11 2 3" xfId="3924"/>
    <cellStyle name="Normal 4 11 2 3 2" xfId="8406"/>
    <cellStyle name="Normal 4 11 2 3 2 2" xfId="17436"/>
    <cellStyle name="Normal 4 11 2 3 3" xfId="12954"/>
    <cellStyle name="Normal 4 11 2 4" xfId="5418"/>
    <cellStyle name="Normal 4 11 2 4 2" xfId="14448"/>
    <cellStyle name="Normal 4 11 2 5" xfId="9966"/>
    <cellStyle name="Normal 4 11 3" xfId="1685"/>
    <cellStyle name="Normal 4 11 3 2" xfId="6167"/>
    <cellStyle name="Normal 4 11 3 2 2" xfId="15197"/>
    <cellStyle name="Normal 4 11 3 3" xfId="10715"/>
    <cellStyle name="Normal 4 11 4" xfId="3179"/>
    <cellStyle name="Normal 4 11 4 2" xfId="7661"/>
    <cellStyle name="Normal 4 11 4 2 2" xfId="16691"/>
    <cellStyle name="Normal 4 11 4 3" xfId="12209"/>
    <cellStyle name="Normal 4 11 5" xfId="4673"/>
    <cellStyle name="Normal 4 11 5 2" xfId="13703"/>
    <cellStyle name="Normal 4 11 6" xfId="9221"/>
    <cellStyle name="Normal 4 12" xfId="377"/>
    <cellStyle name="Normal 4 12 2" xfId="1124"/>
    <cellStyle name="Normal 4 12 2 2" xfId="2618"/>
    <cellStyle name="Normal 4 12 2 2 2" xfId="7100"/>
    <cellStyle name="Normal 4 12 2 2 2 2" xfId="16130"/>
    <cellStyle name="Normal 4 12 2 2 3" xfId="11648"/>
    <cellStyle name="Normal 4 12 2 3" xfId="4112"/>
    <cellStyle name="Normal 4 12 2 3 2" xfId="8594"/>
    <cellStyle name="Normal 4 12 2 3 2 2" xfId="17624"/>
    <cellStyle name="Normal 4 12 2 3 3" xfId="13142"/>
    <cellStyle name="Normal 4 12 2 4" xfId="5606"/>
    <cellStyle name="Normal 4 12 2 4 2" xfId="14636"/>
    <cellStyle name="Normal 4 12 2 5" xfId="10154"/>
    <cellStyle name="Normal 4 12 3" xfId="1871"/>
    <cellStyle name="Normal 4 12 3 2" xfId="6353"/>
    <cellStyle name="Normal 4 12 3 2 2" xfId="15383"/>
    <cellStyle name="Normal 4 12 3 3" xfId="10901"/>
    <cellStyle name="Normal 4 12 4" xfId="3365"/>
    <cellStyle name="Normal 4 12 4 2" xfId="7847"/>
    <cellStyle name="Normal 4 12 4 2 2" xfId="16877"/>
    <cellStyle name="Normal 4 12 4 3" xfId="12395"/>
    <cellStyle name="Normal 4 12 5" xfId="4859"/>
    <cellStyle name="Normal 4 12 5 2" xfId="13889"/>
    <cellStyle name="Normal 4 12 6" xfId="9407"/>
    <cellStyle name="Normal 4 13" xfId="563"/>
    <cellStyle name="Normal 4 13 2" xfId="1310"/>
    <cellStyle name="Normal 4 13 2 2" xfId="2804"/>
    <cellStyle name="Normal 4 13 2 2 2" xfId="7286"/>
    <cellStyle name="Normal 4 13 2 2 2 2" xfId="16316"/>
    <cellStyle name="Normal 4 13 2 2 3" xfId="11834"/>
    <cellStyle name="Normal 4 13 2 3" xfId="4298"/>
    <cellStyle name="Normal 4 13 2 3 2" xfId="8780"/>
    <cellStyle name="Normal 4 13 2 3 2 2" xfId="17810"/>
    <cellStyle name="Normal 4 13 2 3 3" xfId="13328"/>
    <cellStyle name="Normal 4 13 2 4" xfId="5792"/>
    <cellStyle name="Normal 4 13 2 4 2" xfId="14822"/>
    <cellStyle name="Normal 4 13 2 5" xfId="10340"/>
    <cellStyle name="Normal 4 13 3" xfId="2057"/>
    <cellStyle name="Normal 4 13 3 2" xfId="6539"/>
    <cellStyle name="Normal 4 13 3 2 2" xfId="15569"/>
    <cellStyle name="Normal 4 13 3 3" xfId="11087"/>
    <cellStyle name="Normal 4 13 4" xfId="3551"/>
    <cellStyle name="Normal 4 13 4 2" xfId="8033"/>
    <cellStyle name="Normal 4 13 4 2 2" xfId="17063"/>
    <cellStyle name="Normal 4 13 4 3" xfId="12581"/>
    <cellStyle name="Normal 4 13 5" xfId="5045"/>
    <cellStyle name="Normal 4 13 5 2" xfId="14075"/>
    <cellStyle name="Normal 4 13 6" xfId="9593"/>
    <cellStyle name="Normal 4 14" xfId="750"/>
    <cellStyle name="Normal 4 14 2" xfId="2244"/>
    <cellStyle name="Normal 4 14 2 2" xfId="6726"/>
    <cellStyle name="Normal 4 14 2 2 2" xfId="15756"/>
    <cellStyle name="Normal 4 14 2 3" xfId="11274"/>
    <cellStyle name="Normal 4 14 3" xfId="3738"/>
    <cellStyle name="Normal 4 14 3 2" xfId="8220"/>
    <cellStyle name="Normal 4 14 3 2 2" xfId="17250"/>
    <cellStyle name="Normal 4 14 3 3" xfId="12768"/>
    <cellStyle name="Normal 4 14 4" xfId="5232"/>
    <cellStyle name="Normal 4 14 4 2" xfId="14262"/>
    <cellStyle name="Normal 4 14 5" xfId="9780"/>
    <cellStyle name="Normal 4 15" xfId="1499"/>
    <cellStyle name="Normal 4 15 2" xfId="5981"/>
    <cellStyle name="Normal 4 15 2 2" xfId="15011"/>
    <cellStyle name="Normal 4 15 3" xfId="10529"/>
    <cellStyle name="Normal 4 16" xfId="2993"/>
    <cellStyle name="Normal 4 16 2" xfId="7475"/>
    <cellStyle name="Normal 4 16 2 2" xfId="16505"/>
    <cellStyle name="Normal 4 16 3" xfId="12023"/>
    <cellStyle name="Normal 4 17" xfId="4487"/>
    <cellStyle name="Normal 4 17 2" xfId="13517"/>
    <cellStyle name="Normal 4 18" xfId="9035"/>
    <cellStyle name="Normal 4 2" xfId="10"/>
    <cellStyle name="Normal 4 2 10" xfId="196"/>
    <cellStyle name="Normal 4 2 10 2" xfId="941"/>
    <cellStyle name="Normal 4 2 10 2 2" xfId="2435"/>
    <cellStyle name="Normal 4 2 10 2 2 2" xfId="6917"/>
    <cellStyle name="Normal 4 2 10 2 2 2 2" xfId="15947"/>
    <cellStyle name="Normal 4 2 10 2 2 3" xfId="11465"/>
    <cellStyle name="Normal 4 2 10 2 3" xfId="3929"/>
    <cellStyle name="Normal 4 2 10 2 3 2" xfId="8411"/>
    <cellStyle name="Normal 4 2 10 2 3 2 2" xfId="17441"/>
    <cellStyle name="Normal 4 2 10 2 3 3" xfId="12959"/>
    <cellStyle name="Normal 4 2 10 2 4" xfId="5423"/>
    <cellStyle name="Normal 4 2 10 2 4 2" xfId="14453"/>
    <cellStyle name="Normal 4 2 10 2 5" xfId="9971"/>
    <cellStyle name="Normal 4 2 10 3" xfId="1690"/>
    <cellStyle name="Normal 4 2 10 3 2" xfId="6172"/>
    <cellStyle name="Normal 4 2 10 3 2 2" xfId="15202"/>
    <cellStyle name="Normal 4 2 10 3 3" xfId="10720"/>
    <cellStyle name="Normal 4 2 10 4" xfId="3184"/>
    <cellStyle name="Normal 4 2 10 4 2" xfId="7666"/>
    <cellStyle name="Normal 4 2 10 4 2 2" xfId="16696"/>
    <cellStyle name="Normal 4 2 10 4 3" xfId="12214"/>
    <cellStyle name="Normal 4 2 10 5" xfId="4678"/>
    <cellStyle name="Normal 4 2 10 5 2" xfId="13708"/>
    <cellStyle name="Normal 4 2 10 6" xfId="9226"/>
    <cellStyle name="Normal 4 2 11" xfId="382"/>
    <cellStyle name="Normal 4 2 11 2" xfId="1129"/>
    <cellStyle name="Normal 4 2 11 2 2" xfId="2623"/>
    <cellStyle name="Normal 4 2 11 2 2 2" xfId="7105"/>
    <cellStyle name="Normal 4 2 11 2 2 2 2" xfId="16135"/>
    <cellStyle name="Normal 4 2 11 2 2 3" xfId="11653"/>
    <cellStyle name="Normal 4 2 11 2 3" xfId="4117"/>
    <cellStyle name="Normal 4 2 11 2 3 2" xfId="8599"/>
    <cellStyle name="Normal 4 2 11 2 3 2 2" xfId="17629"/>
    <cellStyle name="Normal 4 2 11 2 3 3" xfId="13147"/>
    <cellStyle name="Normal 4 2 11 2 4" xfId="5611"/>
    <cellStyle name="Normal 4 2 11 2 4 2" xfId="14641"/>
    <cellStyle name="Normal 4 2 11 2 5" xfId="10159"/>
    <cellStyle name="Normal 4 2 11 3" xfId="1876"/>
    <cellStyle name="Normal 4 2 11 3 2" xfId="6358"/>
    <cellStyle name="Normal 4 2 11 3 2 2" xfId="15388"/>
    <cellStyle name="Normal 4 2 11 3 3" xfId="10906"/>
    <cellStyle name="Normal 4 2 11 4" xfId="3370"/>
    <cellStyle name="Normal 4 2 11 4 2" xfId="7852"/>
    <cellStyle name="Normal 4 2 11 4 2 2" xfId="16882"/>
    <cellStyle name="Normal 4 2 11 4 3" xfId="12400"/>
    <cellStyle name="Normal 4 2 11 5" xfId="4864"/>
    <cellStyle name="Normal 4 2 11 5 2" xfId="13894"/>
    <cellStyle name="Normal 4 2 11 6" xfId="9412"/>
    <cellStyle name="Normal 4 2 12" xfId="568"/>
    <cellStyle name="Normal 4 2 12 2" xfId="1315"/>
    <cellStyle name="Normal 4 2 12 2 2" xfId="2809"/>
    <cellStyle name="Normal 4 2 12 2 2 2" xfId="7291"/>
    <cellStyle name="Normal 4 2 12 2 2 2 2" xfId="16321"/>
    <cellStyle name="Normal 4 2 12 2 2 3" xfId="11839"/>
    <cellStyle name="Normal 4 2 12 2 3" xfId="4303"/>
    <cellStyle name="Normal 4 2 12 2 3 2" xfId="8785"/>
    <cellStyle name="Normal 4 2 12 2 3 2 2" xfId="17815"/>
    <cellStyle name="Normal 4 2 12 2 3 3" xfId="13333"/>
    <cellStyle name="Normal 4 2 12 2 4" xfId="5797"/>
    <cellStyle name="Normal 4 2 12 2 4 2" xfId="14827"/>
    <cellStyle name="Normal 4 2 12 2 5" xfId="10345"/>
    <cellStyle name="Normal 4 2 12 3" xfId="2062"/>
    <cellStyle name="Normal 4 2 12 3 2" xfId="6544"/>
    <cellStyle name="Normal 4 2 12 3 2 2" xfId="15574"/>
    <cellStyle name="Normal 4 2 12 3 3" xfId="11092"/>
    <cellStyle name="Normal 4 2 12 4" xfId="3556"/>
    <cellStyle name="Normal 4 2 12 4 2" xfId="8038"/>
    <cellStyle name="Normal 4 2 12 4 2 2" xfId="17068"/>
    <cellStyle name="Normal 4 2 12 4 3" xfId="12586"/>
    <cellStyle name="Normal 4 2 12 5" xfId="5050"/>
    <cellStyle name="Normal 4 2 12 5 2" xfId="14080"/>
    <cellStyle name="Normal 4 2 12 6" xfId="9598"/>
    <cellStyle name="Normal 4 2 13" xfId="755"/>
    <cellStyle name="Normal 4 2 13 2" xfId="2249"/>
    <cellStyle name="Normal 4 2 13 2 2" xfId="6731"/>
    <cellStyle name="Normal 4 2 13 2 2 2" xfId="15761"/>
    <cellStyle name="Normal 4 2 13 2 3" xfId="11279"/>
    <cellStyle name="Normal 4 2 13 3" xfId="3743"/>
    <cellStyle name="Normal 4 2 13 3 2" xfId="8225"/>
    <cellStyle name="Normal 4 2 13 3 2 2" xfId="17255"/>
    <cellStyle name="Normal 4 2 13 3 3" xfId="12773"/>
    <cellStyle name="Normal 4 2 13 4" xfId="5237"/>
    <cellStyle name="Normal 4 2 13 4 2" xfId="14267"/>
    <cellStyle name="Normal 4 2 13 5" xfId="9785"/>
    <cellStyle name="Normal 4 2 14" xfId="1504"/>
    <cellStyle name="Normal 4 2 14 2" xfId="5986"/>
    <cellStyle name="Normal 4 2 14 2 2" xfId="15016"/>
    <cellStyle name="Normal 4 2 14 3" xfId="10534"/>
    <cellStyle name="Normal 4 2 15" xfId="2998"/>
    <cellStyle name="Normal 4 2 15 2" xfId="7480"/>
    <cellStyle name="Normal 4 2 15 2 2" xfId="16510"/>
    <cellStyle name="Normal 4 2 15 3" xfId="12028"/>
    <cellStyle name="Normal 4 2 16" xfId="4492"/>
    <cellStyle name="Normal 4 2 16 2" xfId="13522"/>
    <cellStyle name="Normal 4 2 17" xfId="9040"/>
    <cellStyle name="Normal 4 2 2" xfId="20"/>
    <cellStyle name="Normal 4 2 2 10" xfId="392"/>
    <cellStyle name="Normal 4 2 2 10 2" xfId="1139"/>
    <cellStyle name="Normal 4 2 2 10 2 2" xfId="2633"/>
    <cellStyle name="Normal 4 2 2 10 2 2 2" xfId="7115"/>
    <cellStyle name="Normal 4 2 2 10 2 2 2 2" xfId="16145"/>
    <cellStyle name="Normal 4 2 2 10 2 2 3" xfId="11663"/>
    <cellStyle name="Normal 4 2 2 10 2 3" xfId="4127"/>
    <cellStyle name="Normal 4 2 2 10 2 3 2" xfId="8609"/>
    <cellStyle name="Normal 4 2 2 10 2 3 2 2" xfId="17639"/>
    <cellStyle name="Normal 4 2 2 10 2 3 3" xfId="13157"/>
    <cellStyle name="Normal 4 2 2 10 2 4" xfId="5621"/>
    <cellStyle name="Normal 4 2 2 10 2 4 2" xfId="14651"/>
    <cellStyle name="Normal 4 2 2 10 2 5" xfId="10169"/>
    <cellStyle name="Normal 4 2 2 10 3" xfId="1886"/>
    <cellStyle name="Normal 4 2 2 10 3 2" xfId="6368"/>
    <cellStyle name="Normal 4 2 2 10 3 2 2" xfId="15398"/>
    <cellStyle name="Normal 4 2 2 10 3 3" xfId="10916"/>
    <cellStyle name="Normal 4 2 2 10 4" xfId="3380"/>
    <cellStyle name="Normal 4 2 2 10 4 2" xfId="7862"/>
    <cellStyle name="Normal 4 2 2 10 4 2 2" xfId="16892"/>
    <cellStyle name="Normal 4 2 2 10 4 3" xfId="12410"/>
    <cellStyle name="Normal 4 2 2 10 5" xfId="4874"/>
    <cellStyle name="Normal 4 2 2 10 5 2" xfId="13904"/>
    <cellStyle name="Normal 4 2 2 10 6" xfId="9422"/>
    <cellStyle name="Normal 4 2 2 11" xfId="578"/>
    <cellStyle name="Normal 4 2 2 11 2" xfId="1325"/>
    <cellStyle name="Normal 4 2 2 11 2 2" xfId="2819"/>
    <cellStyle name="Normal 4 2 2 11 2 2 2" xfId="7301"/>
    <cellStyle name="Normal 4 2 2 11 2 2 2 2" xfId="16331"/>
    <cellStyle name="Normal 4 2 2 11 2 2 3" xfId="11849"/>
    <cellStyle name="Normal 4 2 2 11 2 3" xfId="4313"/>
    <cellStyle name="Normal 4 2 2 11 2 3 2" xfId="8795"/>
    <cellStyle name="Normal 4 2 2 11 2 3 2 2" xfId="17825"/>
    <cellStyle name="Normal 4 2 2 11 2 3 3" xfId="13343"/>
    <cellStyle name="Normal 4 2 2 11 2 4" xfId="5807"/>
    <cellStyle name="Normal 4 2 2 11 2 4 2" xfId="14837"/>
    <cellStyle name="Normal 4 2 2 11 2 5" xfId="10355"/>
    <cellStyle name="Normal 4 2 2 11 3" xfId="2072"/>
    <cellStyle name="Normal 4 2 2 11 3 2" xfId="6554"/>
    <cellStyle name="Normal 4 2 2 11 3 2 2" xfId="15584"/>
    <cellStyle name="Normal 4 2 2 11 3 3" xfId="11102"/>
    <cellStyle name="Normal 4 2 2 11 4" xfId="3566"/>
    <cellStyle name="Normal 4 2 2 11 4 2" xfId="8048"/>
    <cellStyle name="Normal 4 2 2 11 4 2 2" xfId="17078"/>
    <cellStyle name="Normal 4 2 2 11 4 3" xfId="12596"/>
    <cellStyle name="Normal 4 2 2 11 5" xfId="5060"/>
    <cellStyle name="Normal 4 2 2 11 5 2" xfId="14090"/>
    <cellStyle name="Normal 4 2 2 11 6" xfId="9608"/>
    <cellStyle name="Normal 4 2 2 12" xfId="765"/>
    <cellStyle name="Normal 4 2 2 12 2" xfId="2259"/>
    <cellStyle name="Normal 4 2 2 12 2 2" xfId="6741"/>
    <cellStyle name="Normal 4 2 2 12 2 2 2" xfId="15771"/>
    <cellStyle name="Normal 4 2 2 12 2 3" xfId="11289"/>
    <cellStyle name="Normal 4 2 2 12 3" xfId="3753"/>
    <cellStyle name="Normal 4 2 2 12 3 2" xfId="8235"/>
    <cellStyle name="Normal 4 2 2 12 3 2 2" xfId="17265"/>
    <cellStyle name="Normal 4 2 2 12 3 3" xfId="12783"/>
    <cellStyle name="Normal 4 2 2 12 4" xfId="5247"/>
    <cellStyle name="Normal 4 2 2 12 4 2" xfId="14277"/>
    <cellStyle name="Normal 4 2 2 12 5" xfId="9795"/>
    <cellStyle name="Normal 4 2 2 13" xfId="1514"/>
    <cellStyle name="Normal 4 2 2 13 2" xfId="5996"/>
    <cellStyle name="Normal 4 2 2 13 2 2" xfId="15026"/>
    <cellStyle name="Normal 4 2 2 13 3" xfId="10544"/>
    <cellStyle name="Normal 4 2 2 14" xfId="3008"/>
    <cellStyle name="Normal 4 2 2 14 2" xfId="7490"/>
    <cellStyle name="Normal 4 2 2 14 2 2" xfId="16520"/>
    <cellStyle name="Normal 4 2 2 14 3" xfId="12038"/>
    <cellStyle name="Normal 4 2 2 15" xfId="4502"/>
    <cellStyle name="Normal 4 2 2 15 2" xfId="13532"/>
    <cellStyle name="Normal 4 2 2 16" xfId="9050"/>
    <cellStyle name="Normal 4 2 2 2" xfId="43"/>
    <cellStyle name="Normal 4 2 2 2 2" xfId="229"/>
    <cellStyle name="Normal 4 2 2 2 2 2" xfId="974"/>
    <cellStyle name="Normal 4 2 2 2 2 2 2" xfId="2468"/>
    <cellStyle name="Normal 4 2 2 2 2 2 2 2" xfId="6950"/>
    <cellStyle name="Normal 4 2 2 2 2 2 2 2 2" xfId="15980"/>
    <cellStyle name="Normal 4 2 2 2 2 2 2 3" xfId="11498"/>
    <cellStyle name="Normal 4 2 2 2 2 2 3" xfId="3962"/>
    <cellStyle name="Normal 4 2 2 2 2 2 3 2" xfId="8444"/>
    <cellStyle name="Normal 4 2 2 2 2 2 3 2 2" xfId="17474"/>
    <cellStyle name="Normal 4 2 2 2 2 2 3 3" xfId="12992"/>
    <cellStyle name="Normal 4 2 2 2 2 2 4" xfId="5456"/>
    <cellStyle name="Normal 4 2 2 2 2 2 4 2" xfId="14486"/>
    <cellStyle name="Normal 4 2 2 2 2 2 5" xfId="10004"/>
    <cellStyle name="Normal 4 2 2 2 2 3" xfId="1723"/>
    <cellStyle name="Normal 4 2 2 2 2 3 2" xfId="6205"/>
    <cellStyle name="Normal 4 2 2 2 2 3 2 2" xfId="15235"/>
    <cellStyle name="Normal 4 2 2 2 2 3 3" xfId="10753"/>
    <cellStyle name="Normal 4 2 2 2 2 4" xfId="3217"/>
    <cellStyle name="Normal 4 2 2 2 2 4 2" xfId="7699"/>
    <cellStyle name="Normal 4 2 2 2 2 4 2 2" xfId="16729"/>
    <cellStyle name="Normal 4 2 2 2 2 4 3" xfId="12247"/>
    <cellStyle name="Normal 4 2 2 2 2 5" xfId="4711"/>
    <cellStyle name="Normal 4 2 2 2 2 5 2" xfId="13741"/>
    <cellStyle name="Normal 4 2 2 2 2 6" xfId="9259"/>
    <cellStyle name="Normal 4 2 2 2 3" xfId="415"/>
    <cellStyle name="Normal 4 2 2 2 3 2" xfId="1162"/>
    <cellStyle name="Normal 4 2 2 2 3 2 2" xfId="2656"/>
    <cellStyle name="Normal 4 2 2 2 3 2 2 2" xfId="7138"/>
    <cellStyle name="Normal 4 2 2 2 3 2 2 2 2" xfId="16168"/>
    <cellStyle name="Normal 4 2 2 2 3 2 2 3" xfId="11686"/>
    <cellStyle name="Normal 4 2 2 2 3 2 3" xfId="4150"/>
    <cellStyle name="Normal 4 2 2 2 3 2 3 2" xfId="8632"/>
    <cellStyle name="Normal 4 2 2 2 3 2 3 2 2" xfId="17662"/>
    <cellStyle name="Normal 4 2 2 2 3 2 3 3" xfId="13180"/>
    <cellStyle name="Normal 4 2 2 2 3 2 4" xfId="5644"/>
    <cellStyle name="Normal 4 2 2 2 3 2 4 2" xfId="14674"/>
    <cellStyle name="Normal 4 2 2 2 3 2 5" xfId="10192"/>
    <cellStyle name="Normal 4 2 2 2 3 3" xfId="1909"/>
    <cellStyle name="Normal 4 2 2 2 3 3 2" xfId="6391"/>
    <cellStyle name="Normal 4 2 2 2 3 3 2 2" xfId="15421"/>
    <cellStyle name="Normal 4 2 2 2 3 3 3" xfId="10939"/>
    <cellStyle name="Normal 4 2 2 2 3 4" xfId="3403"/>
    <cellStyle name="Normal 4 2 2 2 3 4 2" xfId="7885"/>
    <cellStyle name="Normal 4 2 2 2 3 4 2 2" xfId="16915"/>
    <cellStyle name="Normal 4 2 2 2 3 4 3" xfId="12433"/>
    <cellStyle name="Normal 4 2 2 2 3 5" xfId="4897"/>
    <cellStyle name="Normal 4 2 2 2 3 5 2" xfId="13927"/>
    <cellStyle name="Normal 4 2 2 2 3 6" xfId="9445"/>
    <cellStyle name="Normal 4 2 2 2 4" xfId="601"/>
    <cellStyle name="Normal 4 2 2 2 4 2" xfId="1348"/>
    <cellStyle name="Normal 4 2 2 2 4 2 2" xfId="2842"/>
    <cellStyle name="Normal 4 2 2 2 4 2 2 2" xfId="7324"/>
    <cellStyle name="Normal 4 2 2 2 4 2 2 2 2" xfId="16354"/>
    <cellStyle name="Normal 4 2 2 2 4 2 2 3" xfId="11872"/>
    <cellStyle name="Normal 4 2 2 2 4 2 3" xfId="4336"/>
    <cellStyle name="Normal 4 2 2 2 4 2 3 2" xfId="8818"/>
    <cellStyle name="Normal 4 2 2 2 4 2 3 2 2" xfId="17848"/>
    <cellStyle name="Normal 4 2 2 2 4 2 3 3" xfId="13366"/>
    <cellStyle name="Normal 4 2 2 2 4 2 4" xfId="5830"/>
    <cellStyle name="Normal 4 2 2 2 4 2 4 2" xfId="14860"/>
    <cellStyle name="Normal 4 2 2 2 4 2 5" xfId="10378"/>
    <cellStyle name="Normal 4 2 2 2 4 3" xfId="2095"/>
    <cellStyle name="Normal 4 2 2 2 4 3 2" xfId="6577"/>
    <cellStyle name="Normal 4 2 2 2 4 3 2 2" xfId="15607"/>
    <cellStyle name="Normal 4 2 2 2 4 3 3" xfId="11125"/>
    <cellStyle name="Normal 4 2 2 2 4 4" xfId="3589"/>
    <cellStyle name="Normal 4 2 2 2 4 4 2" xfId="8071"/>
    <cellStyle name="Normal 4 2 2 2 4 4 2 2" xfId="17101"/>
    <cellStyle name="Normal 4 2 2 2 4 4 3" xfId="12619"/>
    <cellStyle name="Normal 4 2 2 2 4 5" xfId="5083"/>
    <cellStyle name="Normal 4 2 2 2 4 5 2" xfId="14113"/>
    <cellStyle name="Normal 4 2 2 2 4 6" xfId="9631"/>
    <cellStyle name="Normal 4 2 2 2 5" xfId="788"/>
    <cellStyle name="Normal 4 2 2 2 5 2" xfId="2282"/>
    <cellStyle name="Normal 4 2 2 2 5 2 2" xfId="6764"/>
    <cellStyle name="Normal 4 2 2 2 5 2 2 2" xfId="15794"/>
    <cellStyle name="Normal 4 2 2 2 5 2 3" xfId="11312"/>
    <cellStyle name="Normal 4 2 2 2 5 3" xfId="3776"/>
    <cellStyle name="Normal 4 2 2 2 5 3 2" xfId="8258"/>
    <cellStyle name="Normal 4 2 2 2 5 3 2 2" xfId="17288"/>
    <cellStyle name="Normal 4 2 2 2 5 3 3" xfId="12806"/>
    <cellStyle name="Normal 4 2 2 2 5 4" xfId="5270"/>
    <cellStyle name="Normal 4 2 2 2 5 4 2" xfId="14300"/>
    <cellStyle name="Normal 4 2 2 2 5 5" xfId="9818"/>
    <cellStyle name="Normal 4 2 2 2 6" xfId="1537"/>
    <cellStyle name="Normal 4 2 2 2 6 2" xfId="6019"/>
    <cellStyle name="Normal 4 2 2 2 6 2 2" xfId="15049"/>
    <cellStyle name="Normal 4 2 2 2 6 3" xfId="10567"/>
    <cellStyle name="Normal 4 2 2 2 7" xfId="3031"/>
    <cellStyle name="Normal 4 2 2 2 7 2" xfId="7513"/>
    <cellStyle name="Normal 4 2 2 2 7 2 2" xfId="16543"/>
    <cellStyle name="Normal 4 2 2 2 7 3" xfId="12061"/>
    <cellStyle name="Normal 4 2 2 2 8" xfId="4525"/>
    <cellStyle name="Normal 4 2 2 2 8 2" xfId="13555"/>
    <cellStyle name="Normal 4 2 2 2 9" xfId="9073"/>
    <cellStyle name="Normal 4 2 2 3" xfId="66"/>
    <cellStyle name="Normal 4 2 2 3 2" xfId="252"/>
    <cellStyle name="Normal 4 2 2 3 2 2" xfId="997"/>
    <cellStyle name="Normal 4 2 2 3 2 2 2" xfId="2491"/>
    <cellStyle name="Normal 4 2 2 3 2 2 2 2" xfId="6973"/>
    <cellStyle name="Normal 4 2 2 3 2 2 2 2 2" xfId="16003"/>
    <cellStyle name="Normal 4 2 2 3 2 2 2 3" xfId="11521"/>
    <cellStyle name="Normal 4 2 2 3 2 2 3" xfId="3985"/>
    <cellStyle name="Normal 4 2 2 3 2 2 3 2" xfId="8467"/>
    <cellStyle name="Normal 4 2 2 3 2 2 3 2 2" xfId="17497"/>
    <cellStyle name="Normal 4 2 2 3 2 2 3 3" xfId="13015"/>
    <cellStyle name="Normal 4 2 2 3 2 2 4" xfId="5479"/>
    <cellStyle name="Normal 4 2 2 3 2 2 4 2" xfId="14509"/>
    <cellStyle name="Normal 4 2 2 3 2 2 5" xfId="10027"/>
    <cellStyle name="Normal 4 2 2 3 2 3" xfId="1746"/>
    <cellStyle name="Normal 4 2 2 3 2 3 2" xfId="6228"/>
    <cellStyle name="Normal 4 2 2 3 2 3 2 2" xfId="15258"/>
    <cellStyle name="Normal 4 2 2 3 2 3 3" xfId="10776"/>
    <cellStyle name="Normal 4 2 2 3 2 4" xfId="3240"/>
    <cellStyle name="Normal 4 2 2 3 2 4 2" xfId="7722"/>
    <cellStyle name="Normal 4 2 2 3 2 4 2 2" xfId="16752"/>
    <cellStyle name="Normal 4 2 2 3 2 4 3" xfId="12270"/>
    <cellStyle name="Normal 4 2 2 3 2 5" xfId="4734"/>
    <cellStyle name="Normal 4 2 2 3 2 5 2" xfId="13764"/>
    <cellStyle name="Normal 4 2 2 3 2 6" xfId="9282"/>
    <cellStyle name="Normal 4 2 2 3 3" xfId="438"/>
    <cellStyle name="Normal 4 2 2 3 3 2" xfId="1185"/>
    <cellStyle name="Normal 4 2 2 3 3 2 2" xfId="2679"/>
    <cellStyle name="Normal 4 2 2 3 3 2 2 2" xfId="7161"/>
    <cellStyle name="Normal 4 2 2 3 3 2 2 2 2" xfId="16191"/>
    <cellStyle name="Normal 4 2 2 3 3 2 2 3" xfId="11709"/>
    <cellStyle name="Normal 4 2 2 3 3 2 3" xfId="4173"/>
    <cellStyle name="Normal 4 2 2 3 3 2 3 2" xfId="8655"/>
    <cellStyle name="Normal 4 2 2 3 3 2 3 2 2" xfId="17685"/>
    <cellStyle name="Normal 4 2 2 3 3 2 3 3" xfId="13203"/>
    <cellStyle name="Normal 4 2 2 3 3 2 4" xfId="5667"/>
    <cellStyle name="Normal 4 2 2 3 3 2 4 2" xfId="14697"/>
    <cellStyle name="Normal 4 2 2 3 3 2 5" xfId="10215"/>
    <cellStyle name="Normal 4 2 2 3 3 3" xfId="1932"/>
    <cellStyle name="Normal 4 2 2 3 3 3 2" xfId="6414"/>
    <cellStyle name="Normal 4 2 2 3 3 3 2 2" xfId="15444"/>
    <cellStyle name="Normal 4 2 2 3 3 3 3" xfId="10962"/>
    <cellStyle name="Normal 4 2 2 3 3 4" xfId="3426"/>
    <cellStyle name="Normal 4 2 2 3 3 4 2" xfId="7908"/>
    <cellStyle name="Normal 4 2 2 3 3 4 2 2" xfId="16938"/>
    <cellStyle name="Normal 4 2 2 3 3 4 3" xfId="12456"/>
    <cellStyle name="Normal 4 2 2 3 3 5" xfId="4920"/>
    <cellStyle name="Normal 4 2 2 3 3 5 2" xfId="13950"/>
    <cellStyle name="Normal 4 2 2 3 3 6" xfId="9468"/>
    <cellStyle name="Normal 4 2 2 3 4" xfId="624"/>
    <cellStyle name="Normal 4 2 2 3 4 2" xfId="1371"/>
    <cellStyle name="Normal 4 2 2 3 4 2 2" xfId="2865"/>
    <cellStyle name="Normal 4 2 2 3 4 2 2 2" xfId="7347"/>
    <cellStyle name="Normal 4 2 2 3 4 2 2 2 2" xfId="16377"/>
    <cellStyle name="Normal 4 2 2 3 4 2 2 3" xfId="11895"/>
    <cellStyle name="Normal 4 2 2 3 4 2 3" xfId="4359"/>
    <cellStyle name="Normal 4 2 2 3 4 2 3 2" xfId="8841"/>
    <cellStyle name="Normal 4 2 2 3 4 2 3 2 2" xfId="17871"/>
    <cellStyle name="Normal 4 2 2 3 4 2 3 3" xfId="13389"/>
    <cellStyle name="Normal 4 2 2 3 4 2 4" xfId="5853"/>
    <cellStyle name="Normal 4 2 2 3 4 2 4 2" xfId="14883"/>
    <cellStyle name="Normal 4 2 2 3 4 2 5" xfId="10401"/>
    <cellStyle name="Normal 4 2 2 3 4 3" xfId="2118"/>
    <cellStyle name="Normal 4 2 2 3 4 3 2" xfId="6600"/>
    <cellStyle name="Normal 4 2 2 3 4 3 2 2" xfId="15630"/>
    <cellStyle name="Normal 4 2 2 3 4 3 3" xfId="11148"/>
    <cellStyle name="Normal 4 2 2 3 4 4" xfId="3612"/>
    <cellStyle name="Normal 4 2 2 3 4 4 2" xfId="8094"/>
    <cellStyle name="Normal 4 2 2 3 4 4 2 2" xfId="17124"/>
    <cellStyle name="Normal 4 2 2 3 4 4 3" xfId="12642"/>
    <cellStyle name="Normal 4 2 2 3 4 5" xfId="5106"/>
    <cellStyle name="Normal 4 2 2 3 4 5 2" xfId="14136"/>
    <cellStyle name="Normal 4 2 2 3 4 6" xfId="9654"/>
    <cellStyle name="Normal 4 2 2 3 5" xfId="811"/>
    <cellStyle name="Normal 4 2 2 3 5 2" xfId="2305"/>
    <cellStyle name="Normal 4 2 2 3 5 2 2" xfId="6787"/>
    <cellStyle name="Normal 4 2 2 3 5 2 2 2" xfId="15817"/>
    <cellStyle name="Normal 4 2 2 3 5 2 3" xfId="11335"/>
    <cellStyle name="Normal 4 2 2 3 5 3" xfId="3799"/>
    <cellStyle name="Normal 4 2 2 3 5 3 2" xfId="8281"/>
    <cellStyle name="Normal 4 2 2 3 5 3 2 2" xfId="17311"/>
    <cellStyle name="Normal 4 2 2 3 5 3 3" xfId="12829"/>
    <cellStyle name="Normal 4 2 2 3 5 4" xfId="5293"/>
    <cellStyle name="Normal 4 2 2 3 5 4 2" xfId="14323"/>
    <cellStyle name="Normal 4 2 2 3 5 5" xfId="9841"/>
    <cellStyle name="Normal 4 2 2 3 6" xfId="1560"/>
    <cellStyle name="Normal 4 2 2 3 6 2" xfId="6042"/>
    <cellStyle name="Normal 4 2 2 3 6 2 2" xfId="15072"/>
    <cellStyle name="Normal 4 2 2 3 6 3" xfId="10590"/>
    <cellStyle name="Normal 4 2 2 3 7" xfId="3054"/>
    <cellStyle name="Normal 4 2 2 3 7 2" xfId="7536"/>
    <cellStyle name="Normal 4 2 2 3 7 2 2" xfId="16566"/>
    <cellStyle name="Normal 4 2 2 3 7 3" xfId="12084"/>
    <cellStyle name="Normal 4 2 2 3 8" xfId="4548"/>
    <cellStyle name="Normal 4 2 2 3 8 2" xfId="13578"/>
    <cellStyle name="Normal 4 2 2 3 9" xfId="9096"/>
    <cellStyle name="Normal 4 2 2 4" xfId="90"/>
    <cellStyle name="Normal 4 2 2 4 2" xfId="276"/>
    <cellStyle name="Normal 4 2 2 4 2 2" xfId="1020"/>
    <cellStyle name="Normal 4 2 2 4 2 2 2" xfId="2514"/>
    <cellStyle name="Normal 4 2 2 4 2 2 2 2" xfId="6996"/>
    <cellStyle name="Normal 4 2 2 4 2 2 2 2 2" xfId="16026"/>
    <cellStyle name="Normal 4 2 2 4 2 2 2 3" xfId="11544"/>
    <cellStyle name="Normal 4 2 2 4 2 2 3" xfId="4008"/>
    <cellStyle name="Normal 4 2 2 4 2 2 3 2" xfId="8490"/>
    <cellStyle name="Normal 4 2 2 4 2 2 3 2 2" xfId="17520"/>
    <cellStyle name="Normal 4 2 2 4 2 2 3 3" xfId="13038"/>
    <cellStyle name="Normal 4 2 2 4 2 2 4" xfId="5502"/>
    <cellStyle name="Normal 4 2 2 4 2 2 4 2" xfId="14532"/>
    <cellStyle name="Normal 4 2 2 4 2 2 5" xfId="10050"/>
    <cellStyle name="Normal 4 2 2 4 2 3" xfId="1770"/>
    <cellStyle name="Normal 4 2 2 4 2 3 2" xfId="6252"/>
    <cellStyle name="Normal 4 2 2 4 2 3 2 2" xfId="15282"/>
    <cellStyle name="Normal 4 2 2 4 2 3 3" xfId="10800"/>
    <cellStyle name="Normal 4 2 2 4 2 4" xfId="3264"/>
    <cellStyle name="Normal 4 2 2 4 2 4 2" xfId="7746"/>
    <cellStyle name="Normal 4 2 2 4 2 4 2 2" xfId="16776"/>
    <cellStyle name="Normal 4 2 2 4 2 4 3" xfId="12294"/>
    <cellStyle name="Normal 4 2 2 4 2 5" xfId="4758"/>
    <cellStyle name="Normal 4 2 2 4 2 5 2" xfId="13788"/>
    <cellStyle name="Normal 4 2 2 4 2 6" xfId="9306"/>
    <cellStyle name="Normal 4 2 2 4 3" xfId="462"/>
    <cellStyle name="Normal 4 2 2 4 3 2" xfId="1209"/>
    <cellStyle name="Normal 4 2 2 4 3 2 2" xfId="2703"/>
    <cellStyle name="Normal 4 2 2 4 3 2 2 2" xfId="7185"/>
    <cellStyle name="Normal 4 2 2 4 3 2 2 2 2" xfId="16215"/>
    <cellStyle name="Normal 4 2 2 4 3 2 2 3" xfId="11733"/>
    <cellStyle name="Normal 4 2 2 4 3 2 3" xfId="4197"/>
    <cellStyle name="Normal 4 2 2 4 3 2 3 2" xfId="8679"/>
    <cellStyle name="Normal 4 2 2 4 3 2 3 2 2" xfId="17709"/>
    <cellStyle name="Normal 4 2 2 4 3 2 3 3" xfId="13227"/>
    <cellStyle name="Normal 4 2 2 4 3 2 4" xfId="5691"/>
    <cellStyle name="Normal 4 2 2 4 3 2 4 2" xfId="14721"/>
    <cellStyle name="Normal 4 2 2 4 3 2 5" xfId="10239"/>
    <cellStyle name="Normal 4 2 2 4 3 3" xfId="1956"/>
    <cellStyle name="Normal 4 2 2 4 3 3 2" xfId="6438"/>
    <cellStyle name="Normal 4 2 2 4 3 3 2 2" xfId="15468"/>
    <cellStyle name="Normal 4 2 2 4 3 3 3" xfId="10986"/>
    <cellStyle name="Normal 4 2 2 4 3 4" xfId="3450"/>
    <cellStyle name="Normal 4 2 2 4 3 4 2" xfId="7932"/>
    <cellStyle name="Normal 4 2 2 4 3 4 2 2" xfId="16962"/>
    <cellStyle name="Normal 4 2 2 4 3 4 3" xfId="12480"/>
    <cellStyle name="Normal 4 2 2 4 3 5" xfId="4944"/>
    <cellStyle name="Normal 4 2 2 4 3 5 2" xfId="13974"/>
    <cellStyle name="Normal 4 2 2 4 3 6" xfId="9492"/>
    <cellStyle name="Normal 4 2 2 4 4" xfId="648"/>
    <cellStyle name="Normal 4 2 2 4 4 2" xfId="1395"/>
    <cellStyle name="Normal 4 2 2 4 4 2 2" xfId="2889"/>
    <cellStyle name="Normal 4 2 2 4 4 2 2 2" xfId="7371"/>
    <cellStyle name="Normal 4 2 2 4 4 2 2 2 2" xfId="16401"/>
    <cellStyle name="Normal 4 2 2 4 4 2 2 3" xfId="11919"/>
    <cellStyle name="Normal 4 2 2 4 4 2 3" xfId="4383"/>
    <cellStyle name="Normal 4 2 2 4 4 2 3 2" xfId="8865"/>
    <cellStyle name="Normal 4 2 2 4 4 2 3 2 2" xfId="17895"/>
    <cellStyle name="Normal 4 2 2 4 4 2 3 3" xfId="13413"/>
    <cellStyle name="Normal 4 2 2 4 4 2 4" xfId="5877"/>
    <cellStyle name="Normal 4 2 2 4 4 2 4 2" xfId="14907"/>
    <cellStyle name="Normal 4 2 2 4 4 2 5" xfId="10425"/>
    <cellStyle name="Normal 4 2 2 4 4 3" xfId="2142"/>
    <cellStyle name="Normal 4 2 2 4 4 3 2" xfId="6624"/>
    <cellStyle name="Normal 4 2 2 4 4 3 2 2" xfId="15654"/>
    <cellStyle name="Normal 4 2 2 4 4 3 3" xfId="11172"/>
    <cellStyle name="Normal 4 2 2 4 4 4" xfId="3636"/>
    <cellStyle name="Normal 4 2 2 4 4 4 2" xfId="8118"/>
    <cellStyle name="Normal 4 2 2 4 4 4 2 2" xfId="17148"/>
    <cellStyle name="Normal 4 2 2 4 4 4 3" xfId="12666"/>
    <cellStyle name="Normal 4 2 2 4 4 5" xfId="5130"/>
    <cellStyle name="Normal 4 2 2 4 4 5 2" xfId="14160"/>
    <cellStyle name="Normal 4 2 2 4 4 6" xfId="9678"/>
    <cellStyle name="Normal 4 2 2 4 5" xfId="835"/>
    <cellStyle name="Normal 4 2 2 4 5 2" xfId="2329"/>
    <cellStyle name="Normal 4 2 2 4 5 2 2" xfId="6811"/>
    <cellStyle name="Normal 4 2 2 4 5 2 2 2" xfId="15841"/>
    <cellStyle name="Normal 4 2 2 4 5 2 3" xfId="11359"/>
    <cellStyle name="Normal 4 2 2 4 5 3" xfId="3823"/>
    <cellStyle name="Normal 4 2 2 4 5 3 2" xfId="8305"/>
    <cellStyle name="Normal 4 2 2 4 5 3 2 2" xfId="17335"/>
    <cellStyle name="Normal 4 2 2 4 5 3 3" xfId="12853"/>
    <cellStyle name="Normal 4 2 2 4 5 4" xfId="5317"/>
    <cellStyle name="Normal 4 2 2 4 5 4 2" xfId="14347"/>
    <cellStyle name="Normal 4 2 2 4 5 5" xfId="9865"/>
    <cellStyle name="Normal 4 2 2 4 6" xfId="1584"/>
    <cellStyle name="Normal 4 2 2 4 6 2" xfId="6066"/>
    <cellStyle name="Normal 4 2 2 4 6 2 2" xfId="15096"/>
    <cellStyle name="Normal 4 2 2 4 6 3" xfId="10614"/>
    <cellStyle name="Normal 4 2 2 4 7" xfId="3078"/>
    <cellStyle name="Normal 4 2 2 4 7 2" xfId="7560"/>
    <cellStyle name="Normal 4 2 2 4 7 2 2" xfId="16590"/>
    <cellStyle name="Normal 4 2 2 4 7 3" xfId="12108"/>
    <cellStyle name="Normal 4 2 2 4 8" xfId="4572"/>
    <cellStyle name="Normal 4 2 2 4 8 2" xfId="13602"/>
    <cellStyle name="Normal 4 2 2 4 9" xfId="9120"/>
    <cellStyle name="Normal 4 2 2 5" xfId="112"/>
    <cellStyle name="Normal 4 2 2 5 2" xfId="298"/>
    <cellStyle name="Normal 4 2 2 5 2 2" xfId="1041"/>
    <cellStyle name="Normal 4 2 2 5 2 2 2" xfId="2535"/>
    <cellStyle name="Normal 4 2 2 5 2 2 2 2" xfId="7017"/>
    <cellStyle name="Normal 4 2 2 5 2 2 2 2 2" xfId="16047"/>
    <cellStyle name="Normal 4 2 2 5 2 2 2 3" xfId="11565"/>
    <cellStyle name="Normal 4 2 2 5 2 2 3" xfId="4029"/>
    <cellStyle name="Normal 4 2 2 5 2 2 3 2" xfId="8511"/>
    <cellStyle name="Normal 4 2 2 5 2 2 3 2 2" xfId="17541"/>
    <cellStyle name="Normal 4 2 2 5 2 2 3 3" xfId="13059"/>
    <cellStyle name="Normal 4 2 2 5 2 2 4" xfId="5523"/>
    <cellStyle name="Normal 4 2 2 5 2 2 4 2" xfId="14553"/>
    <cellStyle name="Normal 4 2 2 5 2 2 5" xfId="10071"/>
    <cellStyle name="Normal 4 2 2 5 2 3" xfId="1792"/>
    <cellStyle name="Normal 4 2 2 5 2 3 2" xfId="6274"/>
    <cellStyle name="Normal 4 2 2 5 2 3 2 2" xfId="15304"/>
    <cellStyle name="Normal 4 2 2 5 2 3 3" xfId="10822"/>
    <cellStyle name="Normal 4 2 2 5 2 4" xfId="3286"/>
    <cellStyle name="Normal 4 2 2 5 2 4 2" xfId="7768"/>
    <cellStyle name="Normal 4 2 2 5 2 4 2 2" xfId="16798"/>
    <cellStyle name="Normal 4 2 2 5 2 4 3" xfId="12316"/>
    <cellStyle name="Normal 4 2 2 5 2 5" xfId="4780"/>
    <cellStyle name="Normal 4 2 2 5 2 5 2" xfId="13810"/>
    <cellStyle name="Normal 4 2 2 5 2 6" xfId="9328"/>
    <cellStyle name="Normal 4 2 2 5 3" xfId="484"/>
    <cellStyle name="Normal 4 2 2 5 3 2" xfId="1231"/>
    <cellStyle name="Normal 4 2 2 5 3 2 2" xfId="2725"/>
    <cellStyle name="Normal 4 2 2 5 3 2 2 2" xfId="7207"/>
    <cellStyle name="Normal 4 2 2 5 3 2 2 2 2" xfId="16237"/>
    <cellStyle name="Normal 4 2 2 5 3 2 2 3" xfId="11755"/>
    <cellStyle name="Normal 4 2 2 5 3 2 3" xfId="4219"/>
    <cellStyle name="Normal 4 2 2 5 3 2 3 2" xfId="8701"/>
    <cellStyle name="Normal 4 2 2 5 3 2 3 2 2" xfId="17731"/>
    <cellStyle name="Normal 4 2 2 5 3 2 3 3" xfId="13249"/>
    <cellStyle name="Normal 4 2 2 5 3 2 4" xfId="5713"/>
    <cellStyle name="Normal 4 2 2 5 3 2 4 2" xfId="14743"/>
    <cellStyle name="Normal 4 2 2 5 3 2 5" xfId="10261"/>
    <cellStyle name="Normal 4 2 2 5 3 3" xfId="1978"/>
    <cellStyle name="Normal 4 2 2 5 3 3 2" xfId="6460"/>
    <cellStyle name="Normal 4 2 2 5 3 3 2 2" xfId="15490"/>
    <cellStyle name="Normal 4 2 2 5 3 3 3" xfId="11008"/>
    <cellStyle name="Normal 4 2 2 5 3 4" xfId="3472"/>
    <cellStyle name="Normal 4 2 2 5 3 4 2" xfId="7954"/>
    <cellStyle name="Normal 4 2 2 5 3 4 2 2" xfId="16984"/>
    <cellStyle name="Normal 4 2 2 5 3 4 3" xfId="12502"/>
    <cellStyle name="Normal 4 2 2 5 3 5" xfId="4966"/>
    <cellStyle name="Normal 4 2 2 5 3 5 2" xfId="13996"/>
    <cellStyle name="Normal 4 2 2 5 3 6" xfId="9514"/>
    <cellStyle name="Normal 4 2 2 5 4" xfId="670"/>
    <cellStyle name="Normal 4 2 2 5 4 2" xfId="1417"/>
    <cellStyle name="Normal 4 2 2 5 4 2 2" xfId="2911"/>
    <cellStyle name="Normal 4 2 2 5 4 2 2 2" xfId="7393"/>
    <cellStyle name="Normal 4 2 2 5 4 2 2 2 2" xfId="16423"/>
    <cellStyle name="Normal 4 2 2 5 4 2 2 3" xfId="11941"/>
    <cellStyle name="Normal 4 2 2 5 4 2 3" xfId="4405"/>
    <cellStyle name="Normal 4 2 2 5 4 2 3 2" xfId="8887"/>
    <cellStyle name="Normal 4 2 2 5 4 2 3 2 2" xfId="17917"/>
    <cellStyle name="Normal 4 2 2 5 4 2 3 3" xfId="13435"/>
    <cellStyle name="Normal 4 2 2 5 4 2 4" xfId="5899"/>
    <cellStyle name="Normal 4 2 2 5 4 2 4 2" xfId="14929"/>
    <cellStyle name="Normal 4 2 2 5 4 2 5" xfId="10447"/>
    <cellStyle name="Normal 4 2 2 5 4 3" xfId="2164"/>
    <cellStyle name="Normal 4 2 2 5 4 3 2" xfId="6646"/>
    <cellStyle name="Normal 4 2 2 5 4 3 2 2" xfId="15676"/>
    <cellStyle name="Normal 4 2 2 5 4 3 3" xfId="11194"/>
    <cellStyle name="Normal 4 2 2 5 4 4" xfId="3658"/>
    <cellStyle name="Normal 4 2 2 5 4 4 2" xfId="8140"/>
    <cellStyle name="Normal 4 2 2 5 4 4 2 2" xfId="17170"/>
    <cellStyle name="Normal 4 2 2 5 4 4 3" xfId="12688"/>
    <cellStyle name="Normal 4 2 2 5 4 5" xfId="5152"/>
    <cellStyle name="Normal 4 2 2 5 4 5 2" xfId="14182"/>
    <cellStyle name="Normal 4 2 2 5 4 6" xfId="9700"/>
    <cellStyle name="Normal 4 2 2 5 5" xfId="857"/>
    <cellStyle name="Normal 4 2 2 5 5 2" xfId="2351"/>
    <cellStyle name="Normal 4 2 2 5 5 2 2" xfId="6833"/>
    <cellStyle name="Normal 4 2 2 5 5 2 2 2" xfId="15863"/>
    <cellStyle name="Normal 4 2 2 5 5 2 3" xfId="11381"/>
    <cellStyle name="Normal 4 2 2 5 5 3" xfId="3845"/>
    <cellStyle name="Normal 4 2 2 5 5 3 2" xfId="8327"/>
    <cellStyle name="Normal 4 2 2 5 5 3 2 2" xfId="17357"/>
    <cellStyle name="Normal 4 2 2 5 5 3 3" xfId="12875"/>
    <cellStyle name="Normal 4 2 2 5 5 4" xfId="5339"/>
    <cellStyle name="Normal 4 2 2 5 5 4 2" xfId="14369"/>
    <cellStyle name="Normal 4 2 2 5 5 5" xfId="9887"/>
    <cellStyle name="Normal 4 2 2 5 6" xfId="1606"/>
    <cellStyle name="Normal 4 2 2 5 6 2" xfId="6088"/>
    <cellStyle name="Normal 4 2 2 5 6 2 2" xfId="15118"/>
    <cellStyle name="Normal 4 2 2 5 6 3" xfId="10636"/>
    <cellStyle name="Normal 4 2 2 5 7" xfId="3100"/>
    <cellStyle name="Normal 4 2 2 5 7 2" xfId="7582"/>
    <cellStyle name="Normal 4 2 2 5 7 2 2" xfId="16612"/>
    <cellStyle name="Normal 4 2 2 5 7 3" xfId="12130"/>
    <cellStyle name="Normal 4 2 2 5 8" xfId="4594"/>
    <cellStyle name="Normal 4 2 2 5 8 2" xfId="13624"/>
    <cellStyle name="Normal 4 2 2 5 9" xfId="9142"/>
    <cellStyle name="Normal 4 2 2 6" xfId="137"/>
    <cellStyle name="Normal 4 2 2 6 2" xfId="323"/>
    <cellStyle name="Normal 4 2 2 6 2 2" xfId="1066"/>
    <cellStyle name="Normal 4 2 2 6 2 2 2" xfId="2560"/>
    <cellStyle name="Normal 4 2 2 6 2 2 2 2" xfId="7042"/>
    <cellStyle name="Normal 4 2 2 6 2 2 2 2 2" xfId="16072"/>
    <cellStyle name="Normal 4 2 2 6 2 2 2 3" xfId="11590"/>
    <cellStyle name="Normal 4 2 2 6 2 2 3" xfId="4054"/>
    <cellStyle name="Normal 4 2 2 6 2 2 3 2" xfId="8536"/>
    <cellStyle name="Normal 4 2 2 6 2 2 3 2 2" xfId="17566"/>
    <cellStyle name="Normal 4 2 2 6 2 2 3 3" xfId="13084"/>
    <cellStyle name="Normal 4 2 2 6 2 2 4" xfId="5548"/>
    <cellStyle name="Normal 4 2 2 6 2 2 4 2" xfId="14578"/>
    <cellStyle name="Normal 4 2 2 6 2 2 5" xfId="10096"/>
    <cellStyle name="Normal 4 2 2 6 2 3" xfId="1817"/>
    <cellStyle name="Normal 4 2 2 6 2 3 2" xfId="6299"/>
    <cellStyle name="Normal 4 2 2 6 2 3 2 2" xfId="15329"/>
    <cellStyle name="Normal 4 2 2 6 2 3 3" xfId="10847"/>
    <cellStyle name="Normal 4 2 2 6 2 4" xfId="3311"/>
    <cellStyle name="Normal 4 2 2 6 2 4 2" xfId="7793"/>
    <cellStyle name="Normal 4 2 2 6 2 4 2 2" xfId="16823"/>
    <cellStyle name="Normal 4 2 2 6 2 4 3" xfId="12341"/>
    <cellStyle name="Normal 4 2 2 6 2 5" xfId="4805"/>
    <cellStyle name="Normal 4 2 2 6 2 5 2" xfId="13835"/>
    <cellStyle name="Normal 4 2 2 6 2 6" xfId="9353"/>
    <cellStyle name="Normal 4 2 2 6 3" xfId="509"/>
    <cellStyle name="Normal 4 2 2 6 3 2" xfId="1256"/>
    <cellStyle name="Normal 4 2 2 6 3 2 2" xfId="2750"/>
    <cellStyle name="Normal 4 2 2 6 3 2 2 2" xfId="7232"/>
    <cellStyle name="Normal 4 2 2 6 3 2 2 2 2" xfId="16262"/>
    <cellStyle name="Normal 4 2 2 6 3 2 2 3" xfId="11780"/>
    <cellStyle name="Normal 4 2 2 6 3 2 3" xfId="4244"/>
    <cellStyle name="Normal 4 2 2 6 3 2 3 2" xfId="8726"/>
    <cellStyle name="Normal 4 2 2 6 3 2 3 2 2" xfId="17756"/>
    <cellStyle name="Normal 4 2 2 6 3 2 3 3" xfId="13274"/>
    <cellStyle name="Normal 4 2 2 6 3 2 4" xfId="5738"/>
    <cellStyle name="Normal 4 2 2 6 3 2 4 2" xfId="14768"/>
    <cellStyle name="Normal 4 2 2 6 3 2 5" xfId="10286"/>
    <cellStyle name="Normal 4 2 2 6 3 3" xfId="2003"/>
    <cellStyle name="Normal 4 2 2 6 3 3 2" xfId="6485"/>
    <cellStyle name="Normal 4 2 2 6 3 3 2 2" xfId="15515"/>
    <cellStyle name="Normal 4 2 2 6 3 3 3" xfId="11033"/>
    <cellStyle name="Normal 4 2 2 6 3 4" xfId="3497"/>
    <cellStyle name="Normal 4 2 2 6 3 4 2" xfId="7979"/>
    <cellStyle name="Normal 4 2 2 6 3 4 2 2" xfId="17009"/>
    <cellStyle name="Normal 4 2 2 6 3 4 3" xfId="12527"/>
    <cellStyle name="Normal 4 2 2 6 3 5" xfId="4991"/>
    <cellStyle name="Normal 4 2 2 6 3 5 2" xfId="14021"/>
    <cellStyle name="Normal 4 2 2 6 3 6" xfId="9539"/>
    <cellStyle name="Normal 4 2 2 6 4" xfId="695"/>
    <cellStyle name="Normal 4 2 2 6 4 2" xfId="1442"/>
    <cellStyle name="Normal 4 2 2 6 4 2 2" xfId="2936"/>
    <cellStyle name="Normal 4 2 2 6 4 2 2 2" xfId="7418"/>
    <cellStyle name="Normal 4 2 2 6 4 2 2 2 2" xfId="16448"/>
    <cellStyle name="Normal 4 2 2 6 4 2 2 3" xfId="11966"/>
    <cellStyle name="Normal 4 2 2 6 4 2 3" xfId="4430"/>
    <cellStyle name="Normal 4 2 2 6 4 2 3 2" xfId="8912"/>
    <cellStyle name="Normal 4 2 2 6 4 2 3 2 2" xfId="17942"/>
    <cellStyle name="Normal 4 2 2 6 4 2 3 3" xfId="13460"/>
    <cellStyle name="Normal 4 2 2 6 4 2 4" xfId="5924"/>
    <cellStyle name="Normal 4 2 2 6 4 2 4 2" xfId="14954"/>
    <cellStyle name="Normal 4 2 2 6 4 2 5" xfId="10472"/>
    <cellStyle name="Normal 4 2 2 6 4 3" xfId="2189"/>
    <cellStyle name="Normal 4 2 2 6 4 3 2" xfId="6671"/>
    <cellStyle name="Normal 4 2 2 6 4 3 2 2" xfId="15701"/>
    <cellStyle name="Normal 4 2 2 6 4 3 3" xfId="11219"/>
    <cellStyle name="Normal 4 2 2 6 4 4" xfId="3683"/>
    <cellStyle name="Normal 4 2 2 6 4 4 2" xfId="8165"/>
    <cellStyle name="Normal 4 2 2 6 4 4 2 2" xfId="17195"/>
    <cellStyle name="Normal 4 2 2 6 4 4 3" xfId="12713"/>
    <cellStyle name="Normal 4 2 2 6 4 5" xfId="5177"/>
    <cellStyle name="Normal 4 2 2 6 4 5 2" xfId="14207"/>
    <cellStyle name="Normal 4 2 2 6 4 6" xfId="9725"/>
    <cellStyle name="Normal 4 2 2 6 5" xfId="882"/>
    <cellStyle name="Normal 4 2 2 6 5 2" xfId="2376"/>
    <cellStyle name="Normal 4 2 2 6 5 2 2" xfId="6858"/>
    <cellStyle name="Normal 4 2 2 6 5 2 2 2" xfId="15888"/>
    <cellStyle name="Normal 4 2 2 6 5 2 3" xfId="11406"/>
    <cellStyle name="Normal 4 2 2 6 5 3" xfId="3870"/>
    <cellStyle name="Normal 4 2 2 6 5 3 2" xfId="8352"/>
    <cellStyle name="Normal 4 2 2 6 5 3 2 2" xfId="17382"/>
    <cellStyle name="Normal 4 2 2 6 5 3 3" xfId="12900"/>
    <cellStyle name="Normal 4 2 2 6 5 4" xfId="5364"/>
    <cellStyle name="Normal 4 2 2 6 5 4 2" xfId="14394"/>
    <cellStyle name="Normal 4 2 2 6 5 5" xfId="9912"/>
    <cellStyle name="Normal 4 2 2 6 6" xfId="1631"/>
    <cellStyle name="Normal 4 2 2 6 6 2" xfId="6113"/>
    <cellStyle name="Normal 4 2 2 6 6 2 2" xfId="15143"/>
    <cellStyle name="Normal 4 2 2 6 6 3" xfId="10661"/>
    <cellStyle name="Normal 4 2 2 6 7" xfId="3125"/>
    <cellStyle name="Normal 4 2 2 6 7 2" xfId="7607"/>
    <cellStyle name="Normal 4 2 2 6 7 2 2" xfId="16637"/>
    <cellStyle name="Normal 4 2 2 6 7 3" xfId="12155"/>
    <cellStyle name="Normal 4 2 2 6 8" xfId="4619"/>
    <cellStyle name="Normal 4 2 2 6 8 2" xfId="13649"/>
    <cellStyle name="Normal 4 2 2 6 9" xfId="9167"/>
    <cellStyle name="Normal 4 2 2 7" xfId="160"/>
    <cellStyle name="Normal 4 2 2 7 2" xfId="346"/>
    <cellStyle name="Normal 4 2 2 7 2 2" xfId="1089"/>
    <cellStyle name="Normal 4 2 2 7 2 2 2" xfId="2583"/>
    <cellStyle name="Normal 4 2 2 7 2 2 2 2" xfId="7065"/>
    <cellStyle name="Normal 4 2 2 7 2 2 2 2 2" xfId="16095"/>
    <cellStyle name="Normal 4 2 2 7 2 2 2 3" xfId="11613"/>
    <cellStyle name="Normal 4 2 2 7 2 2 3" xfId="4077"/>
    <cellStyle name="Normal 4 2 2 7 2 2 3 2" xfId="8559"/>
    <cellStyle name="Normal 4 2 2 7 2 2 3 2 2" xfId="17589"/>
    <cellStyle name="Normal 4 2 2 7 2 2 3 3" xfId="13107"/>
    <cellStyle name="Normal 4 2 2 7 2 2 4" xfId="5571"/>
    <cellStyle name="Normal 4 2 2 7 2 2 4 2" xfId="14601"/>
    <cellStyle name="Normal 4 2 2 7 2 2 5" xfId="10119"/>
    <cellStyle name="Normal 4 2 2 7 2 3" xfId="1840"/>
    <cellStyle name="Normal 4 2 2 7 2 3 2" xfId="6322"/>
    <cellStyle name="Normal 4 2 2 7 2 3 2 2" xfId="15352"/>
    <cellStyle name="Normal 4 2 2 7 2 3 3" xfId="10870"/>
    <cellStyle name="Normal 4 2 2 7 2 4" xfId="3334"/>
    <cellStyle name="Normal 4 2 2 7 2 4 2" xfId="7816"/>
    <cellStyle name="Normal 4 2 2 7 2 4 2 2" xfId="16846"/>
    <cellStyle name="Normal 4 2 2 7 2 4 3" xfId="12364"/>
    <cellStyle name="Normal 4 2 2 7 2 5" xfId="4828"/>
    <cellStyle name="Normal 4 2 2 7 2 5 2" xfId="13858"/>
    <cellStyle name="Normal 4 2 2 7 2 6" xfId="9376"/>
    <cellStyle name="Normal 4 2 2 7 3" xfId="532"/>
    <cellStyle name="Normal 4 2 2 7 3 2" xfId="1279"/>
    <cellStyle name="Normal 4 2 2 7 3 2 2" xfId="2773"/>
    <cellStyle name="Normal 4 2 2 7 3 2 2 2" xfId="7255"/>
    <cellStyle name="Normal 4 2 2 7 3 2 2 2 2" xfId="16285"/>
    <cellStyle name="Normal 4 2 2 7 3 2 2 3" xfId="11803"/>
    <cellStyle name="Normal 4 2 2 7 3 2 3" xfId="4267"/>
    <cellStyle name="Normal 4 2 2 7 3 2 3 2" xfId="8749"/>
    <cellStyle name="Normal 4 2 2 7 3 2 3 2 2" xfId="17779"/>
    <cellStyle name="Normal 4 2 2 7 3 2 3 3" xfId="13297"/>
    <cellStyle name="Normal 4 2 2 7 3 2 4" xfId="5761"/>
    <cellStyle name="Normal 4 2 2 7 3 2 4 2" xfId="14791"/>
    <cellStyle name="Normal 4 2 2 7 3 2 5" xfId="10309"/>
    <cellStyle name="Normal 4 2 2 7 3 3" xfId="2026"/>
    <cellStyle name="Normal 4 2 2 7 3 3 2" xfId="6508"/>
    <cellStyle name="Normal 4 2 2 7 3 3 2 2" xfId="15538"/>
    <cellStyle name="Normal 4 2 2 7 3 3 3" xfId="11056"/>
    <cellStyle name="Normal 4 2 2 7 3 4" xfId="3520"/>
    <cellStyle name="Normal 4 2 2 7 3 4 2" xfId="8002"/>
    <cellStyle name="Normal 4 2 2 7 3 4 2 2" xfId="17032"/>
    <cellStyle name="Normal 4 2 2 7 3 4 3" xfId="12550"/>
    <cellStyle name="Normal 4 2 2 7 3 5" xfId="5014"/>
    <cellStyle name="Normal 4 2 2 7 3 5 2" xfId="14044"/>
    <cellStyle name="Normal 4 2 2 7 3 6" xfId="9562"/>
    <cellStyle name="Normal 4 2 2 7 4" xfId="718"/>
    <cellStyle name="Normal 4 2 2 7 4 2" xfId="1465"/>
    <cellStyle name="Normal 4 2 2 7 4 2 2" xfId="2959"/>
    <cellStyle name="Normal 4 2 2 7 4 2 2 2" xfId="7441"/>
    <cellStyle name="Normal 4 2 2 7 4 2 2 2 2" xfId="16471"/>
    <cellStyle name="Normal 4 2 2 7 4 2 2 3" xfId="11989"/>
    <cellStyle name="Normal 4 2 2 7 4 2 3" xfId="4453"/>
    <cellStyle name="Normal 4 2 2 7 4 2 3 2" xfId="8935"/>
    <cellStyle name="Normal 4 2 2 7 4 2 3 2 2" xfId="17965"/>
    <cellStyle name="Normal 4 2 2 7 4 2 3 3" xfId="13483"/>
    <cellStyle name="Normal 4 2 2 7 4 2 4" xfId="5947"/>
    <cellStyle name="Normal 4 2 2 7 4 2 4 2" xfId="14977"/>
    <cellStyle name="Normal 4 2 2 7 4 2 5" xfId="10495"/>
    <cellStyle name="Normal 4 2 2 7 4 3" xfId="2212"/>
    <cellStyle name="Normal 4 2 2 7 4 3 2" xfId="6694"/>
    <cellStyle name="Normal 4 2 2 7 4 3 2 2" xfId="15724"/>
    <cellStyle name="Normal 4 2 2 7 4 3 3" xfId="11242"/>
    <cellStyle name="Normal 4 2 2 7 4 4" xfId="3706"/>
    <cellStyle name="Normal 4 2 2 7 4 4 2" xfId="8188"/>
    <cellStyle name="Normal 4 2 2 7 4 4 2 2" xfId="17218"/>
    <cellStyle name="Normal 4 2 2 7 4 4 3" xfId="12736"/>
    <cellStyle name="Normal 4 2 2 7 4 5" xfId="5200"/>
    <cellStyle name="Normal 4 2 2 7 4 5 2" xfId="14230"/>
    <cellStyle name="Normal 4 2 2 7 4 6" xfId="9748"/>
    <cellStyle name="Normal 4 2 2 7 5" xfId="905"/>
    <cellStyle name="Normal 4 2 2 7 5 2" xfId="2399"/>
    <cellStyle name="Normal 4 2 2 7 5 2 2" xfId="6881"/>
    <cellStyle name="Normal 4 2 2 7 5 2 2 2" xfId="15911"/>
    <cellStyle name="Normal 4 2 2 7 5 2 3" xfId="11429"/>
    <cellStyle name="Normal 4 2 2 7 5 3" xfId="3893"/>
    <cellStyle name="Normal 4 2 2 7 5 3 2" xfId="8375"/>
    <cellStyle name="Normal 4 2 2 7 5 3 2 2" xfId="17405"/>
    <cellStyle name="Normal 4 2 2 7 5 3 3" xfId="12923"/>
    <cellStyle name="Normal 4 2 2 7 5 4" xfId="5387"/>
    <cellStyle name="Normal 4 2 2 7 5 4 2" xfId="14417"/>
    <cellStyle name="Normal 4 2 2 7 5 5" xfId="9935"/>
    <cellStyle name="Normal 4 2 2 7 6" xfId="1654"/>
    <cellStyle name="Normal 4 2 2 7 6 2" xfId="6136"/>
    <cellStyle name="Normal 4 2 2 7 6 2 2" xfId="15166"/>
    <cellStyle name="Normal 4 2 2 7 6 3" xfId="10684"/>
    <cellStyle name="Normal 4 2 2 7 7" xfId="3148"/>
    <cellStyle name="Normal 4 2 2 7 7 2" xfId="7630"/>
    <cellStyle name="Normal 4 2 2 7 7 2 2" xfId="16660"/>
    <cellStyle name="Normal 4 2 2 7 7 3" xfId="12178"/>
    <cellStyle name="Normal 4 2 2 7 8" xfId="4642"/>
    <cellStyle name="Normal 4 2 2 7 8 2" xfId="13672"/>
    <cellStyle name="Normal 4 2 2 7 9" xfId="9190"/>
    <cellStyle name="Normal 4 2 2 8" xfId="183"/>
    <cellStyle name="Normal 4 2 2 8 2" xfId="369"/>
    <cellStyle name="Normal 4 2 2 8 2 2" xfId="1112"/>
    <cellStyle name="Normal 4 2 2 8 2 2 2" xfId="2606"/>
    <cellStyle name="Normal 4 2 2 8 2 2 2 2" xfId="7088"/>
    <cellStyle name="Normal 4 2 2 8 2 2 2 2 2" xfId="16118"/>
    <cellStyle name="Normal 4 2 2 8 2 2 2 3" xfId="11636"/>
    <cellStyle name="Normal 4 2 2 8 2 2 3" xfId="4100"/>
    <cellStyle name="Normal 4 2 2 8 2 2 3 2" xfId="8582"/>
    <cellStyle name="Normal 4 2 2 8 2 2 3 2 2" xfId="17612"/>
    <cellStyle name="Normal 4 2 2 8 2 2 3 3" xfId="13130"/>
    <cellStyle name="Normal 4 2 2 8 2 2 4" xfId="5594"/>
    <cellStyle name="Normal 4 2 2 8 2 2 4 2" xfId="14624"/>
    <cellStyle name="Normal 4 2 2 8 2 2 5" xfId="10142"/>
    <cellStyle name="Normal 4 2 2 8 2 3" xfId="1863"/>
    <cellStyle name="Normal 4 2 2 8 2 3 2" xfId="6345"/>
    <cellStyle name="Normal 4 2 2 8 2 3 2 2" xfId="15375"/>
    <cellStyle name="Normal 4 2 2 8 2 3 3" xfId="10893"/>
    <cellStyle name="Normal 4 2 2 8 2 4" xfId="3357"/>
    <cellStyle name="Normal 4 2 2 8 2 4 2" xfId="7839"/>
    <cellStyle name="Normal 4 2 2 8 2 4 2 2" xfId="16869"/>
    <cellStyle name="Normal 4 2 2 8 2 4 3" xfId="12387"/>
    <cellStyle name="Normal 4 2 2 8 2 5" xfId="4851"/>
    <cellStyle name="Normal 4 2 2 8 2 5 2" xfId="13881"/>
    <cellStyle name="Normal 4 2 2 8 2 6" xfId="9399"/>
    <cellStyle name="Normal 4 2 2 8 3" xfId="555"/>
    <cellStyle name="Normal 4 2 2 8 3 2" xfId="1302"/>
    <cellStyle name="Normal 4 2 2 8 3 2 2" xfId="2796"/>
    <cellStyle name="Normal 4 2 2 8 3 2 2 2" xfId="7278"/>
    <cellStyle name="Normal 4 2 2 8 3 2 2 2 2" xfId="16308"/>
    <cellStyle name="Normal 4 2 2 8 3 2 2 3" xfId="11826"/>
    <cellStyle name="Normal 4 2 2 8 3 2 3" xfId="4290"/>
    <cellStyle name="Normal 4 2 2 8 3 2 3 2" xfId="8772"/>
    <cellStyle name="Normal 4 2 2 8 3 2 3 2 2" xfId="17802"/>
    <cellStyle name="Normal 4 2 2 8 3 2 3 3" xfId="13320"/>
    <cellStyle name="Normal 4 2 2 8 3 2 4" xfId="5784"/>
    <cellStyle name="Normal 4 2 2 8 3 2 4 2" xfId="14814"/>
    <cellStyle name="Normal 4 2 2 8 3 2 5" xfId="10332"/>
    <cellStyle name="Normal 4 2 2 8 3 3" xfId="2049"/>
    <cellStyle name="Normal 4 2 2 8 3 3 2" xfId="6531"/>
    <cellStyle name="Normal 4 2 2 8 3 3 2 2" xfId="15561"/>
    <cellStyle name="Normal 4 2 2 8 3 3 3" xfId="11079"/>
    <cellStyle name="Normal 4 2 2 8 3 4" xfId="3543"/>
    <cellStyle name="Normal 4 2 2 8 3 4 2" xfId="8025"/>
    <cellStyle name="Normal 4 2 2 8 3 4 2 2" xfId="17055"/>
    <cellStyle name="Normal 4 2 2 8 3 4 3" xfId="12573"/>
    <cellStyle name="Normal 4 2 2 8 3 5" xfId="5037"/>
    <cellStyle name="Normal 4 2 2 8 3 5 2" xfId="14067"/>
    <cellStyle name="Normal 4 2 2 8 3 6" xfId="9585"/>
    <cellStyle name="Normal 4 2 2 8 4" xfId="741"/>
    <cellStyle name="Normal 4 2 2 8 4 2" xfId="1488"/>
    <cellStyle name="Normal 4 2 2 8 4 2 2" xfId="2982"/>
    <cellStyle name="Normal 4 2 2 8 4 2 2 2" xfId="7464"/>
    <cellStyle name="Normal 4 2 2 8 4 2 2 2 2" xfId="16494"/>
    <cellStyle name="Normal 4 2 2 8 4 2 2 3" xfId="12012"/>
    <cellStyle name="Normal 4 2 2 8 4 2 3" xfId="4476"/>
    <cellStyle name="Normal 4 2 2 8 4 2 3 2" xfId="8958"/>
    <cellStyle name="Normal 4 2 2 8 4 2 3 2 2" xfId="17988"/>
    <cellStyle name="Normal 4 2 2 8 4 2 3 3" xfId="13506"/>
    <cellStyle name="Normal 4 2 2 8 4 2 4" xfId="5970"/>
    <cellStyle name="Normal 4 2 2 8 4 2 4 2" xfId="15000"/>
    <cellStyle name="Normal 4 2 2 8 4 2 5" xfId="10518"/>
    <cellStyle name="Normal 4 2 2 8 4 3" xfId="2235"/>
    <cellStyle name="Normal 4 2 2 8 4 3 2" xfId="6717"/>
    <cellStyle name="Normal 4 2 2 8 4 3 2 2" xfId="15747"/>
    <cellStyle name="Normal 4 2 2 8 4 3 3" xfId="11265"/>
    <cellStyle name="Normal 4 2 2 8 4 4" xfId="3729"/>
    <cellStyle name="Normal 4 2 2 8 4 4 2" xfId="8211"/>
    <cellStyle name="Normal 4 2 2 8 4 4 2 2" xfId="17241"/>
    <cellStyle name="Normal 4 2 2 8 4 4 3" xfId="12759"/>
    <cellStyle name="Normal 4 2 2 8 4 5" xfId="5223"/>
    <cellStyle name="Normal 4 2 2 8 4 5 2" xfId="14253"/>
    <cellStyle name="Normal 4 2 2 8 4 6" xfId="9771"/>
    <cellStyle name="Normal 4 2 2 8 5" xfId="928"/>
    <cellStyle name="Normal 4 2 2 8 5 2" xfId="2422"/>
    <cellStyle name="Normal 4 2 2 8 5 2 2" xfId="6904"/>
    <cellStyle name="Normal 4 2 2 8 5 2 2 2" xfId="15934"/>
    <cellStyle name="Normal 4 2 2 8 5 2 3" xfId="11452"/>
    <cellStyle name="Normal 4 2 2 8 5 3" xfId="3916"/>
    <cellStyle name="Normal 4 2 2 8 5 3 2" xfId="8398"/>
    <cellStyle name="Normal 4 2 2 8 5 3 2 2" xfId="17428"/>
    <cellStyle name="Normal 4 2 2 8 5 3 3" xfId="12946"/>
    <cellStyle name="Normal 4 2 2 8 5 4" xfId="5410"/>
    <cellStyle name="Normal 4 2 2 8 5 4 2" xfId="14440"/>
    <cellStyle name="Normal 4 2 2 8 5 5" xfId="9958"/>
    <cellStyle name="Normal 4 2 2 8 6" xfId="1677"/>
    <cellStyle name="Normal 4 2 2 8 6 2" xfId="6159"/>
    <cellStyle name="Normal 4 2 2 8 6 2 2" xfId="15189"/>
    <cellStyle name="Normal 4 2 2 8 6 3" xfId="10707"/>
    <cellStyle name="Normal 4 2 2 8 7" xfId="3171"/>
    <cellStyle name="Normal 4 2 2 8 7 2" xfId="7653"/>
    <cellStyle name="Normal 4 2 2 8 7 2 2" xfId="16683"/>
    <cellStyle name="Normal 4 2 2 8 7 3" xfId="12201"/>
    <cellStyle name="Normal 4 2 2 8 8" xfId="4665"/>
    <cellStyle name="Normal 4 2 2 8 8 2" xfId="13695"/>
    <cellStyle name="Normal 4 2 2 8 9" xfId="9213"/>
    <cellStyle name="Normal 4 2 2 9" xfId="206"/>
    <cellStyle name="Normal 4 2 2 9 2" xfId="951"/>
    <cellStyle name="Normal 4 2 2 9 2 2" xfId="2445"/>
    <cellStyle name="Normal 4 2 2 9 2 2 2" xfId="6927"/>
    <cellStyle name="Normal 4 2 2 9 2 2 2 2" xfId="15957"/>
    <cellStyle name="Normal 4 2 2 9 2 2 3" xfId="11475"/>
    <cellStyle name="Normal 4 2 2 9 2 3" xfId="3939"/>
    <cellStyle name="Normal 4 2 2 9 2 3 2" xfId="8421"/>
    <cellStyle name="Normal 4 2 2 9 2 3 2 2" xfId="17451"/>
    <cellStyle name="Normal 4 2 2 9 2 3 3" xfId="12969"/>
    <cellStyle name="Normal 4 2 2 9 2 4" xfId="5433"/>
    <cellStyle name="Normal 4 2 2 9 2 4 2" xfId="14463"/>
    <cellStyle name="Normal 4 2 2 9 2 5" xfId="9981"/>
    <cellStyle name="Normal 4 2 2 9 3" xfId="1700"/>
    <cellStyle name="Normal 4 2 2 9 3 2" xfId="6182"/>
    <cellStyle name="Normal 4 2 2 9 3 2 2" xfId="15212"/>
    <cellStyle name="Normal 4 2 2 9 3 3" xfId="10730"/>
    <cellStyle name="Normal 4 2 2 9 4" xfId="3194"/>
    <cellStyle name="Normal 4 2 2 9 4 2" xfId="7676"/>
    <cellStyle name="Normal 4 2 2 9 4 2 2" xfId="16706"/>
    <cellStyle name="Normal 4 2 2 9 4 3" xfId="12224"/>
    <cellStyle name="Normal 4 2 2 9 5" xfId="4688"/>
    <cellStyle name="Normal 4 2 2 9 5 2" xfId="13718"/>
    <cellStyle name="Normal 4 2 2 9 6" xfId="9236"/>
    <cellStyle name="Normal 4 2 3" xfId="33"/>
    <cellStyle name="Normal 4 2 3 2" xfId="219"/>
    <cellStyle name="Normal 4 2 3 2 2" xfId="964"/>
    <cellStyle name="Normal 4 2 3 2 2 2" xfId="2458"/>
    <cellStyle name="Normal 4 2 3 2 2 2 2" xfId="6940"/>
    <cellStyle name="Normal 4 2 3 2 2 2 2 2" xfId="15970"/>
    <cellStyle name="Normal 4 2 3 2 2 2 3" xfId="11488"/>
    <cellStyle name="Normal 4 2 3 2 2 3" xfId="3952"/>
    <cellStyle name="Normal 4 2 3 2 2 3 2" xfId="8434"/>
    <cellStyle name="Normal 4 2 3 2 2 3 2 2" xfId="17464"/>
    <cellStyle name="Normal 4 2 3 2 2 3 3" xfId="12982"/>
    <cellStyle name="Normal 4 2 3 2 2 4" xfId="5446"/>
    <cellStyle name="Normal 4 2 3 2 2 4 2" xfId="14476"/>
    <cellStyle name="Normal 4 2 3 2 2 5" xfId="9994"/>
    <cellStyle name="Normal 4 2 3 2 3" xfId="1713"/>
    <cellStyle name="Normal 4 2 3 2 3 2" xfId="6195"/>
    <cellStyle name="Normal 4 2 3 2 3 2 2" xfId="15225"/>
    <cellStyle name="Normal 4 2 3 2 3 3" xfId="10743"/>
    <cellStyle name="Normal 4 2 3 2 4" xfId="3207"/>
    <cellStyle name="Normal 4 2 3 2 4 2" xfId="7689"/>
    <cellStyle name="Normal 4 2 3 2 4 2 2" xfId="16719"/>
    <cellStyle name="Normal 4 2 3 2 4 3" xfId="12237"/>
    <cellStyle name="Normal 4 2 3 2 5" xfId="4701"/>
    <cellStyle name="Normal 4 2 3 2 5 2" xfId="13731"/>
    <cellStyle name="Normal 4 2 3 2 6" xfId="9249"/>
    <cellStyle name="Normal 4 2 3 3" xfId="405"/>
    <cellStyle name="Normal 4 2 3 3 2" xfId="1152"/>
    <cellStyle name="Normal 4 2 3 3 2 2" xfId="2646"/>
    <cellStyle name="Normal 4 2 3 3 2 2 2" xfId="7128"/>
    <cellStyle name="Normal 4 2 3 3 2 2 2 2" xfId="16158"/>
    <cellStyle name="Normal 4 2 3 3 2 2 3" xfId="11676"/>
    <cellStyle name="Normal 4 2 3 3 2 3" xfId="4140"/>
    <cellStyle name="Normal 4 2 3 3 2 3 2" xfId="8622"/>
    <cellStyle name="Normal 4 2 3 3 2 3 2 2" xfId="17652"/>
    <cellStyle name="Normal 4 2 3 3 2 3 3" xfId="13170"/>
    <cellStyle name="Normal 4 2 3 3 2 4" xfId="5634"/>
    <cellStyle name="Normal 4 2 3 3 2 4 2" xfId="14664"/>
    <cellStyle name="Normal 4 2 3 3 2 5" xfId="10182"/>
    <cellStyle name="Normal 4 2 3 3 3" xfId="1899"/>
    <cellStyle name="Normal 4 2 3 3 3 2" xfId="6381"/>
    <cellStyle name="Normal 4 2 3 3 3 2 2" xfId="15411"/>
    <cellStyle name="Normal 4 2 3 3 3 3" xfId="10929"/>
    <cellStyle name="Normal 4 2 3 3 4" xfId="3393"/>
    <cellStyle name="Normal 4 2 3 3 4 2" xfId="7875"/>
    <cellStyle name="Normal 4 2 3 3 4 2 2" xfId="16905"/>
    <cellStyle name="Normal 4 2 3 3 4 3" xfId="12423"/>
    <cellStyle name="Normal 4 2 3 3 5" xfId="4887"/>
    <cellStyle name="Normal 4 2 3 3 5 2" xfId="13917"/>
    <cellStyle name="Normal 4 2 3 3 6" xfId="9435"/>
    <cellStyle name="Normal 4 2 3 4" xfId="591"/>
    <cellStyle name="Normal 4 2 3 4 2" xfId="1338"/>
    <cellStyle name="Normal 4 2 3 4 2 2" xfId="2832"/>
    <cellStyle name="Normal 4 2 3 4 2 2 2" xfId="7314"/>
    <cellStyle name="Normal 4 2 3 4 2 2 2 2" xfId="16344"/>
    <cellStyle name="Normal 4 2 3 4 2 2 3" xfId="11862"/>
    <cellStyle name="Normal 4 2 3 4 2 3" xfId="4326"/>
    <cellStyle name="Normal 4 2 3 4 2 3 2" xfId="8808"/>
    <cellStyle name="Normal 4 2 3 4 2 3 2 2" xfId="17838"/>
    <cellStyle name="Normal 4 2 3 4 2 3 3" xfId="13356"/>
    <cellStyle name="Normal 4 2 3 4 2 4" xfId="5820"/>
    <cellStyle name="Normal 4 2 3 4 2 4 2" xfId="14850"/>
    <cellStyle name="Normal 4 2 3 4 2 5" xfId="10368"/>
    <cellStyle name="Normal 4 2 3 4 3" xfId="2085"/>
    <cellStyle name="Normal 4 2 3 4 3 2" xfId="6567"/>
    <cellStyle name="Normal 4 2 3 4 3 2 2" xfId="15597"/>
    <cellStyle name="Normal 4 2 3 4 3 3" xfId="11115"/>
    <cellStyle name="Normal 4 2 3 4 4" xfId="3579"/>
    <cellStyle name="Normal 4 2 3 4 4 2" xfId="8061"/>
    <cellStyle name="Normal 4 2 3 4 4 2 2" xfId="17091"/>
    <cellStyle name="Normal 4 2 3 4 4 3" xfId="12609"/>
    <cellStyle name="Normal 4 2 3 4 5" xfId="5073"/>
    <cellStyle name="Normal 4 2 3 4 5 2" xfId="14103"/>
    <cellStyle name="Normal 4 2 3 4 6" xfId="9621"/>
    <cellStyle name="Normal 4 2 3 5" xfId="778"/>
    <cellStyle name="Normal 4 2 3 5 2" xfId="2272"/>
    <cellStyle name="Normal 4 2 3 5 2 2" xfId="6754"/>
    <cellStyle name="Normal 4 2 3 5 2 2 2" xfId="15784"/>
    <cellStyle name="Normal 4 2 3 5 2 3" xfId="11302"/>
    <cellStyle name="Normal 4 2 3 5 3" xfId="3766"/>
    <cellStyle name="Normal 4 2 3 5 3 2" xfId="8248"/>
    <cellStyle name="Normal 4 2 3 5 3 2 2" xfId="17278"/>
    <cellStyle name="Normal 4 2 3 5 3 3" xfId="12796"/>
    <cellStyle name="Normal 4 2 3 5 4" xfId="5260"/>
    <cellStyle name="Normal 4 2 3 5 4 2" xfId="14290"/>
    <cellStyle name="Normal 4 2 3 5 5" xfId="9808"/>
    <cellStyle name="Normal 4 2 3 6" xfId="1527"/>
    <cellStyle name="Normal 4 2 3 6 2" xfId="6009"/>
    <cellStyle name="Normal 4 2 3 6 2 2" xfId="15039"/>
    <cellStyle name="Normal 4 2 3 6 3" xfId="10557"/>
    <cellStyle name="Normal 4 2 3 7" xfId="3021"/>
    <cellStyle name="Normal 4 2 3 7 2" xfId="7503"/>
    <cellStyle name="Normal 4 2 3 7 2 2" xfId="16533"/>
    <cellStyle name="Normal 4 2 3 7 3" xfId="12051"/>
    <cellStyle name="Normal 4 2 3 8" xfId="4515"/>
    <cellStyle name="Normal 4 2 3 8 2" xfId="13545"/>
    <cellStyle name="Normal 4 2 3 9" xfId="9063"/>
    <cellStyle name="Normal 4 2 4" xfId="56"/>
    <cellStyle name="Normal 4 2 4 2" xfId="242"/>
    <cellStyle name="Normal 4 2 4 2 2" xfId="987"/>
    <cellStyle name="Normal 4 2 4 2 2 2" xfId="2481"/>
    <cellStyle name="Normal 4 2 4 2 2 2 2" xfId="6963"/>
    <cellStyle name="Normal 4 2 4 2 2 2 2 2" xfId="15993"/>
    <cellStyle name="Normal 4 2 4 2 2 2 3" xfId="11511"/>
    <cellStyle name="Normal 4 2 4 2 2 3" xfId="3975"/>
    <cellStyle name="Normal 4 2 4 2 2 3 2" xfId="8457"/>
    <cellStyle name="Normal 4 2 4 2 2 3 2 2" xfId="17487"/>
    <cellStyle name="Normal 4 2 4 2 2 3 3" xfId="13005"/>
    <cellStyle name="Normal 4 2 4 2 2 4" xfId="5469"/>
    <cellStyle name="Normal 4 2 4 2 2 4 2" xfId="14499"/>
    <cellStyle name="Normal 4 2 4 2 2 5" xfId="10017"/>
    <cellStyle name="Normal 4 2 4 2 3" xfId="1736"/>
    <cellStyle name="Normal 4 2 4 2 3 2" xfId="6218"/>
    <cellStyle name="Normal 4 2 4 2 3 2 2" xfId="15248"/>
    <cellStyle name="Normal 4 2 4 2 3 3" xfId="10766"/>
    <cellStyle name="Normal 4 2 4 2 4" xfId="3230"/>
    <cellStyle name="Normal 4 2 4 2 4 2" xfId="7712"/>
    <cellStyle name="Normal 4 2 4 2 4 2 2" xfId="16742"/>
    <cellStyle name="Normal 4 2 4 2 4 3" xfId="12260"/>
    <cellStyle name="Normal 4 2 4 2 5" xfId="4724"/>
    <cellStyle name="Normal 4 2 4 2 5 2" xfId="13754"/>
    <cellStyle name="Normal 4 2 4 2 6" xfId="9272"/>
    <cellStyle name="Normal 4 2 4 3" xfId="428"/>
    <cellStyle name="Normal 4 2 4 3 2" xfId="1175"/>
    <cellStyle name="Normal 4 2 4 3 2 2" xfId="2669"/>
    <cellStyle name="Normal 4 2 4 3 2 2 2" xfId="7151"/>
    <cellStyle name="Normal 4 2 4 3 2 2 2 2" xfId="16181"/>
    <cellStyle name="Normal 4 2 4 3 2 2 3" xfId="11699"/>
    <cellStyle name="Normal 4 2 4 3 2 3" xfId="4163"/>
    <cellStyle name="Normal 4 2 4 3 2 3 2" xfId="8645"/>
    <cellStyle name="Normal 4 2 4 3 2 3 2 2" xfId="17675"/>
    <cellStyle name="Normal 4 2 4 3 2 3 3" xfId="13193"/>
    <cellStyle name="Normal 4 2 4 3 2 4" xfId="5657"/>
    <cellStyle name="Normal 4 2 4 3 2 4 2" xfId="14687"/>
    <cellStyle name="Normal 4 2 4 3 2 5" xfId="10205"/>
    <cellStyle name="Normal 4 2 4 3 3" xfId="1922"/>
    <cellStyle name="Normal 4 2 4 3 3 2" xfId="6404"/>
    <cellStyle name="Normal 4 2 4 3 3 2 2" xfId="15434"/>
    <cellStyle name="Normal 4 2 4 3 3 3" xfId="10952"/>
    <cellStyle name="Normal 4 2 4 3 4" xfId="3416"/>
    <cellStyle name="Normal 4 2 4 3 4 2" xfId="7898"/>
    <cellStyle name="Normal 4 2 4 3 4 2 2" xfId="16928"/>
    <cellStyle name="Normal 4 2 4 3 4 3" xfId="12446"/>
    <cellStyle name="Normal 4 2 4 3 5" xfId="4910"/>
    <cellStyle name="Normal 4 2 4 3 5 2" xfId="13940"/>
    <cellStyle name="Normal 4 2 4 3 6" xfId="9458"/>
    <cellStyle name="Normal 4 2 4 4" xfId="614"/>
    <cellStyle name="Normal 4 2 4 4 2" xfId="1361"/>
    <cellStyle name="Normal 4 2 4 4 2 2" xfId="2855"/>
    <cellStyle name="Normal 4 2 4 4 2 2 2" xfId="7337"/>
    <cellStyle name="Normal 4 2 4 4 2 2 2 2" xfId="16367"/>
    <cellStyle name="Normal 4 2 4 4 2 2 3" xfId="11885"/>
    <cellStyle name="Normal 4 2 4 4 2 3" xfId="4349"/>
    <cellStyle name="Normal 4 2 4 4 2 3 2" xfId="8831"/>
    <cellStyle name="Normal 4 2 4 4 2 3 2 2" xfId="17861"/>
    <cellStyle name="Normal 4 2 4 4 2 3 3" xfId="13379"/>
    <cellStyle name="Normal 4 2 4 4 2 4" xfId="5843"/>
    <cellStyle name="Normal 4 2 4 4 2 4 2" xfId="14873"/>
    <cellStyle name="Normal 4 2 4 4 2 5" xfId="10391"/>
    <cellStyle name="Normal 4 2 4 4 3" xfId="2108"/>
    <cellStyle name="Normal 4 2 4 4 3 2" xfId="6590"/>
    <cellStyle name="Normal 4 2 4 4 3 2 2" xfId="15620"/>
    <cellStyle name="Normal 4 2 4 4 3 3" xfId="11138"/>
    <cellStyle name="Normal 4 2 4 4 4" xfId="3602"/>
    <cellStyle name="Normal 4 2 4 4 4 2" xfId="8084"/>
    <cellStyle name="Normal 4 2 4 4 4 2 2" xfId="17114"/>
    <cellStyle name="Normal 4 2 4 4 4 3" xfId="12632"/>
    <cellStyle name="Normal 4 2 4 4 5" xfId="5096"/>
    <cellStyle name="Normal 4 2 4 4 5 2" xfId="14126"/>
    <cellStyle name="Normal 4 2 4 4 6" xfId="9644"/>
    <cellStyle name="Normal 4 2 4 5" xfId="801"/>
    <cellStyle name="Normal 4 2 4 5 2" xfId="2295"/>
    <cellStyle name="Normal 4 2 4 5 2 2" xfId="6777"/>
    <cellStyle name="Normal 4 2 4 5 2 2 2" xfId="15807"/>
    <cellStyle name="Normal 4 2 4 5 2 3" xfId="11325"/>
    <cellStyle name="Normal 4 2 4 5 3" xfId="3789"/>
    <cellStyle name="Normal 4 2 4 5 3 2" xfId="8271"/>
    <cellStyle name="Normal 4 2 4 5 3 2 2" xfId="17301"/>
    <cellStyle name="Normal 4 2 4 5 3 3" xfId="12819"/>
    <cellStyle name="Normal 4 2 4 5 4" xfId="5283"/>
    <cellStyle name="Normal 4 2 4 5 4 2" xfId="14313"/>
    <cellStyle name="Normal 4 2 4 5 5" xfId="9831"/>
    <cellStyle name="Normal 4 2 4 6" xfId="1550"/>
    <cellStyle name="Normal 4 2 4 6 2" xfId="6032"/>
    <cellStyle name="Normal 4 2 4 6 2 2" xfId="15062"/>
    <cellStyle name="Normal 4 2 4 6 3" xfId="10580"/>
    <cellStyle name="Normal 4 2 4 7" xfId="3044"/>
    <cellStyle name="Normal 4 2 4 7 2" xfId="7526"/>
    <cellStyle name="Normal 4 2 4 7 2 2" xfId="16556"/>
    <cellStyle name="Normal 4 2 4 7 3" xfId="12074"/>
    <cellStyle name="Normal 4 2 4 8" xfId="4538"/>
    <cellStyle name="Normal 4 2 4 8 2" xfId="13568"/>
    <cellStyle name="Normal 4 2 4 9" xfId="9086"/>
    <cellStyle name="Normal 4 2 5" xfId="80"/>
    <cellStyle name="Normal 4 2 5 2" xfId="266"/>
    <cellStyle name="Normal 4 2 5 2 2" xfId="1010"/>
    <cellStyle name="Normal 4 2 5 2 2 2" xfId="2504"/>
    <cellStyle name="Normal 4 2 5 2 2 2 2" xfId="6986"/>
    <cellStyle name="Normal 4 2 5 2 2 2 2 2" xfId="16016"/>
    <cellStyle name="Normal 4 2 5 2 2 2 3" xfId="11534"/>
    <cellStyle name="Normal 4 2 5 2 2 3" xfId="3998"/>
    <cellStyle name="Normal 4 2 5 2 2 3 2" xfId="8480"/>
    <cellStyle name="Normal 4 2 5 2 2 3 2 2" xfId="17510"/>
    <cellStyle name="Normal 4 2 5 2 2 3 3" xfId="13028"/>
    <cellStyle name="Normal 4 2 5 2 2 4" xfId="5492"/>
    <cellStyle name="Normal 4 2 5 2 2 4 2" xfId="14522"/>
    <cellStyle name="Normal 4 2 5 2 2 5" xfId="10040"/>
    <cellStyle name="Normal 4 2 5 2 3" xfId="1760"/>
    <cellStyle name="Normal 4 2 5 2 3 2" xfId="6242"/>
    <cellStyle name="Normal 4 2 5 2 3 2 2" xfId="15272"/>
    <cellStyle name="Normal 4 2 5 2 3 3" xfId="10790"/>
    <cellStyle name="Normal 4 2 5 2 4" xfId="3254"/>
    <cellStyle name="Normal 4 2 5 2 4 2" xfId="7736"/>
    <cellStyle name="Normal 4 2 5 2 4 2 2" xfId="16766"/>
    <cellStyle name="Normal 4 2 5 2 4 3" xfId="12284"/>
    <cellStyle name="Normal 4 2 5 2 5" xfId="4748"/>
    <cellStyle name="Normal 4 2 5 2 5 2" xfId="13778"/>
    <cellStyle name="Normal 4 2 5 2 6" xfId="9296"/>
    <cellStyle name="Normal 4 2 5 3" xfId="452"/>
    <cellStyle name="Normal 4 2 5 3 2" xfId="1199"/>
    <cellStyle name="Normal 4 2 5 3 2 2" xfId="2693"/>
    <cellStyle name="Normal 4 2 5 3 2 2 2" xfId="7175"/>
    <cellStyle name="Normal 4 2 5 3 2 2 2 2" xfId="16205"/>
    <cellStyle name="Normal 4 2 5 3 2 2 3" xfId="11723"/>
    <cellStyle name="Normal 4 2 5 3 2 3" xfId="4187"/>
    <cellStyle name="Normal 4 2 5 3 2 3 2" xfId="8669"/>
    <cellStyle name="Normal 4 2 5 3 2 3 2 2" xfId="17699"/>
    <cellStyle name="Normal 4 2 5 3 2 3 3" xfId="13217"/>
    <cellStyle name="Normal 4 2 5 3 2 4" xfId="5681"/>
    <cellStyle name="Normal 4 2 5 3 2 4 2" xfId="14711"/>
    <cellStyle name="Normal 4 2 5 3 2 5" xfId="10229"/>
    <cellStyle name="Normal 4 2 5 3 3" xfId="1946"/>
    <cellStyle name="Normal 4 2 5 3 3 2" xfId="6428"/>
    <cellStyle name="Normal 4 2 5 3 3 2 2" xfId="15458"/>
    <cellStyle name="Normal 4 2 5 3 3 3" xfId="10976"/>
    <cellStyle name="Normal 4 2 5 3 4" xfId="3440"/>
    <cellStyle name="Normal 4 2 5 3 4 2" xfId="7922"/>
    <cellStyle name="Normal 4 2 5 3 4 2 2" xfId="16952"/>
    <cellStyle name="Normal 4 2 5 3 4 3" xfId="12470"/>
    <cellStyle name="Normal 4 2 5 3 5" xfId="4934"/>
    <cellStyle name="Normal 4 2 5 3 5 2" xfId="13964"/>
    <cellStyle name="Normal 4 2 5 3 6" xfId="9482"/>
    <cellStyle name="Normal 4 2 5 4" xfId="638"/>
    <cellStyle name="Normal 4 2 5 4 2" xfId="1385"/>
    <cellStyle name="Normal 4 2 5 4 2 2" xfId="2879"/>
    <cellStyle name="Normal 4 2 5 4 2 2 2" xfId="7361"/>
    <cellStyle name="Normal 4 2 5 4 2 2 2 2" xfId="16391"/>
    <cellStyle name="Normal 4 2 5 4 2 2 3" xfId="11909"/>
    <cellStyle name="Normal 4 2 5 4 2 3" xfId="4373"/>
    <cellStyle name="Normal 4 2 5 4 2 3 2" xfId="8855"/>
    <cellStyle name="Normal 4 2 5 4 2 3 2 2" xfId="17885"/>
    <cellStyle name="Normal 4 2 5 4 2 3 3" xfId="13403"/>
    <cellStyle name="Normal 4 2 5 4 2 4" xfId="5867"/>
    <cellStyle name="Normal 4 2 5 4 2 4 2" xfId="14897"/>
    <cellStyle name="Normal 4 2 5 4 2 5" xfId="10415"/>
    <cellStyle name="Normal 4 2 5 4 3" xfId="2132"/>
    <cellStyle name="Normal 4 2 5 4 3 2" xfId="6614"/>
    <cellStyle name="Normal 4 2 5 4 3 2 2" xfId="15644"/>
    <cellStyle name="Normal 4 2 5 4 3 3" xfId="11162"/>
    <cellStyle name="Normal 4 2 5 4 4" xfId="3626"/>
    <cellStyle name="Normal 4 2 5 4 4 2" xfId="8108"/>
    <cellStyle name="Normal 4 2 5 4 4 2 2" xfId="17138"/>
    <cellStyle name="Normal 4 2 5 4 4 3" xfId="12656"/>
    <cellStyle name="Normal 4 2 5 4 5" xfId="5120"/>
    <cellStyle name="Normal 4 2 5 4 5 2" xfId="14150"/>
    <cellStyle name="Normal 4 2 5 4 6" xfId="9668"/>
    <cellStyle name="Normal 4 2 5 5" xfId="825"/>
    <cellStyle name="Normal 4 2 5 5 2" xfId="2319"/>
    <cellStyle name="Normal 4 2 5 5 2 2" xfId="6801"/>
    <cellStyle name="Normal 4 2 5 5 2 2 2" xfId="15831"/>
    <cellStyle name="Normal 4 2 5 5 2 3" xfId="11349"/>
    <cellStyle name="Normal 4 2 5 5 3" xfId="3813"/>
    <cellStyle name="Normal 4 2 5 5 3 2" xfId="8295"/>
    <cellStyle name="Normal 4 2 5 5 3 2 2" xfId="17325"/>
    <cellStyle name="Normal 4 2 5 5 3 3" xfId="12843"/>
    <cellStyle name="Normal 4 2 5 5 4" xfId="5307"/>
    <cellStyle name="Normal 4 2 5 5 4 2" xfId="14337"/>
    <cellStyle name="Normal 4 2 5 5 5" xfId="9855"/>
    <cellStyle name="Normal 4 2 5 6" xfId="1574"/>
    <cellStyle name="Normal 4 2 5 6 2" xfId="6056"/>
    <cellStyle name="Normal 4 2 5 6 2 2" xfId="15086"/>
    <cellStyle name="Normal 4 2 5 6 3" xfId="10604"/>
    <cellStyle name="Normal 4 2 5 7" xfId="3068"/>
    <cellStyle name="Normal 4 2 5 7 2" xfId="7550"/>
    <cellStyle name="Normal 4 2 5 7 2 2" xfId="16580"/>
    <cellStyle name="Normal 4 2 5 7 3" xfId="12098"/>
    <cellStyle name="Normal 4 2 5 8" xfId="4562"/>
    <cellStyle name="Normal 4 2 5 8 2" xfId="13592"/>
    <cellStyle name="Normal 4 2 5 9" xfId="9110"/>
    <cellStyle name="Normal 4 2 6" xfId="111"/>
    <cellStyle name="Normal 4 2 6 2" xfId="297"/>
    <cellStyle name="Normal 4 2 6 2 2" xfId="1040"/>
    <cellStyle name="Normal 4 2 6 2 2 2" xfId="2534"/>
    <cellStyle name="Normal 4 2 6 2 2 2 2" xfId="7016"/>
    <cellStyle name="Normal 4 2 6 2 2 2 2 2" xfId="16046"/>
    <cellStyle name="Normal 4 2 6 2 2 2 3" xfId="11564"/>
    <cellStyle name="Normal 4 2 6 2 2 3" xfId="4028"/>
    <cellStyle name="Normal 4 2 6 2 2 3 2" xfId="8510"/>
    <cellStyle name="Normal 4 2 6 2 2 3 2 2" xfId="17540"/>
    <cellStyle name="Normal 4 2 6 2 2 3 3" xfId="13058"/>
    <cellStyle name="Normal 4 2 6 2 2 4" xfId="5522"/>
    <cellStyle name="Normal 4 2 6 2 2 4 2" xfId="14552"/>
    <cellStyle name="Normal 4 2 6 2 2 5" xfId="10070"/>
    <cellStyle name="Normal 4 2 6 2 3" xfId="1791"/>
    <cellStyle name="Normal 4 2 6 2 3 2" xfId="6273"/>
    <cellStyle name="Normal 4 2 6 2 3 2 2" xfId="15303"/>
    <cellStyle name="Normal 4 2 6 2 3 3" xfId="10821"/>
    <cellStyle name="Normal 4 2 6 2 4" xfId="3285"/>
    <cellStyle name="Normal 4 2 6 2 4 2" xfId="7767"/>
    <cellStyle name="Normal 4 2 6 2 4 2 2" xfId="16797"/>
    <cellStyle name="Normal 4 2 6 2 4 3" xfId="12315"/>
    <cellStyle name="Normal 4 2 6 2 5" xfId="4779"/>
    <cellStyle name="Normal 4 2 6 2 5 2" xfId="13809"/>
    <cellStyle name="Normal 4 2 6 2 6" xfId="9327"/>
    <cellStyle name="Normal 4 2 6 3" xfId="483"/>
    <cellStyle name="Normal 4 2 6 3 2" xfId="1230"/>
    <cellStyle name="Normal 4 2 6 3 2 2" xfId="2724"/>
    <cellStyle name="Normal 4 2 6 3 2 2 2" xfId="7206"/>
    <cellStyle name="Normal 4 2 6 3 2 2 2 2" xfId="16236"/>
    <cellStyle name="Normal 4 2 6 3 2 2 3" xfId="11754"/>
    <cellStyle name="Normal 4 2 6 3 2 3" xfId="4218"/>
    <cellStyle name="Normal 4 2 6 3 2 3 2" xfId="8700"/>
    <cellStyle name="Normal 4 2 6 3 2 3 2 2" xfId="17730"/>
    <cellStyle name="Normal 4 2 6 3 2 3 3" xfId="13248"/>
    <cellStyle name="Normal 4 2 6 3 2 4" xfId="5712"/>
    <cellStyle name="Normal 4 2 6 3 2 4 2" xfId="14742"/>
    <cellStyle name="Normal 4 2 6 3 2 5" xfId="10260"/>
    <cellStyle name="Normal 4 2 6 3 3" xfId="1977"/>
    <cellStyle name="Normal 4 2 6 3 3 2" xfId="6459"/>
    <cellStyle name="Normal 4 2 6 3 3 2 2" xfId="15489"/>
    <cellStyle name="Normal 4 2 6 3 3 3" xfId="11007"/>
    <cellStyle name="Normal 4 2 6 3 4" xfId="3471"/>
    <cellStyle name="Normal 4 2 6 3 4 2" xfId="7953"/>
    <cellStyle name="Normal 4 2 6 3 4 2 2" xfId="16983"/>
    <cellStyle name="Normal 4 2 6 3 4 3" xfId="12501"/>
    <cellStyle name="Normal 4 2 6 3 5" xfId="4965"/>
    <cellStyle name="Normal 4 2 6 3 5 2" xfId="13995"/>
    <cellStyle name="Normal 4 2 6 3 6" xfId="9513"/>
    <cellStyle name="Normal 4 2 6 4" xfId="669"/>
    <cellStyle name="Normal 4 2 6 4 2" xfId="1416"/>
    <cellStyle name="Normal 4 2 6 4 2 2" xfId="2910"/>
    <cellStyle name="Normal 4 2 6 4 2 2 2" xfId="7392"/>
    <cellStyle name="Normal 4 2 6 4 2 2 2 2" xfId="16422"/>
    <cellStyle name="Normal 4 2 6 4 2 2 3" xfId="11940"/>
    <cellStyle name="Normal 4 2 6 4 2 3" xfId="4404"/>
    <cellStyle name="Normal 4 2 6 4 2 3 2" xfId="8886"/>
    <cellStyle name="Normal 4 2 6 4 2 3 2 2" xfId="17916"/>
    <cellStyle name="Normal 4 2 6 4 2 3 3" xfId="13434"/>
    <cellStyle name="Normal 4 2 6 4 2 4" xfId="5898"/>
    <cellStyle name="Normal 4 2 6 4 2 4 2" xfId="14928"/>
    <cellStyle name="Normal 4 2 6 4 2 5" xfId="10446"/>
    <cellStyle name="Normal 4 2 6 4 3" xfId="2163"/>
    <cellStyle name="Normal 4 2 6 4 3 2" xfId="6645"/>
    <cellStyle name="Normal 4 2 6 4 3 2 2" xfId="15675"/>
    <cellStyle name="Normal 4 2 6 4 3 3" xfId="11193"/>
    <cellStyle name="Normal 4 2 6 4 4" xfId="3657"/>
    <cellStyle name="Normal 4 2 6 4 4 2" xfId="8139"/>
    <cellStyle name="Normal 4 2 6 4 4 2 2" xfId="17169"/>
    <cellStyle name="Normal 4 2 6 4 4 3" xfId="12687"/>
    <cellStyle name="Normal 4 2 6 4 5" xfId="5151"/>
    <cellStyle name="Normal 4 2 6 4 5 2" xfId="14181"/>
    <cellStyle name="Normal 4 2 6 4 6" xfId="9699"/>
    <cellStyle name="Normal 4 2 6 5" xfId="856"/>
    <cellStyle name="Normal 4 2 6 5 2" xfId="2350"/>
    <cellStyle name="Normal 4 2 6 5 2 2" xfId="6832"/>
    <cellStyle name="Normal 4 2 6 5 2 2 2" xfId="15862"/>
    <cellStyle name="Normal 4 2 6 5 2 3" xfId="11380"/>
    <cellStyle name="Normal 4 2 6 5 3" xfId="3844"/>
    <cellStyle name="Normal 4 2 6 5 3 2" xfId="8326"/>
    <cellStyle name="Normal 4 2 6 5 3 2 2" xfId="17356"/>
    <cellStyle name="Normal 4 2 6 5 3 3" xfId="12874"/>
    <cellStyle name="Normal 4 2 6 5 4" xfId="5338"/>
    <cellStyle name="Normal 4 2 6 5 4 2" xfId="14368"/>
    <cellStyle name="Normal 4 2 6 5 5" xfId="9886"/>
    <cellStyle name="Normal 4 2 6 6" xfId="1605"/>
    <cellStyle name="Normal 4 2 6 6 2" xfId="6087"/>
    <cellStyle name="Normal 4 2 6 6 2 2" xfId="15117"/>
    <cellStyle name="Normal 4 2 6 6 3" xfId="10635"/>
    <cellStyle name="Normal 4 2 6 7" xfId="3099"/>
    <cellStyle name="Normal 4 2 6 7 2" xfId="7581"/>
    <cellStyle name="Normal 4 2 6 7 2 2" xfId="16611"/>
    <cellStyle name="Normal 4 2 6 7 3" xfId="12129"/>
    <cellStyle name="Normal 4 2 6 8" xfId="4593"/>
    <cellStyle name="Normal 4 2 6 8 2" xfId="13623"/>
    <cellStyle name="Normal 4 2 6 9" xfId="9141"/>
    <cellStyle name="Normal 4 2 7" xfId="127"/>
    <cellStyle name="Normal 4 2 7 2" xfId="313"/>
    <cellStyle name="Normal 4 2 7 2 2" xfId="1056"/>
    <cellStyle name="Normal 4 2 7 2 2 2" xfId="2550"/>
    <cellStyle name="Normal 4 2 7 2 2 2 2" xfId="7032"/>
    <cellStyle name="Normal 4 2 7 2 2 2 2 2" xfId="16062"/>
    <cellStyle name="Normal 4 2 7 2 2 2 3" xfId="11580"/>
    <cellStyle name="Normal 4 2 7 2 2 3" xfId="4044"/>
    <cellStyle name="Normal 4 2 7 2 2 3 2" xfId="8526"/>
    <cellStyle name="Normal 4 2 7 2 2 3 2 2" xfId="17556"/>
    <cellStyle name="Normal 4 2 7 2 2 3 3" xfId="13074"/>
    <cellStyle name="Normal 4 2 7 2 2 4" xfId="5538"/>
    <cellStyle name="Normal 4 2 7 2 2 4 2" xfId="14568"/>
    <cellStyle name="Normal 4 2 7 2 2 5" xfId="10086"/>
    <cellStyle name="Normal 4 2 7 2 3" xfId="1807"/>
    <cellStyle name="Normal 4 2 7 2 3 2" xfId="6289"/>
    <cellStyle name="Normal 4 2 7 2 3 2 2" xfId="15319"/>
    <cellStyle name="Normal 4 2 7 2 3 3" xfId="10837"/>
    <cellStyle name="Normal 4 2 7 2 4" xfId="3301"/>
    <cellStyle name="Normal 4 2 7 2 4 2" xfId="7783"/>
    <cellStyle name="Normal 4 2 7 2 4 2 2" xfId="16813"/>
    <cellStyle name="Normal 4 2 7 2 4 3" xfId="12331"/>
    <cellStyle name="Normal 4 2 7 2 5" xfId="4795"/>
    <cellStyle name="Normal 4 2 7 2 5 2" xfId="13825"/>
    <cellStyle name="Normal 4 2 7 2 6" xfId="9343"/>
    <cellStyle name="Normal 4 2 7 3" xfId="499"/>
    <cellStyle name="Normal 4 2 7 3 2" xfId="1246"/>
    <cellStyle name="Normal 4 2 7 3 2 2" xfId="2740"/>
    <cellStyle name="Normal 4 2 7 3 2 2 2" xfId="7222"/>
    <cellStyle name="Normal 4 2 7 3 2 2 2 2" xfId="16252"/>
    <cellStyle name="Normal 4 2 7 3 2 2 3" xfId="11770"/>
    <cellStyle name="Normal 4 2 7 3 2 3" xfId="4234"/>
    <cellStyle name="Normal 4 2 7 3 2 3 2" xfId="8716"/>
    <cellStyle name="Normal 4 2 7 3 2 3 2 2" xfId="17746"/>
    <cellStyle name="Normal 4 2 7 3 2 3 3" xfId="13264"/>
    <cellStyle name="Normal 4 2 7 3 2 4" xfId="5728"/>
    <cellStyle name="Normal 4 2 7 3 2 4 2" xfId="14758"/>
    <cellStyle name="Normal 4 2 7 3 2 5" xfId="10276"/>
    <cellStyle name="Normal 4 2 7 3 3" xfId="1993"/>
    <cellStyle name="Normal 4 2 7 3 3 2" xfId="6475"/>
    <cellStyle name="Normal 4 2 7 3 3 2 2" xfId="15505"/>
    <cellStyle name="Normal 4 2 7 3 3 3" xfId="11023"/>
    <cellStyle name="Normal 4 2 7 3 4" xfId="3487"/>
    <cellStyle name="Normal 4 2 7 3 4 2" xfId="7969"/>
    <cellStyle name="Normal 4 2 7 3 4 2 2" xfId="16999"/>
    <cellStyle name="Normal 4 2 7 3 4 3" xfId="12517"/>
    <cellStyle name="Normal 4 2 7 3 5" xfId="4981"/>
    <cellStyle name="Normal 4 2 7 3 5 2" xfId="14011"/>
    <cellStyle name="Normal 4 2 7 3 6" xfId="9529"/>
    <cellStyle name="Normal 4 2 7 4" xfId="685"/>
    <cellStyle name="Normal 4 2 7 4 2" xfId="1432"/>
    <cellStyle name="Normal 4 2 7 4 2 2" xfId="2926"/>
    <cellStyle name="Normal 4 2 7 4 2 2 2" xfId="7408"/>
    <cellStyle name="Normal 4 2 7 4 2 2 2 2" xfId="16438"/>
    <cellStyle name="Normal 4 2 7 4 2 2 3" xfId="11956"/>
    <cellStyle name="Normal 4 2 7 4 2 3" xfId="4420"/>
    <cellStyle name="Normal 4 2 7 4 2 3 2" xfId="8902"/>
    <cellStyle name="Normal 4 2 7 4 2 3 2 2" xfId="17932"/>
    <cellStyle name="Normal 4 2 7 4 2 3 3" xfId="13450"/>
    <cellStyle name="Normal 4 2 7 4 2 4" xfId="5914"/>
    <cellStyle name="Normal 4 2 7 4 2 4 2" xfId="14944"/>
    <cellStyle name="Normal 4 2 7 4 2 5" xfId="10462"/>
    <cellStyle name="Normal 4 2 7 4 3" xfId="2179"/>
    <cellStyle name="Normal 4 2 7 4 3 2" xfId="6661"/>
    <cellStyle name="Normal 4 2 7 4 3 2 2" xfId="15691"/>
    <cellStyle name="Normal 4 2 7 4 3 3" xfId="11209"/>
    <cellStyle name="Normal 4 2 7 4 4" xfId="3673"/>
    <cellStyle name="Normal 4 2 7 4 4 2" xfId="8155"/>
    <cellStyle name="Normal 4 2 7 4 4 2 2" xfId="17185"/>
    <cellStyle name="Normal 4 2 7 4 4 3" xfId="12703"/>
    <cellStyle name="Normal 4 2 7 4 5" xfId="5167"/>
    <cellStyle name="Normal 4 2 7 4 5 2" xfId="14197"/>
    <cellStyle name="Normal 4 2 7 4 6" xfId="9715"/>
    <cellStyle name="Normal 4 2 7 5" xfId="872"/>
    <cellStyle name="Normal 4 2 7 5 2" xfId="2366"/>
    <cellStyle name="Normal 4 2 7 5 2 2" xfId="6848"/>
    <cellStyle name="Normal 4 2 7 5 2 2 2" xfId="15878"/>
    <cellStyle name="Normal 4 2 7 5 2 3" xfId="11396"/>
    <cellStyle name="Normal 4 2 7 5 3" xfId="3860"/>
    <cellStyle name="Normal 4 2 7 5 3 2" xfId="8342"/>
    <cellStyle name="Normal 4 2 7 5 3 2 2" xfId="17372"/>
    <cellStyle name="Normal 4 2 7 5 3 3" xfId="12890"/>
    <cellStyle name="Normal 4 2 7 5 4" xfId="5354"/>
    <cellStyle name="Normal 4 2 7 5 4 2" xfId="14384"/>
    <cellStyle name="Normal 4 2 7 5 5" xfId="9902"/>
    <cellStyle name="Normal 4 2 7 6" xfId="1621"/>
    <cellStyle name="Normal 4 2 7 6 2" xfId="6103"/>
    <cellStyle name="Normal 4 2 7 6 2 2" xfId="15133"/>
    <cellStyle name="Normal 4 2 7 6 3" xfId="10651"/>
    <cellStyle name="Normal 4 2 7 7" xfId="3115"/>
    <cellStyle name="Normal 4 2 7 7 2" xfId="7597"/>
    <cellStyle name="Normal 4 2 7 7 2 2" xfId="16627"/>
    <cellStyle name="Normal 4 2 7 7 3" xfId="12145"/>
    <cellStyle name="Normal 4 2 7 8" xfId="4609"/>
    <cellStyle name="Normal 4 2 7 8 2" xfId="13639"/>
    <cellStyle name="Normal 4 2 7 9" xfId="9157"/>
    <cellStyle name="Normal 4 2 8" xfId="150"/>
    <cellStyle name="Normal 4 2 8 2" xfId="336"/>
    <cellStyle name="Normal 4 2 8 2 2" xfId="1079"/>
    <cellStyle name="Normal 4 2 8 2 2 2" xfId="2573"/>
    <cellStyle name="Normal 4 2 8 2 2 2 2" xfId="7055"/>
    <cellStyle name="Normal 4 2 8 2 2 2 2 2" xfId="16085"/>
    <cellStyle name="Normal 4 2 8 2 2 2 3" xfId="11603"/>
    <cellStyle name="Normal 4 2 8 2 2 3" xfId="4067"/>
    <cellStyle name="Normal 4 2 8 2 2 3 2" xfId="8549"/>
    <cellStyle name="Normal 4 2 8 2 2 3 2 2" xfId="17579"/>
    <cellStyle name="Normal 4 2 8 2 2 3 3" xfId="13097"/>
    <cellStyle name="Normal 4 2 8 2 2 4" xfId="5561"/>
    <cellStyle name="Normal 4 2 8 2 2 4 2" xfId="14591"/>
    <cellStyle name="Normal 4 2 8 2 2 5" xfId="10109"/>
    <cellStyle name="Normal 4 2 8 2 3" xfId="1830"/>
    <cellStyle name="Normal 4 2 8 2 3 2" xfId="6312"/>
    <cellStyle name="Normal 4 2 8 2 3 2 2" xfId="15342"/>
    <cellStyle name="Normal 4 2 8 2 3 3" xfId="10860"/>
    <cellStyle name="Normal 4 2 8 2 4" xfId="3324"/>
    <cellStyle name="Normal 4 2 8 2 4 2" xfId="7806"/>
    <cellStyle name="Normal 4 2 8 2 4 2 2" xfId="16836"/>
    <cellStyle name="Normal 4 2 8 2 4 3" xfId="12354"/>
    <cellStyle name="Normal 4 2 8 2 5" xfId="4818"/>
    <cellStyle name="Normal 4 2 8 2 5 2" xfId="13848"/>
    <cellStyle name="Normal 4 2 8 2 6" xfId="9366"/>
    <cellStyle name="Normal 4 2 8 3" xfId="522"/>
    <cellStyle name="Normal 4 2 8 3 2" xfId="1269"/>
    <cellStyle name="Normal 4 2 8 3 2 2" xfId="2763"/>
    <cellStyle name="Normal 4 2 8 3 2 2 2" xfId="7245"/>
    <cellStyle name="Normal 4 2 8 3 2 2 2 2" xfId="16275"/>
    <cellStyle name="Normal 4 2 8 3 2 2 3" xfId="11793"/>
    <cellStyle name="Normal 4 2 8 3 2 3" xfId="4257"/>
    <cellStyle name="Normal 4 2 8 3 2 3 2" xfId="8739"/>
    <cellStyle name="Normal 4 2 8 3 2 3 2 2" xfId="17769"/>
    <cellStyle name="Normal 4 2 8 3 2 3 3" xfId="13287"/>
    <cellStyle name="Normal 4 2 8 3 2 4" xfId="5751"/>
    <cellStyle name="Normal 4 2 8 3 2 4 2" xfId="14781"/>
    <cellStyle name="Normal 4 2 8 3 2 5" xfId="10299"/>
    <cellStyle name="Normal 4 2 8 3 3" xfId="2016"/>
    <cellStyle name="Normal 4 2 8 3 3 2" xfId="6498"/>
    <cellStyle name="Normal 4 2 8 3 3 2 2" xfId="15528"/>
    <cellStyle name="Normal 4 2 8 3 3 3" xfId="11046"/>
    <cellStyle name="Normal 4 2 8 3 4" xfId="3510"/>
    <cellStyle name="Normal 4 2 8 3 4 2" xfId="7992"/>
    <cellStyle name="Normal 4 2 8 3 4 2 2" xfId="17022"/>
    <cellStyle name="Normal 4 2 8 3 4 3" xfId="12540"/>
    <cellStyle name="Normal 4 2 8 3 5" xfId="5004"/>
    <cellStyle name="Normal 4 2 8 3 5 2" xfId="14034"/>
    <cellStyle name="Normal 4 2 8 3 6" xfId="9552"/>
    <cellStyle name="Normal 4 2 8 4" xfId="708"/>
    <cellStyle name="Normal 4 2 8 4 2" xfId="1455"/>
    <cellStyle name="Normal 4 2 8 4 2 2" xfId="2949"/>
    <cellStyle name="Normal 4 2 8 4 2 2 2" xfId="7431"/>
    <cellStyle name="Normal 4 2 8 4 2 2 2 2" xfId="16461"/>
    <cellStyle name="Normal 4 2 8 4 2 2 3" xfId="11979"/>
    <cellStyle name="Normal 4 2 8 4 2 3" xfId="4443"/>
    <cellStyle name="Normal 4 2 8 4 2 3 2" xfId="8925"/>
    <cellStyle name="Normal 4 2 8 4 2 3 2 2" xfId="17955"/>
    <cellStyle name="Normal 4 2 8 4 2 3 3" xfId="13473"/>
    <cellStyle name="Normal 4 2 8 4 2 4" xfId="5937"/>
    <cellStyle name="Normal 4 2 8 4 2 4 2" xfId="14967"/>
    <cellStyle name="Normal 4 2 8 4 2 5" xfId="10485"/>
    <cellStyle name="Normal 4 2 8 4 3" xfId="2202"/>
    <cellStyle name="Normal 4 2 8 4 3 2" xfId="6684"/>
    <cellStyle name="Normal 4 2 8 4 3 2 2" xfId="15714"/>
    <cellStyle name="Normal 4 2 8 4 3 3" xfId="11232"/>
    <cellStyle name="Normal 4 2 8 4 4" xfId="3696"/>
    <cellStyle name="Normal 4 2 8 4 4 2" xfId="8178"/>
    <cellStyle name="Normal 4 2 8 4 4 2 2" xfId="17208"/>
    <cellStyle name="Normal 4 2 8 4 4 3" xfId="12726"/>
    <cellStyle name="Normal 4 2 8 4 5" xfId="5190"/>
    <cellStyle name="Normal 4 2 8 4 5 2" xfId="14220"/>
    <cellStyle name="Normal 4 2 8 4 6" xfId="9738"/>
    <cellStyle name="Normal 4 2 8 5" xfId="895"/>
    <cellStyle name="Normal 4 2 8 5 2" xfId="2389"/>
    <cellStyle name="Normal 4 2 8 5 2 2" xfId="6871"/>
    <cellStyle name="Normal 4 2 8 5 2 2 2" xfId="15901"/>
    <cellStyle name="Normal 4 2 8 5 2 3" xfId="11419"/>
    <cellStyle name="Normal 4 2 8 5 3" xfId="3883"/>
    <cellStyle name="Normal 4 2 8 5 3 2" xfId="8365"/>
    <cellStyle name="Normal 4 2 8 5 3 2 2" xfId="17395"/>
    <cellStyle name="Normal 4 2 8 5 3 3" xfId="12913"/>
    <cellStyle name="Normal 4 2 8 5 4" xfId="5377"/>
    <cellStyle name="Normal 4 2 8 5 4 2" xfId="14407"/>
    <cellStyle name="Normal 4 2 8 5 5" xfId="9925"/>
    <cellStyle name="Normal 4 2 8 6" xfId="1644"/>
    <cellStyle name="Normal 4 2 8 6 2" xfId="6126"/>
    <cellStyle name="Normal 4 2 8 6 2 2" xfId="15156"/>
    <cellStyle name="Normal 4 2 8 6 3" xfId="10674"/>
    <cellStyle name="Normal 4 2 8 7" xfId="3138"/>
    <cellStyle name="Normal 4 2 8 7 2" xfId="7620"/>
    <cellStyle name="Normal 4 2 8 7 2 2" xfId="16650"/>
    <cellStyle name="Normal 4 2 8 7 3" xfId="12168"/>
    <cellStyle name="Normal 4 2 8 8" xfId="4632"/>
    <cellStyle name="Normal 4 2 8 8 2" xfId="13662"/>
    <cellStyle name="Normal 4 2 8 9" xfId="9180"/>
    <cellStyle name="Normal 4 2 9" xfId="173"/>
    <cellStyle name="Normal 4 2 9 2" xfId="359"/>
    <cellStyle name="Normal 4 2 9 2 2" xfId="1102"/>
    <cellStyle name="Normal 4 2 9 2 2 2" xfId="2596"/>
    <cellStyle name="Normal 4 2 9 2 2 2 2" xfId="7078"/>
    <cellStyle name="Normal 4 2 9 2 2 2 2 2" xfId="16108"/>
    <cellStyle name="Normal 4 2 9 2 2 2 3" xfId="11626"/>
    <cellStyle name="Normal 4 2 9 2 2 3" xfId="4090"/>
    <cellStyle name="Normal 4 2 9 2 2 3 2" xfId="8572"/>
    <cellStyle name="Normal 4 2 9 2 2 3 2 2" xfId="17602"/>
    <cellStyle name="Normal 4 2 9 2 2 3 3" xfId="13120"/>
    <cellStyle name="Normal 4 2 9 2 2 4" xfId="5584"/>
    <cellStyle name="Normal 4 2 9 2 2 4 2" xfId="14614"/>
    <cellStyle name="Normal 4 2 9 2 2 5" xfId="10132"/>
    <cellStyle name="Normal 4 2 9 2 3" xfId="1853"/>
    <cellStyle name="Normal 4 2 9 2 3 2" xfId="6335"/>
    <cellStyle name="Normal 4 2 9 2 3 2 2" xfId="15365"/>
    <cellStyle name="Normal 4 2 9 2 3 3" xfId="10883"/>
    <cellStyle name="Normal 4 2 9 2 4" xfId="3347"/>
    <cellStyle name="Normal 4 2 9 2 4 2" xfId="7829"/>
    <cellStyle name="Normal 4 2 9 2 4 2 2" xfId="16859"/>
    <cellStyle name="Normal 4 2 9 2 4 3" xfId="12377"/>
    <cellStyle name="Normal 4 2 9 2 5" xfId="4841"/>
    <cellStyle name="Normal 4 2 9 2 5 2" xfId="13871"/>
    <cellStyle name="Normal 4 2 9 2 6" xfId="9389"/>
    <cellStyle name="Normal 4 2 9 3" xfId="545"/>
    <cellStyle name="Normal 4 2 9 3 2" xfId="1292"/>
    <cellStyle name="Normal 4 2 9 3 2 2" xfId="2786"/>
    <cellStyle name="Normal 4 2 9 3 2 2 2" xfId="7268"/>
    <cellStyle name="Normal 4 2 9 3 2 2 2 2" xfId="16298"/>
    <cellStyle name="Normal 4 2 9 3 2 2 3" xfId="11816"/>
    <cellStyle name="Normal 4 2 9 3 2 3" xfId="4280"/>
    <cellStyle name="Normal 4 2 9 3 2 3 2" xfId="8762"/>
    <cellStyle name="Normal 4 2 9 3 2 3 2 2" xfId="17792"/>
    <cellStyle name="Normal 4 2 9 3 2 3 3" xfId="13310"/>
    <cellStyle name="Normal 4 2 9 3 2 4" xfId="5774"/>
    <cellStyle name="Normal 4 2 9 3 2 4 2" xfId="14804"/>
    <cellStyle name="Normal 4 2 9 3 2 5" xfId="10322"/>
    <cellStyle name="Normal 4 2 9 3 3" xfId="2039"/>
    <cellStyle name="Normal 4 2 9 3 3 2" xfId="6521"/>
    <cellStyle name="Normal 4 2 9 3 3 2 2" xfId="15551"/>
    <cellStyle name="Normal 4 2 9 3 3 3" xfId="11069"/>
    <cellStyle name="Normal 4 2 9 3 4" xfId="3533"/>
    <cellStyle name="Normal 4 2 9 3 4 2" xfId="8015"/>
    <cellStyle name="Normal 4 2 9 3 4 2 2" xfId="17045"/>
    <cellStyle name="Normal 4 2 9 3 4 3" xfId="12563"/>
    <cellStyle name="Normal 4 2 9 3 5" xfId="5027"/>
    <cellStyle name="Normal 4 2 9 3 5 2" xfId="14057"/>
    <cellStyle name="Normal 4 2 9 3 6" xfId="9575"/>
    <cellStyle name="Normal 4 2 9 4" xfId="731"/>
    <cellStyle name="Normal 4 2 9 4 2" xfId="1478"/>
    <cellStyle name="Normal 4 2 9 4 2 2" xfId="2972"/>
    <cellStyle name="Normal 4 2 9 4 2 2 2" xfId="7454"/>
    <cellStyle name="Normal 4 2 9 4 2 2 2 2" xfId="16484"/>
    <cellStyle name="Normal 4 2 9 4 2 2 3" xfId="12002"/>
    <cellStyle name="Normal 4 2 9 4 2 3" xfId="4466"/>
    <cellStyle name="Normal 4 2 9 4 2 3 2" xfId="8948"/>
    <cellStyle name="Normal 4 2 9 4 2 3 2 2" xfId="17978"/>
    <cellStyle name="Normal 4 2 9 4 2 3 3" xfId="13496"/>
    <cellStyle name="Normal 4 2 9 4 2 4" xfId="5960"/>
    <cellStyle name="Normal 4 2 9 4 2 4 2" xfId="14990"/>
    <cellStyle name="Normal 4 2 9 4 2 5" xfId="10508"/>
    <cellStyle name="Normal 4 2 9 4 3" xfId="2225"/>
    <cellStyle name="Normal 4 2 9 4 3 2" xfId="6707"/>
    <cellStyle name="Normal 4 2 9 4 3 2 2" xfId="15737"/>
    <cellStyle name="Normal 4 2 9 4 3 3" xfId="11255"/>
    <cellStyle name="Normal 4 2 9 4 4" xfId="3719"/>
    <cellStyle name="Normal 4 2 9 4 4 2" xfId="8201"/>
    <cellStyle name="Normal 4 2 9 4 4 2 2" xfId="17231"/>
    <cellStyle name="Normal 4 2 9 4 4 3" xfId="12749"/>
    <cellStyle name="Normal 4 2 9 4 5" xfId="5213"/>
    <cellStyle name="Normal 4 2 9 4 5 2" xfId="14243"/>
    <cellStyle name="Normal 4 2 9 4 6" xfId="9761"/>
    <cellStyle name="Normal 4 2 9 5" xfId="918"/>
    <cellStyle name="Normal 4 2 9 5 2" xfId="2412"/>
    <cellStyle name="Normal 4 2 9 5 2 2" xfId="6894"/>
    <cellStyle name="Normal 4 2 9 5 2 2 2" xfId="15924"/>
    <cellStyle name="Normal 4 2 9 5 2 3" xfId="11442"/>
    <cellStyle name="Normal 4 2 9 5 3" xfId="3906"/>
    <cellStyle name="Normal 4 2 9 5 3 2" xfId="8388"/>
    <cellStyle name="Normal 4 2 9 5 3 2 2" xfId="17418"/>
    <cellStyle name="Normal 4 2 9 5 3 3" xfId="12936"/>
    <cellStyle name="Normal 4 2 9 5 4" xfId="5400"/>
    <cellStyle name="Normal 4 2 9 5 4 2" xfId="14430"/>
    <cellStyle name="Normal 4 2 9 5 5" xfId="9948"/>
    <cellStyle name="Normal 4 2 9 6" xfId="1667"/>
    <cellStyle name="Normal 4 2 9 6 2" xfId="6149"/>
    <cellStyle name="Normal 4 2 9 6 2 2" xfId="15179"/>
    <cellStyle name="Normal 4 2 9 6 3" xfId="10697"/>
    <cellStyle name="Normal 4 2 9 7" xfId="3161"/>
    <cellStyle name="Normal 4 2 9 7 2" xfId="7643"/>
    <cellStyle name="Normal 4 2 9 7 2 2" xfId="16673"/>
    <cellStyle name="Normal 4 2 9 7 3" xfId="12191"/>
    <cellStyle name="Normal 4 2 9 8" xfId="4655"/>
    <cellStyle name="Normal 4 2 9 8 2" xfId="13685"/>
    <cellStyle name="Normal 4 2 9 9" xfId="9203"/>
    <cellStyle name="Normal 4 3" xfId="15"/>
    <cellStyle name="Normal 4 3 10" xfId="387"/>
    <cellStyle name="Normal 4 3 10 2" xfId="1134"/>
    <cellStyle name="Normal 4 3 10 2 2" xfId="2628"/>
    <cellStyle name="Normal 4 3 10 2 2 2" xfId="7110"/>
    <cellStyle name="Normal 4 3 10 2 2 2 2" xfId="16140"/>
    <cellStyle name="Normal 4 3 10 2 2 3" xfId="11658"/>
    <cellStyle name="Normal 4 3 10 2 3" xfId="4122"/>
    <cellStyle name="Normal 4 3 10 2 3 2" xfId="8604"/>
    <cellStyle name="Normal 4 3 10 2 3 2 2" xfId="17634"/>
    <cellStyle name="Normal 4 3 10 2 3 3" xfId="13152"/>
    <cellStyle name="Normal 4 3 10 2 4" xfId="5616"/>
    <cellStyle name="Normal 4 3 10 2 4 2" xfId="14646"/>
    <cellStyle name="Normal 4 3 10 2 5" xfId="10164"/>
    <cellStyle name="Normal 4 3 10 3" xfId="1881"/>
    <cellStyle name="Normal 4 3 10 3 2" xfId="6363"/>
    <cellStyle name="Normal 4 3 10 3 2 2" xfId="15393"/>
    <cellStyle name="Normal 4 3 10 3 3" xfId="10911"/>
    <cellStyle name="Normal 4 3 10 4" xfId="3375"/>
    <cellStyle name="Normal 4 3 10 4 2" xfId="7857"/>
    <cellStyle name="Normal 4 3 10 4 2 2" xfId="16887"/>
    <cellStyle name="Normal 4 3 10 4 3" xfId="12405"/>
    <cellStyle name="Normal 4 3 10 5" xfId="4869"/>
    <cellStyle name="Normal 4 3 10 5 2" xfId="13899"/>
    <cellStyle name="Normal 4 3 10 6" xfId="9417"/>
    <cellStyle name="Normal 4 3 11" xfId="573"/>
    <cellStyle name="Normal 4 3 11 2" xfId="1320"/>
    <cellStyle name="Normal 4 3 11 2 2" xfId="2814"/>
    <cellStyle name="Normal 4 3 11 2 2 2" xfId="7296"/>
    <cellStyle name="Normal 4 3 11 2 2 2 2" xfId="16326"/>
    <cellStyle name="Normal 4 3 11 2 2 3" xfId="11844"/>
    <cellStyle name="Normal 4 3 11 2 3" xfId="4308"/>
    <cellStyle name="Normal 4 3 11 2 3 2" xfId="8790"/>
    <cellStyle name="Normal 4 3 11 2 3 2 2" xfId="17820"/>
    <cellStyle name="Normal 4 3 11 2 3 3" xfId="13338"/>
    <cellStyle name="Normal 4 3 11 2 4" xfId="5802"/>
    <cellStyle name="Normal 4 3 11 2 4 2" xfId="14832"/>
    <cellStyle name="Normal 4 3 11 2 5" xfId="10350"/>
    <cellStyle name="Normal 4 3 11 3" xfId="2067"/>
    <cellStyle name="Normal 4 3 11 3 2" xfId="6549"/>
    <cellStyle name="Normal 4 3 11 3 2 2" xfId="15579"/>
    <cellStyle name="Normal 4 3 11 3 3" xfId="11097"/>
    <cellStyle name="Normal 4 3 11 4" xfId="3561"/>
    <cellStyle name="Normal 4 3 11 4 2" xfId="8043"/>
    <cellStyle name="Normal 4 3 11 4 2 2" xfId="17073"/>
    <cellStyle name="Normal 4 3 11 4 3" xfId="12591"/>
    <cellStyle name="Normal 4 3 11 5" xfId="5055"/>
    <cellStyle name="Normal 4 3 11 5 2" xfId="14085"/>
    <cellStyle name="Normal 4 3 11 6" xfId="9603"/>
    <cellStyle name="Normal 4 3 12" xfId="760"/>
    <cellStyle name="Normal 4 3 12 2" xfId="2254"/>
    <cellStyle name="Normal 4 3 12 2 2" xfId="6736"/>
    <cellStyle name="Normal 4 3 12 2 2 2" xfId="15766"/>
    <cellStyle name="Normal 4 3 12 2 3" xfId="11284"/>
    <cellStyle name="Normal 4 3 12 3" xfId="3748"/>
    <cellStyle name="Normal 4 3 12 3 2" xfId="8230"/>
    <cellStyle name="Normal 4 3 12 3 2 2" xfId="17260"/>
    <cellStyle name="Normal 4 3 12 3 3" xfId="12778"/>
    <cellStyle name="Normal 4 3 12 4" xfId="5242"/>
    <cellStyle name="Normal 4 3 12 4 2" xfId="14272"/>
    <cellStyle name="Normal 4 3 12 5" xfId="9790"/>
    <cellStyle name="Normal 4 3 13" xfId="1509"/>
    <cellStyle name="Normal 4 3 13 2" xfId="5991"/>
    <cellStyle name="Normal 4 3 13 2 2" xfId="15021"/>
    <cellStyle name="Normal 4 3 13 3" xfId="10539"/>
    <cellStyle name="Normal 4 3 14" xfId="3003"/>
    <cellStyle name="Normal 4 3 14 2" xfId="7485"/>
    <cellStyle name="Normal 4 3 14 2 2" xfId="16515"/>
    <cellStyle name="Normal 4 3 14 3" xfId="12033"/>
    <cellStyle name="Normal 4 3 15" xfId="4497"/>
    <cellStyle name="Normal 4 3 15 2" xfId="13527"/>
    <cellStyle name="Normal 4 3 16" xfId="9045"/>
    <cellStyle name="Normal 4 3 2" xfId="38"/>
    <cellStyle name="Normal 4 3 2 2" xfId="224"/>
    <cellStyle name="Normal 4 3 2 2 2" xfId="969"/>
    <cellStyle name="Normal 4 3 2 2 2 2" xfId="2463"/>
    <cellStyle name="Normal 4 3 2 2 2 2 2" xfId="6945"/>
    <cellStyle name="Normal 4 3 2 2 2 2 2 2" xfId="15975"/>
    <cellStyle name="Normal 4 3 2 2 2 2 3" xfId="11493"/>
    <cellStyle name="Normal 4 3 2 2 2 3" xfId="3957"/>
    <cellStyle name="Normal 4 3 2 2 2 3 2" xfId="8439"/>
    <cellStyle name="Normal 4 3 2 2 2 3 2 2" xfId="17469"/>
    <cellStyle name="Normal 4 3 2 2 2 3 3" xfId="12987"/>
    <cellStyle name="Normal 4 3 2 2 2 4" xfId="5451"/>
    <cellStyle name="Normal 4 3 2 2 2 4 2" xfId="14481"/>
    <cellStyle name="Normal 4 3 2 2 2 5" xfId="9999"/>
    <cellStyle name="Normal 4 3 2 2 3" xfId="1718"/>
    <cellStyle name="Normal 4 3 2 2 3 2" xfId="6200"/>
    <cellStyle name="Normal 4 3 2 2 3 2 2" xfId="15230"/>
    <cellStyle name="Normal 4 3 2 2 3 3" xfId="10748"/>
    <cellStyle name="Normal 4 3 2 2 4" xfId="3212"/>
    <cellStyle name="Normal 4 3 2 2 4 2" xfId="7694"/>
    <cellStyle name="Normal 4 3 2 2 4 2 2" xfId="16724"/>
    <cellStyle name="Normal 4 3 2 2 4 3" xfId="12242"/>
    <cellStyle name="Normal 4 3 2 2 5" xfId="4706"/>
    <cellStyle name="Normal 4 3 2 2 5 2" xfId="13736"/>
    <cellStyle name="Normal 4 3 2 2 6" xfId="9254"/>
    <cellStyle name="Normal 4 3 2 3" xfId="410"/>
    <cellStyle name="Normal 4 3 2 3 2" xfId="1157"/>
    <cellStyle name="Normal 4 3 2 3 2 2" xfId="2651"/>
    <cellStyle name="Normal 4 3 2 3 2 2 2" xfId="7133"/>
    <cellStyle name="Normal 4 3 2 3 2 2 2 2" xfId="16163"/>
    <cellStyle name="Normal 4 3 2 3 2 2 3" xfId="11681"/>
    <cellStyle name="Normal 4 3 2 3 2 3" xfId="4145"/>
    <cellStyle name="Normal 4 3 2 3 2 3 2" xfId="8627"/>
    <cellStyle name="Normal 4 3 2 3 2 3 2 2" xfId="17657"/>
    <cellStyle name="Normal 4 3 2 3 2 3 3" xfId="13175"/>
    <cellStyle name="Normal 4 3 2 3 2 4" xfId="5639"/>
    <cellStyle name="Normal 4 3 2 3 2 4 2" xfId="14669"/>
    <cellStyle name="Normal 4 3 2 3 2 5" xfId="10187"/>
    <cellStyle name="Normal 4 3 2 3 3" xfId="1904"/>
    <cellStyle name="Normal 4 3 2 3 3 2" xfId="6386"/>
    <cellStyle name="Normal 4 3 2 3 3 2 2" xfId="15416"/>
    <cellStyle name="Normal 4 3 2 3 3 3" xfId="10934"/>
    <cellStyle name="Normal 4 3 2 3 4" xfId="3398"/>
    <cellStyle name="Normal 4 3 2 3 4 2" xfId="7880"/>
    <cellStyle name="Normal 4 3 2 3 4 2 2" xfId="16910"/>
    <cellStyle name="Normal 4 3 2 3 4 3" xfId="12428"/>
    <cellStyle name="Normal 4 3 2 3 5" xfId="4892"/>
    <cellStyle name="Normal 4 3 2 3 5 2" xfId="13922"/>
    <cellStyle name="Normal 4 3 2 3 6" xfId="9440"/>
    <cellStyle name="Normal 4 3 2 4" xfId="596"/>
    <cellStyle name="Normal 4 3 2 4 2" xfId="1343"/>
    <cellStyle name="Normal 4 3 2 4 2 2" xfId="2837"/>
    <cellStyle name="Normal 4 3 2 4 2 2 2" xfId="7319"/>
    <cellStyle name="Normal 4 3 2 4 2 2 2 2" xfId="16349"/>
    <cellStyle name="Normal 4 3 2 4 2 2 3" xfId="11867"/>
    <cellStyle name="Normal 4 3 2 4 2 3" xfId="4331"/>
    <cellStyle name="Normal 4 3 2 4 2 3 2" xfId="8813"/>
    <cellStyle name="Normal 4 3 2 4 2 3 2 2" xfId="17843"/>
    <cellStyle name="Normal 4 3 2 4 2 3 3" xfId="13361"/>
    <cellStyle name="Normal 4 3 2 4 2 4" xfId="5825"/>
    <cellStyle name="Normal 4 3 2 4 2 4 2" xfId="14855"/>
    <cellStyle name="Normal 4 3 2 4 2 5" xfId="10373"/>
    <cellStyle name="Normal 4 3 2 4 3" xfId="2090"/>
    <cellStyle name="Normal 4 3 2 4 3 2" xfId="6572"/>
    <cellStyle name="Normal 4 3 2 4 3 2 2" xfId="15602"/>
    <cellStyle name="Normal 4 3 2 4 3 3" xfId="11120"/>
    <cellStyle name="Normal 4 3 2 4 4" xfId="3584"/>
    <cellStyle name="Normal 4 3 2 4 4 2" xfId="8066"/>
    <cellStyle name="Normal 4 3 2 4 4 2 2" xfId="17096"/>
    <cellStyle name="Normal 4 3 2 4 4 3" xfId="12614"/>
    <cellStyle name="Normal 4 3 2 4 5" xfId="5078"/>
    <cellStyle name="Normal 4 3 2 4 5 2" xfId="14108"/>
    <cellStyle name="Normal 4 3 2 4 6" xfId="9626"/>
    <cellStyle name="Normal 4 3 2 5" xfId="783"/>
    <cellStyle name="Normal 4 3 2 5 2" xfId="2277"/>
    <cellStyle name="Normal 4 3 2 5 2 2" xfId="6759"/>
    <cellStyle name="Normal 4 3 2 5 2 2 2" xfId="15789"/>
    <cellStyle name="Normal 4 3 2 5 2 3" xfId="11307"/>
    <cellStyle name="Normal 4 3 2 5 3" xfId="3771"/>
    <cellStyle name="Normal 4 3 2 5 3 2" xfId="8253"/>
    <cellStyle name="Normal 4 3 2 5 3 2 2" xfId="17283"/>
    <cellStyle name="Normal 4 3 2 5 3 3" xfId="12801"/>
    <cellStyle name="Normal 4 3 2 5 4" xfId="5265"/>
    <cellStyle name="Normal 4 3 2 5 4 2" xfId="14295"/>
    <cellStyle name="Normal 4 3 2 5 5" xfId="9813"/>
    <cellStyle name="Normal 4 3 2 6" xfId="1532"/>
    <cellStyle name="Normal 4 3 2 6 2" xfId="6014"/>
    <cellStyle name="Normal 4 3 2 6 2 2" xfId="15044"/>
    <cellStyle name="Normal 4 3 2 6 3" xfId="10562"/>
    <cellStyle name="Normal 4 3 2 7" xfId="3026"/>
    <cellStyle name="Normal 4 3 2 7 2" xfId="7508"/>
    <cellStyle name="Normal 4 3 2 7 2 2" xfId="16538"/>
    <cellStyle name="Normal 4 3 2 7 3" xfId="12056"/>
    <cellStyle name="Normal 4 3 2 8" xfId="4520"/>
    <cellStyle name="Normal 4 3 2 8 2" xfId="13550"/>
    <cellStyle name="Normal 4 3 2 9" xfId="9068"/>
    <cellStyle name="Normal 4 3 3" xfId="61"/>
    <cellStyle name="Normal 4 3 3 2" xfId="247"/>
    <cellStyle name="Normal 4 3 3 2 2" xfId="992"/>
    <cellStyle name="Normal 4 3 3 2 2 2" xfId="2486"/>
    <cellStyle name="Normal 4 3 3 2 2 2 2" xfId="6968"/>
    <cellStyle name="Normal 4 3 3 2 2 2 2 2" xfId="15998"/>
    <cellStyle name="Normal 4 3 3 2 2 2 3" xfId="11516"/>
    <cellStyle name="Normal 4 3 3 2 2 3" xfId="3980"/>
    <cellStyle name="Normal 4 3 3 2 2 3 2" xfId="8462"/>
    <cellStyle name="Normal 4 3 3 2 2 3 2 2" xfId="17492"/>
    <cellStyle name="Normal 4 3 3 2 2 3 3" xfId="13010"/>
    <cellStyle name="Normal 4 3 3 2 2 4" xfId="5474"/>
    <cellStyle name="Normal 4 3 3 2 2 4 2" xfId="14504"/>
    <cellStyle name="Normal 4 3 3 2 2 5" xfId="10022"/>
    <cellStyle name="Normal 4 3 3 2 3" xfId="1741"/>
    <cellStyle name="Normal 4 3 3 2 3 2" xfId="6223"/>
    <cellStyle name="Normal 4 3 3 2 3 2 2" xfId="15253"/>
    <cellStyle name="Normal 4 3 3 2 3 3" xfId="10771"/>
    <cellStyle name="Normal 4 3 3 2 4" xfId="3235"/>
    <cellStyle name="Normal 4 3 3 2 4 2" xfId="7717"/>
    <cellStyle name="Normal 4 3 3 2 4 2 2" xfId="16747"/>
    <cellStyle name="Normal 4 3 3 2 4 3" xfId="12265"/>
    <cellStyle name="Normal 4 3 3 2 5" xfId="4729"/>
    <cellStyle name="Normal 4 3 3 2 5 2" xfId="13759"/>
    <cellStyle name="Normal 4 3 3 2 6" xfId="9277"/>
    <cellStyle name="Normal 4 3 3 3" xfId="433"/>
    <cellStyle name="Normal 4 3 3 3 2" xfId="1180"/>
    <cellStyle name="Normal 4 3 3 3 2 2" xfId="2674"/>
    <cellStyle name="Normal 4 3 3 3 2 2 2" xfId="7156"/>
    <cellStyle name="Normal 4 3 3 3 2 2 2 2" xfId="16186"/>
    <cellStyle name="Normal 4 3 3 3 2 2 3" xfId="11704"/>
    <cellStyle name="Normal 4 3 3 3 2 3" xfId="4168"/>
    <cellStyle name="Normal 4 3 3 3 2 3 2" xfId="8650"/>
    <cellStyle name="Normal 4 3 3 3 2 3 2 2" xfId="17680"/>
    <cellStyle name="Normal 4 3 3 3 2 3 3" xfId="13198"/>
    <cellStyle name="Normal 4 3 3 3 2 4" xfId="5662"/>
    <cellStyle name="Normal 4 3 3 3 2 4 2" xfId="14692"/>
    <cellStyle name="Normal 4 3 3 3 2 5" xfId="10210"/>
    <cellStyle name="Normal 4 3 3 3 3" xfId="1927"/>
    <cellStyle name="Normal 4 3 3 3 3 2" xfId="6409"/>
    <cellStyle name="Normal 4 3 3 3 3 2 2" xfId="15439"/>
    <cellStyle name="Normal 4 3 3 3 3 3" xfId="10957"/>
    <cellStyle name="Normal 4 3 3 3 4" xfId="3421"/>
    <cellStyle name="Normal 4 3 3 3 4 2" xfId="7903"/>
    <cellStyle name="Normal 4 3 3 3 4 2 2" xfId="16933"/>
    <cellStyle name="Normal 4 3 3 3 4 3" xfId="12451"/>
    <cellStyle name="Normal 4 3 3 3 5" xfId="4915"/>
    <cellStyle name="Normal 4 3 3 3 5 2" xfId="13945"/>
    <cellStyle name="Normal 4 3 3 3 6" xfId="9463"/>
    <cellStyle name="Normal 4 3 3 4" xfId="619"/>
    <cellStyle name="Normal 4 3 3 4 2" xfId="1366"/>
    <cellStyle name="Normal 4 3 3 4 2 2" xfId="2860"/>
    <cellStyle name="Normal 4 3 3 4 2 2 2" xfId="7342"/>
    <cellStyle name="Normal 4 3 3 4 2 2 2 2" xfId="16372"/>
    <cellStyle name="Normal 4 3 3 4 2 2 3" xfId="11890"/>
    <cellStyle name="Normal 4 3 3 4 2 3" xfId="4354"/>
    <cellStyle name="Normal 4 3 3 4 2 3 2" xfId="8836"/>
    <cellStyle name="Normal 4 3 3 4 2 3 2 2" xfId="17866"/>
    <cellStyle name="Normal 4 3 3 4 2 3 3" xfId="13384"/>
    <cellStyle name="Normal 4 3 3 4 2 4" xfId="5848"/>
    <cellStyle name="Normal 4 3 3 4 2 4 2" xfId="14878"/>
    <cellStyle name="Normal 4 3 3 4 2 5" xfId="10396"/>
    <cellStyle name="Normal 4 3 3 4 3" xfId="2113"/>
    <cellStyle name="Normal 4 3 3 4 3 2" xfId="6595"/>
    <cellStyle name="Normal 4 3 3 4 3 2 2" xfId="15625"/>
    <cellStyle name="Normal 4 3 3 4 3 3" xfId="11143"/>
    <cellStyle name="Normal 4 3 3 4 4" xfId="3607"/>
    <cellStyle name="Normal 4 3 3 4 4 2" xfId="8089"/>
    <cellStyle name="Normal 4 3 3 4 4 2 2" xfId="17119"/>
    <cellStyle name="Normal 4 3 3 4 4 3" xfId="12637"/>
    <cellStyle name="Normal 4 3 3 4 5" xfId="5101"/>
    <cellStyle name="Normal 4 3 3 4 5 2" xfId="14131"/>
    <cellStyle name="Normal 4 3 3 4 6" xfId="9649"/>
    <cellStyle name="Normal 4 3 3 5" xfId="806"/>
    <cellStyle name="Normal 4 3 3 5 2" xfId="2300"/>
    <cellStyle name="Normal 4 3 3 5 2 2" xfId="6782"/>
    <cellStyle name="Normal 4 3 3 5 2 2 2" xfId="15812"/>
    <cellStyle name="Normal 4 3 3 5 2 3" xfId="11330"/>
    <cellStyle name="Normal 4 3 3 5 3" xfId="3794"/>
    <cellStyle name="Normal 4 3 3 5 3 2" xfId="8276"/>
    <cellStyle name="Normal 4 3 3 5 3 2 2" xfId="17306"/>
    <cellStyle name="Normal 4 3 3 5 3 3" xfId="12824"/>
    <cellStyle name="Normal 4 3 3 5 4" xfId="5288"/>
    <cellStyle name="Normal 4 3 3 5 4 2" xfId="14318"/>
    <cellStyle name="Normal 4 3 3 5 5" xfId="9836"/>
    <cellStyle name="Normal 4 3 3 6" xfId="1555"/>
    <cellStyle name="Normal 4 3 3 6 2" xfId="6037"/>
    <cellStyle name="Normal 4 3 3 6 2 2" xfId="15067"/>
    <cellStyle name="Normal 4 3 3 6 3" xfId="10585"/>
    <cellStyle name="Normal 4 3 3 7" xfId="3049"/>
    <cellStyle name="Normal 4 3 3 7 2" xfId="7531"/>
    <cellStyle name="Normal 4 3 3 7 2 2" xfId="16561"/>
    <cellStyle name="Normal 4 3 3 7 3" xfId="12079"/>
    <cellStyle name="Normal 4 3 3 8" xfId="4543"/>
    <cellStyle name="Normal 4 3 3 8 2" xfId="13573"/>
    <cellStyle name="Normal 4 3 3 9" xfId="9091"/>
    <cellStyle name="Normal 4 3 4" xfId="85"/>
    <cellStyle name="Normal 4 3 4 2" xfId="271"/>
    <cellStyle name="Normal 4 3 4 2 2" xfId="1015"/>
    <cellStyle name="Normal 4 3 4 2 2 2" xfId="2509"/>
    <cellStyle name="Normal 4 3 4 2 2 2 2" xfId="6991"/>
    <cellStyle name="Normal 4 3 4 2 2 2 2 2" xfId="16021"/>
    <cellStyle name="Normal 4 3 4 2 2 2 3" xfId="11539"/>
    <cellStyle name="Normal 4 3 4 2 2 3" xfId="4003"/>
    <cellStyle name="Normal 4 3 4 2 2 3 2" xfId="8485"/>
    <cellStyle name="Normal 4 3 4 2 2 3 2 2" xfId="17515"/>
    <cellStyle name="Normal 4 3 4 2 2 3 3" xfId="13033"/>
    <cellStyle name="Normal 4 3 4 2 2 4" xfId="5497"/>
    <cellStyle name="Normal 4 3 4 2 2 4 2" xfId="14527"/>
    <cellStyle name="Normal 4 3 4 2 2 5" xfId="10045"/>
    <cellStyle name="Normal 4 3 4 2 3" xfId="1765"/>
    <cellStyle name="Normal 4 3 4 2 3 2" xfId="6247"/>
    <cellStyle name="Normal 4 3 4 2 3 2 2" xfId="15277"/>
    <cellStyle name="Normal 4 3 4 2 3 3" xfId="10795"/>
    <cellStyle name="Normal 4 3 4 2 4" xfId="3259"/>
    <cellStyle name="Normal 4 3 4 2 4 2" xfId="7741"/>
    <cellStyle name="Normal 4 3 4 2 4 2 2" xfId="16771"/>
    <cellStyle name="Normal 4 3 4 2 4 3" xfId="12289"/>
    <cellStyle name="Normal 4 3 4 2 5" xfId="4753"/>
    <cellStyle name="Normal 4 3 4 2 5 2" xfId="13783"/>
    <cellStyle name="Normal 4 3 4 2 6" xfId="9301"/>
    <cellStyle name="Normal 4 3 4 3" xfId="457"/>
    <cellStyle name="Normal 4 3 4 3 2" xfId="1204"/>
    <cellStyle name="Normal 4 3 4 3 2 2" xfId="2698"/>
    <cellStyle name="Normal 4 3 4 3 2 2 2" xfId="7180"/>
    <cellStyle name="Normal 4 3 4 3 2 2 2 2" xfId="16210"/>
    <cellStyle name="Normal 4 3 4 3 2 2 3" xfId="11728"/>
    <cellStyle name="Normal 4 3 4 3 2 3" xfId="4192"/>
    <cellStyle name="Normal 4 3 4 3 2 3 2" xfId="8674"/>
    <cellStyle name="Normal 4 3 4 3 2 3 2 2" xfId="17704"/>
    <cellStyle name="Normal 4 3 4 3 2 3 3" xfId="13222"/>
    <cellStyle name="Normal 4 3 4 3 2 4" xfId="5686"/>
    <cellStyle name="Normal 4 3 4 3 2 4 2" xfId="14716"/>
    <cellStyle name="Normal 4 3 4 3 2 5" xfId="10234"/>
    <cellStyle name="Normal 4 3 4 3 3" xfId="1951"/>
    <cellStyle name="Normal 4 3 4 3 3 2" xfId="6433"/>
    <cellStyle name="Normal 4 3 4 3 3 2 2" xfId="15463"/>
    <cellStyle name="Normal 4 3 4 3 3 3" xfId="10981"/>
    <cellStyle name="Normal 4 3 4 3 4" xfId="3445"/>
    <cellStyle name="Normal 4 3 4 3 4 2" xfId="7927"/>
    <cellStyle name="Normal 4 3 4 3 4 2 2" xfId="16957"/>
    <cellStyle name="Normal 4 3 4 3 4 3" xfId="12475"/>
    <cellStyle name="Normal 4 3 4 3 5" xfId="4939"/>
    <cellStyle name="Normal 4 3 4 3 5 2" xfId="13969"/>
    <cellStyle name="Normal 4 3 4 3 6" xfId="9487"/>
    <cellStyle name="Normal 4 3 4 4" xfId="643"/>
    <cellStyle name="Normal 4 3 4 4 2" xfId="1390"/>
    <cellStyle name="Normal 4 3 4 4 2 2" xfId="2884"/>
    <cellStyle name="Normal 4 3 4 4 2 2 2" xfId="7366"/>
    <cellStyle name="Normal 4 3 4 4 2 2 2 2" xfId="16396"/>
    <cellStyle name="Normal 4 3 4 4 2 2 3" xfId="11914"/>
    <cellStyle name="Normal 4 3 4 4 2 3" xfId="4378"/>
    <cellStyle name="Normal 4 3 4 4 2 3 2" xfId="8860"/>
    <cellStyle name="Normal 4 3 4 4 2 3 2 2" xfId="17890"/>
    <cellStyle name="Normal 4 3 4 4 2 3 3" xfId="13408"/>
    <cellStyle name="Normal 4 3 4 4 2 4" xfId="5872"/>
    <cellStyle name="Normal 4 3 4 4 2 4 2" xfId="14902"/>
    <cellStyle name="Normal 4 3 4 4 2 5" xfId="10420"/>
    <cellStyle name="Normal 4 3 4 4 3" xfId="2137"/>
    <cellStyle name="Normal 4 3 4 4 3 2" xfId="6619"/>
    <cellStyle name="Normal 4 3 4 4 3 2 2" xfId="15649"/>
    <cellStyle name="Normal 4 3 4 4 3 3" xfId="11167"/>
    <cellStyle name="Normal 4 3 4 4 4" xfId="3631"/>
    <cellStyle name="Normal 4 3 4 4 4 2" xfId="8113"/>
    <cellStyle name="Normal 4 3 4 4 4 2 2" xfId="17143"/>
    <cellStyle name="Normal 4 3 4 4 4 3" xfId="12661"/>
    <cellStyle name="Normal 4 3 4 4 5" xfId="5125"/>
    <cellStyle name="Normal 4 3 4 4 5 2" xfId="14155"/>
    <cellStyle name="Normal 4 3 4 4 6" xfId="9673"/>
    <cellStyle name="Normal 4 3 4 5" xfId="830"/>
    <cellStyle name="Normal 4 3 4 5 2" xfId="2324"/>
    <cellStyle name="Normal 4 3 4 5 2 2" xfId="6806"/>
    <cellStyle name="Normal 4 3 4 5 2 2 2" xfId="15836"/>
    <cellStyle name="Normal 4 3 4 5 2 3" xfId="11354"/>
    <cellStyle name="Normal 4 3 4 5 3" xfId="3818"/>
    <cellStyle name="Normal 4 3 4 5 3 2" xfId="8300"/>
    <cellStyle name="Normal 4 3 4 5 3 2 2" xfId="17330"/>
    <cellStyle name="Normal 4 3 4 5 3 3" xfId="12848"/>
    <cellStyle name="Normal 4 3 4 5 4" xfId="5312"/>
    <cellStyle name="Normal 4 3 4 5 4 2" xfId="14342"/>
    <cellStyle name="Normal 4 3 4 5 5" xfId="9860"/>
    <cellStyle name="Normal 4 3 4 6" xfId="1579"/>
    <cellStyle name="Normal 4 3 4 6 2" xfId="6061"/>
    <cellStyle name="Normal 4 3 4 6 2 2" xfId="15091"/>
    <cellStyle name="Normal 4 3 4 6 3" xfId="10609"/>
    <cellStyle name="Normal 4 3 4 7" xfId="3073"/>
    <cellStyle name="Normal 4 3 4 7 2" xfId="7555"/>
    <cellStyle name="Normal 4 3 4 7 2 2" xfId="16585"/>
    <cellStyle name="Normal 4 3 4 7 3" xfId="12103"/>
    <cellStyle name="Normal 4 3 4 8" xfId="4567"/>
    <cellStyle name="Normal 4 3 4 8 2" xfId="13597"/>
    <cellStyle name="Normal 4 3 4 9" xfId="9115"/>
    <cellStyle name="Normal 4 3 5" xfId="113"/>
    <cellStyle name="Normal 4 3 5 2" xfId="299"/>
    <cellStyle name="Normal 4 3 5 2 2" xfId="1042"/>
    <cellStyle name="Normal 4 3 5 2 2 2" xfId="2536"/>
    <cellStyle name="Normal 4 3 5 2 2 2 2" xfId="7018"/>
    <cellStyle name="Normal 4 3 5 2 2 2 2 2" xfId="16048"/>
    <cellStyle name="Normal 4 3 5 2 2 2 3" xfId="11566"/>
    <cellStyle name="Normal 4 3 5 2 2 3" xfId="4030"/>
    <cellStyle name="Normal 4 3 5 2 2 3 2" xfId="8512"/>
    <cellStyle name="Normal 4 3 5 2 2 3 2 2" xfId="17542"/>
    <cellStyle name="Normal 4 3 5 2 2 3 3" xfId="13060"/>
    <cellStyle name="Normal 4 3 5 2 2 4" xfId="5524"/>
    <cellStyle name="Normal 4 3 5 2 2 4 2" xfId="14554"/>
    <cellStyle name="Normal 4 3 5 2 2 5" xfId="10072"/>
    <cellStyle name="Normal 4 3 5 2 3" xfId="1793"/>
    <cellStyle name="Normal 4 3 5 2 3 2" xfId="6275"/>
    <cellStyle name="Normal 4 3 5 2 3 2 2" xfId="15305"/>
    <cellStyle name="Normal 4 3 5 2 3 3" xfId="10823"/>
    <cellStyle name="Normal 4 3 5 2 4" xfId="3287"/>
    <cellStyle name="Normal 4 3 5 2 4 2" xfId="7769"/>
    <cellStyle name="Normal 4 3 5 2 4 2 2" xfId="16799"/>
    <cellStyle name="Normal 4 3 5 2 4 3" xfId="12317"/>
    <cellStyle name="Normal 4 3 5 2 5" xfId="4781"/>
    <cellStyle name="Normal 4 3 5 2 5 2" xfId="13811"/>
    <cellStyle name="Normal 4 3 5 2 6" xfId="9329"/>
    <cellStyle name="Normal 4 3 5 3" xfId="485"/>
    <cellStyle name="Normal 4 3 5 3 2" xfId="1232"/>
    <cellStyle name="Normal 4 3 5 3 2 2" xfId="2726"/>
    <cellStyle name="Normal 4 3 5 3 2 2 2" xfId="7208"/>
    <cellStyle name="Normal 4 3 5 3 2 2 2 2" xfId="16238"/>
    <cellStyle name="Normal 4 3 5 3 2 2 3" xfId="11756"/>
    <cellStyle name="Normal 4 3 5 3 2 3" xfId="4220"/>
    <cellStyle name="Normal 4 3 5 3 2 3 2" xfId="8702"/>
    <cellStyle name="Normal 4 3 5 3 2 3 2 2" xfId="17732"/>
    <cellStyle name="Normal 4 3 5 3 2 3 3" xfId="13250"/>
    <cellStyle name="Normal 4 3 5 3 2 4" xfId="5714"/>
    <cellStyle name="Normal 4 3 5 3 2 4 2" xfId="14744"/>
    <cellStyle name="Normal 4 3 5 3 2 5" xfId="10262"/>
    <cellStyle name="Normal 4 3 5 3 3" xfId="1979"/>
    <cellStyle name="Normal 4 3 5 3 3 2" xfId="6461"/>
    <cellStyle name="Normal 4 3 5 3 3 2 2" xfId="15491"/>
    <cellStyle name="Normal 4 3 5 3 3 3" xfId="11009"/>
    <cellStyle name="Normal 4 3 5 3 4" xfId="3473"/>
    <cellStyle name="Normal 4 3 5 3 4 2" xfId="7955"/>
    <cellStyle name="Normal 4 3 5 3 4 2 2" xfId="16985"/>
    <cellStyle name="Normal 4 3 5 3 4 3" xfId="12503"/>
    <cellStyle name="Normal 4 3 5 3 5" xfId="4967"/>
    <cellStyle name="Normal 4 3 5 3 5 2" xfId="13997"/>
    <cellStyle name="Normal 4 3 5 3 6" xfId="9515"/>
    <cellStyle name="Normal 4 3 5 4" xfId="671"/>
    <cellStyle name="Normal 4 3 5 4 2" xfId="1418"/>
    <cellStyle name="Normal 4 3 5 4 2 2" xfId="2912"/>
    <cellStyle name="Normal 4 3 5 4 2 2 2" xfId="7394"/>
    <cellStyle name="Normal 4 3 5 4 2 2 2 2" xfId="16424"/>
    <cellStyle name="Normal 4 3 5 4 2 2 3" xfId="11942"/>
    <cellStyle name="Normal 4 3 5 4 2 3" xfId="4406"/>
    <cellStyle name="Normal 4 3 5 4 2 3 2" xfId="8888"/>
    <cellStyle name="Normal 4 3 5 4 2 3 2 2" xfId="17918"/>
    <cellStyle name="Normal 4 3 5 4 2 3 3" xfId="13436"/>
    <cellStyle name="Normal 4 3 5 4 2 4" xfId="5900"/>
    <cellStyle name="Normal 4 3 5 4 2 4 2" xfId="14930"/>
    <cellStyle name="Normal 4 3 5 4 2 5" xfId="10448"/>
    <cellStyle name="Normal 4 3 5 4 3" xfId="2165"/>
    <cellStyle name="Normal 4 3 5 4 3 2" xfId="6647"/>
    <cellStyle name="Normal 4 3 5 4 3 2 2" xfId="15677"/>
    <cellStyle name="Normal 4 3 5 4 3 3" xfId="11195"/>
    <cellStyle name="Normal 4 3 5 4 4" xfId="3659"/>
    <cellStyle name="Normal 4 3 5 4 4 2" xfId="8141"/>
    <cellStyle name="Normal 4 3 5 4 4 2 2" xfId="17171"/>
    <cellStyle name="Normal 4 3 5 4 4 3" xfId="12689"/>
    <cellStyle name="Normal 4 3 5 4 5" xfId="5153"/>
    <cellStyle name="Normal 4 3 5 4 5 2" xfId="14183"/>
    <cellStyle name="Normal 4 3 5 4 6" xfId="9701"/>
    <cellStyle name="Normal 4 3 5 5" xfId="858"/>
    <cellStyle name="Normal 4 3 5 5 2" xfId="2352"/>
    <cellStyle name="Normal 4 3 5 5 2 2" xfId="6834"/>
    <cellStyle name="Normal 4 3 5 5 2 2 2" xfId="15864"/>
    <cellStyle name="Normal 4 3 5 5 2 3" xfId="11382"/>
    <cellStyle name="Normal 4 3 5 5 3" xfId="3846"/>
    <cellStyle name="Normal 4 3 5 5 3 2" xfId="8328"/>
    <cellStyle name="Normal 4 3 5 5 3 2 2" xfId="17358"/>
    <cellStyle name="Normal 4 3 5 5 3 3" xfId="12876"/>
    <cellStyle name="Normal 4 3 5 5 4" xfId="5340"/>
    <cellStyle name="Normal 4 3 5 5 4 2" xfId="14370"/>
    <cellStyle name="Normal 4 3 5 5 5" xfId="9888"/>
    <cellStyle name="Normal 4 3 5 6" xfId="1607"/>
    <cellStyle name="Normal 4 3 5 6 2" xfId="6089"/>
    <cellStyle name="Normal 4 3 5 6 2 2" xfId="15119"/>
    <cellStyle name="Normal 4 3 5 6 3" xfId="10637"/>
    <cellStyle name="Normal 4 3 5 7" xfId="3101"/>
    <cellStyle name="Normal 4 3 5 7 2" xfId="7583"/>
    <cellStyle name="Normal 4 3 5 7 2 2" xfId="16613"/>
    <cellStyle name="Normal 4 3 5 7 3" xfId="12131"/>
    <cellStyle name="Normal 4 3 5 8" xfId="4595"/>
    <cellStyle name="Normal 4 3 5 8 2" xfId="13625"/>
    <cellStyle name="Normal 4 3 5 9" xfId="9143"/>
    <cellStyle name="Normal 4 3 6" xfId="132"/>
    <cellStyle name="Normal 4 3 6 2" xfId="318"/>
    <cellStyle name="Normal 4 3 6 2 2" xfId="1061"/>
    <cellStyle name="Normal 4 3 6 2 2 2" xfId="2555"/>
    <cellStyle name="Normal 4 3 6 2 2 2 2" xfId="7037"/>
    <cellStyle name="Normal 4 3 6 2 2 2 2 2" xfId="16067"/>
    <cellStyle name="Normal 4 3 6 2 2 2 3" xfId="11585"/>
    <cellStyle name="Normal 4 3 6 2 2 3" xfId="4049"/>
    <cellStyle name="Normal 4 3 6 2 2 3 2" xfId="8531"/>
    <cellStyle name="Normal 4 3 6 2 2 3 2 2" xfId="17561"/>
    <cellStyle name="Normal 4 3 6 2 2 3 3" xfId="13079"/>
    <cellStyle name="Normal 4 3 6 2 2 4" xfId="5543"/>
    <cellStyle name="Normal 4 3 6 2 2 4 2" xfId="14573"/>
    <cellStyle name="Normal 4 3 6 2 2 5" xfId="10091"/>
    <cellStyle name="Normal 4 3 6 2 3" xfId="1812"/>
    <cellStyle name="Normal 4 3 6 2 3 2" xfId="6294"/>
    <cellStyle name="Normal 4 3 6 2 3 2 2" xfId="15324"/>
    <cellStyle name="Normal 4 3 6 2 3 3" xfId="10842"/>
    <cellStyle name="Normal 4 3 6 2 4" xfId="3306"/>
    <cellStyle name="Normal 4 3 6 2 4 2" xfId="7788"/>
    <cellStyle name="Normal 4 3 6 2 4 2 2" xfId="16818"/>
    <cellStyle name="Normal 4 3 6 2 4 3" xfId="12336"/>
    <cellStyle name="Normal 4 3 6 2 5" xfId="4800"/>
    <cellStyle name="Normal 4 3 6 2 5 2" xfId="13830"/>
    <cellStyle name="Normal 4 3 6 2 6" xfId="9348"/>
    <cellStyle name="Normal 4 3 6 3" xfId="504"/>
    <cellStyle name="Normal 4 3 6 3 2" xfId="1251"/>
    <cellStyle name="Normal 4 3 6 3 2 2" xfId="2745"/>
    <cellStyle name="Normal 4 3 6 3 2 2 2" xfId="7227"/>
    <cellStyle name="Normal 4 3 6 3 2 2 2 2" xfId="16257"/>
    <cellStyle name="Normal 4 3 6 3 2 2 3" xfId="11775"/>
    <cellStyle name="Normal 4 3 6 3 2 3" xfId="4239"/>
    <cellStyle name="Normal 4 3 6 3 2 3 2" xfId="8721"/>
    <cellStyle name="Normal 4 3 6 3 2 3 2 2" xfId="17751"/>
    <cellStyle name="Normal 4 3 6 3 2 3 3" xfId="13269"/>
    <cellStyle name="Normal 4 3 6 3 2 4" xfId="5733"/>
    <cellStyle name="Normal 4 3 6 3 2 4 2" xfId="14763"/>
    <cellStyle name="Normal 4 3 6 3 2 5" xfId="10281"/>
    <cellStyle name="Normal 4 3 6 3 3" xfId="1998"/>
    <cellStyle name="Normal 4 3 6 3 3 2" xfId="6480"/>
    <cellStyle name="Normal 4 3 6 3 3 2 2" xfId="15510"/>
    <cellStyle name="Normal 4 3 6 3 3 3" xfId="11028"/>
    <cellStyle name="Normal 4 3 6 3 4" xfId="3492"/>
    <cellStyle name="Normal 4 3 6 3 4 2" xfId="7974"/>
    <cellStyle name="Normal 4 3 6 3 4 2 2" xfId="17004"/>
    <cellStyle name="Normal 4 3 6 3 4 3" xfId="12522"/>
    <cellStyle name="Normal 4 3 6 3 5" xfId="4986"/>
    <cellStyle name="Normal 4 3 6 3 5 2" xfId="14016"/>
    <cellStyle name="Normal 4 3 6 3 6" xfId="9534"/>
    <cellStyle name="Normal 4 3 6 4" xfId="690"/>
    <cellStyle name="Normal 4 3 6 4 2" xfId="1437"/>
    <cellStyle name="Normal 4 3 6 4 2 2" xfId="2931"/>
    <cellStyle name="Normal 4 3 6 4 2 2 2" xfId="7413"/>
    <cellStyle name="Normal 4 3 6 4 2 2 2 2" xfId="16443"/>
    <cellStyle name="Normal 4 3 6 4 2 2 3" xfId="11961"/>
    <cellStyle name="Normal 4 3 6 4 2 3" xfId="4425"/>
    <cellStyle name="Normal 4 3 6 4 2 3 2" xfId="8907"/>
    <cellStyle name="Normal 4 3 6 4 2 3 2 2" xfId="17937"/>
    <cellStyle name="Normal 4 3 6 4 2 3 3" xfId="13455"/>
    <cellStyle name="Normal 4 3 6 4 2 4" xfId="5919"/>
    <cellStyle name="Normal 4 3 6 4 2 4 2" xfId="14949"/>
    <cellStyle name="Normal 4 3 6 4 2 5" xfId="10467"/>
    <cellStyle name="Normal 4 3 6 4 3" xfId="2184"/>
    <cellStyle name="Normal 4 3 6 4 3 2" xfId="6666"/>
    <cellStyle name="Normal 4 3 6 4 3 2 2" xfId="15696"/>
    <cellStyle name="Normal 4 3 6 4 3 3" xfId="11214"/>
    <cellStyle name="Normal 4 3 6 4 4" xfId="3678"/>
    <cellStyle name="Normal 4 3 6 4 4 2" xfId="8160"/>
    <cellStyle name="Normal 4 3 6 4 4 2 2" xfId="17190"/>
    <cellStyle name="Normal 4 3 6 4 4 3" xfId="12708"/>
    <cellStyle name="Normal 4 3 6 4 5" xfId="5172"/>
    <cellStyle name="Normal 4 3 6 4 5 2" xfId="14202"/>
    <cellStyle name="Normal 4 3 6 4 6" xfId="9720"/>
    <cellStyle name="Normal 4 3 6 5" xfId="877"/>
    <cellStyle name="Normal 4 3 6 5 2" xfId="2371"/>
    <cellStyle name="Normal 4 3 6 5 2 2" xfId="6853"/>
    <cellStyle name="Normal 4 3 6 5 2 2 2" xfId="15883"/>
    <cellStyle name="Normal 4 3 6 5 2 3" xfId="11401"/>
    <cellStyle name="Normal 4 3 6 5 3" xfId="3865"/>
    <cellStyle name="Normal 4 3 6 5 3 2" xfId="8347"/>
    <cellStyle name="Normal 4 3 6 5 3 2 2" xfId="17377"/>
    <cellStyle name="Normal 4 3 6 5 3 3" xfId="12895"/>
    <cellStyle name="Normal 4 3 6 5 4" xfId="5359"/>
    <cellStyle name="Normal 4 3 6 5 4 2" xfId="14389"/>
    <cellStyle name="Normal 4 3 6 5 5" xfId="9907"/>
    <cellStyle name="Normal 4 3 6 6" xfId="1626"/>
    <cellStyle name="Normal 4 3 6 6 2" xfId="6108"/>
    <cellStyle name="Normal 4 3 6 6 2 2" xfId="15138"/>
    <cellStyle name="Normal 4 3 6 6 3" xfId="10656"/>
    <cellStyle name="Normal 4 3 6 7" xfId="3120"/>
    <cellStyle name="Normal 4 3 6 7 2" xfId="7602"/>
    <cellStyle name="Normal 4 3 6 7 2 2" xfId="16632"/>
    <cellStyle name="Normal 4 3 6 7 3" xfId="12150"/>
    <cellStyle name="Normal 4 3 6 8" xfId="4614"/>
    <cellStyle name="Normal 4 3 6 8 2" xfId="13644"/>
    <cellStyle name="Normal 4 3 6 9" xfId="9162"/>
    <cellStyle name="Normal 4 3 7" xfId="155"/>
    <cellStyle name="Normal 4 3 7 2" xfId="341"/>
    <cellStyle name="Normal 4 3 7 2 2" xfId="1084"/>
    <cellStyle name="Normal 4 3 7 2 2 2" xfId="2578"/>
    <cellStyle name="Normal 4 3 7 2 2 2 2" xfId="7060"/>
    <cellStyle name="Normal 4 3 7 2 2 2 2 2" xfId="16090"/>
    <cellStyle name="Normal 4 3 7 2 2 2 3" xfId="11608"/>
    <cellStyle name="Normal 4 3 7 2 2 3" xfId="4072"/>
    <cellStyle name="Normal 4 3 7 2 2 3 2" xfId="8554"/>
    <cellStyle name="Normal 4 3 7 2 2 3 2 2" xfId="17584"/>
    <cellStyle name="Normal 4 3 7 2 2 3 3" xfId="13102"/>
    <cellStyle name="Normal 4 3 7 2 2 4" xfId="5566"/>
    <cellStyle name="Normal 4 3 7 2 2 4 2" xfId="14596"/>
    <cellStyle name="Normal 4 3 7 2 2 5" xfId="10114"/>
    <cellStyle name="Normal 4 3 7 2 3" xfId="1835"/>
    <cellStyle name="Normal 4 3 7 2 3 2" xfId="6317"/>
    <cellStyle name="Normal 4 3 7 2 3 2 2" xfId="15347"/>
    <cellStyle name="Normal 4 3 7 2 3 3" xfId="10865"/>
    <cellStyle name="Normal 4 3 7 2 4" xfId="3329"/>
    <cellStyle name="Normal 4 3 7 2 4 2" xfId="7811"/>
    <cellStyle name="Normal 4 3 7 2 4 2 2" xfId="16841"/>
    <cellStyle name="Normal 4 3 7 2 4 3" xfId="12359"/>
    <cellStyle name="Normal 4 3 7 2 5" xfId="4823"/>
    <cellStyle name="Normal 4 3 7 2 5 2" xfId="13853"/>
    <cellStyle name="Normal 4 3 7 2 6" xfId="9371"/>
    <cellStyle name="Normal 4 3 7 3" xfId="527"/>
    <cellStyle name="Normal 4 3 7 3 2" xfId="1274"/>
    <cellStyle name="Normal 4 3 7 3 2 2" xfId="2768"/>
    <cellStyle name="Normal 4 3 7 3 2 2 2" xfId="7250"/>
    <cellStyle name="Normal 4 3 7 3 2 2 2 2" xfId="16280"/>
    <cellStyle name="Normal 4 3 7 3 2 2 3" xfId="11798"/>
    <cellStyle name="Normal 4 3 7 3 2 3" xfId="4262"/>
    <cellStyle name="Normal 4 3 7 3 2 3 2" xfId="8744"/>
    <cellStyle name="Normal 4 3 7 3 2 3 2 2" xfId="17774"/>
    <cellStyle name="Normal 4 3 7 3 2 3 3" xfId="13292"/>
    <cellStyle name="Normal 4 3 7 3 2 4" xfId="5756"/>
    <cellStyle name="Normal 4 3 7 3 2 4 2" xfId="14786"/>
    <cellStyle name="Normal 4 3 7 3 2 5" xfId="10304"/>
    <cellStyle name="Normal 4 3 7 3 3" xfId="2021"/>
    <cellStyle name="Normal 4 3 7 3 3 2" xfId="6503"/>
    <cellStyle name="Normal 4 3 7 3 3 2 2" xfId="15533"/>
    <cellStyle name="Normal 4 3 7 3 3 3" xfId="11051"/>
    <cellStyle name="Normal 4 3 7 3 4" xfId="3515"/>
    <cellStyle name="Normal 4 3 7 3 4 2" xfId="7997"/>
    <cellStyle name="Normal 4 3 7 3 4 2 2" xfId="17027"/>
    <cellStyle name="Normal 4 3 7 3 4 3" xfId="12545"/>
    <cellStyle name="Normal 4 3 7 3 5" xfId="5009"/>
    <cellStyle name="Normal 4 3 7 3 5 2" xfId="14039"/>
    <cellStyle name="Normal 4 3 7 3 6" xfId="9557"/>
    <cellStyle name="Normal 4 3 7 4" xfId="713"/>
    <cellStyle name="Normal 4 3 7 4 2" xfId="1460"/>
    <cellStyle name="Normal 4 3 7 4 2 2" xfId="2954"/>
    <cellStyle name="Normal 4 3 7 4 2 2 2" xfId="7436"/>
    <cellStyle name="Normal 4 3 7 4 2 2 2 2" xfId="16466"/>
    <cellStyle name="Normal 4 3 7 4 2 2 3" xfId="11984"/>
    <cellStyle name="Normal 4 3 7 4 2 3" xfId="4448"/>
    <cellStyle name="Normal 4 3 7 4 2 3 2" xfId="8930"/>
    <cellStyle name="Normal 4 3 7 4 2 3 2 2" xfId="17960"/>
    <cellStyle name="Normal 4 3 7 4 2 3 3" xfId="13478"/>
    <cellStyle name="Normal 4 3 7 4 2 4" xfId="5942"/>
    <cellStyle name="Normal 4 3 7 4 2 4 2" xfId="14972"/>
    <cellStyle name="Normal 4 3 7 4 2 5" xfId="10490"/>
    <cellStyle name="Normal 4 3 7 4 3" xfId="2207"/>
    <cellStyle name="Normal 4 3 7 4 3 2" xfId="6689"/>
    <cellStyle name="Normal 4 3 7 4 3 2 2" xfId="15719"/>
    <cellStyle name="Normal 4 3 7 4 3 3" xfId="11237"/>
    <cellStyle name="Normal 4 3 7 4 4" xfId="3701"/>
    <cellStyle name="Normal 4 3 7 4 4 2" xfId="8183"/>
    <cellStyle name="Normal 4 3 7 4 4 2 2" xfId="17213"/>
    <cellStyle name="Normal 4 3 7 4 4 3" xfId="12731"/>
    <cellStyle name="Normal 4 3 7 4 5" xfId="5195"/>
    <cellStyle name="Normal 4 3 7 4 5 2" xfId="14225"/>
    <cellStyle name="Normal 4 3 7 4 6" xfId="9743"/>
    <cellStyle name="Normal 4 3 7 5" xfId="900"/>
    <cellStyle name="Normal 4 3 7 5 2" xfId="2394"/>
    <cellStyle name="Normal 4 3 7 5 2 2" xfId="6876"/>
    <cellStyle name="Normal 4 3 7 5 2 2 2" xfId="15906"/>
    <cellStyle name="Normal 4 3 7 5 2 3" xfId="11424"/>
    <cellStyle name="Normal 4 3 7 5 3" xfId="3888"/>
    <cellStyle name="Normal 4 3 7 5 3 2" xfId="8370"/>
    <cellStyle name="Normal 4 3 7 5 3 2 2" xfId="17400"/>
    <cellStyle name="Normal 4 3 7 5 3 3" xfId="12918"/>
    <cellStyle name="Normal 4 3 7 5 4" xfId="5382"/>
    <cellStyle name="Normal 4 3 7 5 4 2" xfId="14412"/>
    <cellStyle name="Normal 4 3 7 5 5" xfId="9930"/>
    <cellStyle name="Normal 4 3 7 6" xfId="1649"/>
    <cellStyle name="Normal 4 3 7 6 2" xfId="6131"/>
    <cellStyle name="Normal 4 3 7 6 2 2" xfId="15161"/>
    <cellStyle name="Normal 4 3 7 6 3" xfId="10679"/>
    <cellStyle name="Normal 4 3 7 7" xfId="3143"/>
    <cellStyle name="Normal 4 3 7 7 2" xfId="7625"/>
    <cellStyle name="Normal 4 3 7 7 2 2" xfId="16655"/>
    <cellStyle name="Normal 4 3 7 7 3" xfId="12173"/>
    <cellStyle name="Normal 4 3 7 8" xfId="4637"/>
    <cellStyle name="Normal 4 3 7 8 2" xfId="13667"/>
    <cellStyle name="Normal 4 3 7 9" xfId="9185"/>
    <cellStyle name="Normal 4 3 8" xfId="178"/>
    <cellStyle name="Normal 4 3 8 2" xfId="364"/>
    <cellStyle name="Normal 4 3 8 2 2" xfId="1107"/>
    <cellStyle name="Normal 4 3 8 2 2 2" xfId="2601"/>
    <cellStyle name="Normal 4 3 8 2 2 2 2" xfId="7083"/>
    <cellStyle name="Normal 4 3 8 2 2 2 2 2" xfId="16113"/>
    <cellStyle name="Normal 4 3 8 2 2 2 3" xfId="11631"/>
    <cellStyle name="Normal 4 3 8 2 2 3" xfId="4095"/>
    <cellStyle name="Normal 4 3 8 2 2 3 2" xfId="8577"/>
    <cellStyle name="Normal 4 3 8 2 2 3 2 2" xfId="17607"/>
    <cellStyle name="Normal 4 3 8 2 2 3 3" xfId="13125"/>
    <cellStyle name="Normal 4 3 8 2 2 4" xfId="5589"/>
    <cellStyle name="Normal 4 3 8 2 2 4 2" xfId="14619"/>
    <cellStyle name="Normal 4 3 8 2 2 5" xfId="10137"/>
    <cellStyle name="Normal 4 3 8 2 3" xfId="1858"/>
    <cellStyle name="Normal 4 3 8 2 3 2" xfId="6340"/>
    <cellStyle name="Normal 4 3 8 2 3 2 2" xfId="15370"/>
    <cellStyle name="Normal 4 3 8 2 3 3" xfId="10888"/>
    <cellStyle name="Normal 4 3 8 2 4" xfId="3352"/>
    <cellStyle name="Normal 4 3 8 2 4 2" xfId="7834"/>
    <cellStyle name="Normal 4 3 8 2 4 2 2" xfId="16864"/>
    <cellStyle name="Normal 4 3 8 2 4 3" xfId="12382"/>
    <cellStyle name="Normal 4 3 8 2 5" xfId="4846"/>
    <cellStyle name="Normal 4 3 8 2 5 2" xfId="13876"/>
    <cellStyle name="Normal 4 3 8 2 6" xfId="9394"/>
    <cellStyle name="Normal 4 3 8 3" xfId="550"/>
    <cellStyle name="Normal 4 3 8 3 2" xfId="1297"/>
    <cellStyle name="Normal 4 3 8 3 2 2" xfId="2791"/>
    <cellStyle name="Normal 4 3 8 3 2 2 2" xfId="7273"/>
    <cellStyle name="Normal 4 3 8 3 2 2 2 2" xfId="16303"/>
    <cellStyle name="Normal 4 3 8 3 2 2 3" xfId="11821"/>
    <cellStyle name="Normal 4 3 8 3 2 3" xfId="4285"/>
    <cellStyle name="Normal 4 3 8 3 2 3 2" xfId="8767"/>
    <cellStyle name="Normal 4 3 8 3 2 3 2 2" xfId="17797"/>
    <cellStyle name="Normal 4 3 8 3 2 3 3" xfId="13315"/>
    <cellStyle name="Normal 4 3 8 3 2 4" xfId="5779"/>
    <cellStyle name="Normal 4 3 8 3 2 4 2" xfId="14809"/>
    <cellStyle name="Normal 4 3 8 3 2 5" xfId="10327"/>
    <cellStyle name="Normal 4 3 8 3 3" xfId="2044"/>
    <cellStyle name="Normal 4 3 8 3 3 2" xfId="6526"/>
    <cellStyle name="Normal 4 3 8 3 3 2 2" xfId="15556"/>
    <cellStyle name="Normal 4 3 8 3 3 3" xfId="11074"/>
    <cellStyle name="Normal 4 3 8 3 4" xfId="3538"/>
    <cellStyle name="Normal 4 3 8 3 4 2" xfId="8020"/>
    <cellStyle name="Normal 4 3 8 3 4 2 2" xfId="17050"/>
    <cellStyle name="Normal 4 3 8 3 4 3" xfId="12568"/>
    <cellStyle name="Normal 4 3 8 3 5" xfId="5032"/>
    <cellStyle name="Normal 4 3 8 3 5 2" xfId="14062"/>
    <cellStyle name="Normal 4 3 8 3 6" xfId="9580"/>
    <cellStyle name="Normal 4 3 8 4" xfId="736"/>
    <cellStyle name="Normal 4 3 8 4 2" xfId="1483"/>
    <cellStyle name="Normal 4 3 8 4 2 2" xfId="2977"/>
    <cellStyle name="Normal 4 3 8 4 2 2 2" xfId="7459"/>
    <cellStyle name="Normal 4 3 8 4 2 2 2 2" xfId="16489"/>
    <cellStyle name="Normal 4 3 8 4 2 2 3" xfId="12007"/>
    <cellStyle name="Normal 4 3 8 4 2 3" xfId="4471"/>
    <cellStyle name="Normal 4 3 8 4 2 3 2" xfId="8953"/>
    <cellStyle name="Normal 4 3 8 4 2 3 2 2" xfId="17983"/>
    <cellStyle name="Normal 4 3 8 4 2 3 3" xfId="13501"/>
    <cellStyle name="Normal 4 3 8 4 2 4" xfId="5965"/>
    <cellStyle name="Normal 4 3 8 4 2 4 2" xfId="14995"/>
    <cellStyle name="Normal 4 3 8 4 2 5" xfId="10513"/>
    <cellStyle name="Normal 4 3 8 4 3" xfId="2230"/>
    <cellStyle name="Normal 4 3 8 4 3 2" xfId="6712"/>
    <cellStyle name="Normal 4 3 8 4 3 2 2" xfId="15742"/>
    <cellStyle name="Normal 4 3 8 4 3 3" xfId="11260"/>
    <cellStyle name="Normal 4 3 8 4 4" xfId="3724"/>
    <cellStyle name="Normal 4 3 8 4 4 2" xfId="8206"/>
    <cellStyle name="Normal 4 3 8 4 4 2 2" xfId="17236"/>
    <cellStyle name="Normal 4 3 8 4 4 3" xfId="12754"/>
    <cellStyle name="Normal 4 3 8 4 5" xfId="5218"/>
    <cellStyle name="Normal 4 3 8 4 5 2" xfId="14248"/>
    <cellStyle name="Normal 4 3 8 4 6" xfId="9766"/>
    <cellStyle name="Normal 4 3 8 5" xfId="923"/>
    <cellStyle name="Normal 4 3 8 5 2" xfId="2417"/>
    <cellStyle name="Normal 4 3 8 5 2 2" xfId="6899"/>
    <cellStyle name="Normal 4 3 8 5 2 2 2" xfId="15929"/>
    <cellStyle name="Normal 4 3 8 5 2 3" xfId="11447"/>
    <cellStyle name="Normal 4 3 8 5 3" xfId="3911"/>
    <cellStyle name="Normal 4 3 8 5 3 2" xfId="8393"/>
    <cellStyle name="Normal 4 3 8 5 3 2 2" xfId="17423"/>
    <cellStyle name="Normal 4 3 8 5 3 3" xfId="12941"/>
    <cellStyle name="Normal 4 3 8 5 4" xfId="5405"/>
    <cellStyle name="Normal 4 3 8 5 4 2" xfId="14435"/>
    <cellStyle name="Normal 4 3 8 5 5" xfId="9953"/>
    <cellStyle name="Normal 4 3 8 6" xfId="1672"/>
    <cellStyle name="Normal 4 3 8 6 2" xfId="6154"/>
    <cellStyle name="Normal 4 3 8 6 2 2" xfId="15184"/>
    <cellStyle name="Normal 4 3 8 6 3" xfId="10702"/>
    <cellStyle name="Normal 4 3 8 7" xfId="3166"/>
    <cellStyle name="Normal 4 3 8 7 2" xfId="7648"/>
    <cellStyle name="Normal 4 3 8 7 2 2" xfId="16678"/>
    <cellStyle name="Normal 4 3 8 7 3" xfId="12196"/>
    <cellStyle name="Normal 4 3 8 8" xfId="4660"/>
    <cellStyle name="Normal 4 3 8 8 2" xfId="13690"/>
    <cellStyle name="Normal 4 3 8 9" xfId="9208"/>
    <cellStyle name="Normal 4 3 9" xfId="201"/>
    <cellStyle name="Normal 4 3 9 2" xfId="946"/>
    <cellStyle name="Normal 4 3 9 2 2" xfId="2440"/>
    <cellStyle name="Normal 4 3 9 2 2 2" xfId="6922"/>
    <cellStyle name="Normal 4 3 9 2 2 2 2" xfId="15952"/>
    <cellStyle name="Normal 4 3 9 2 2 3" xfId="11470"/>
    <cellStyle name="Normal 4 3 9 2 3" xfId="3934"/>
    <cellStyle name="Normal 4 3 9 2 3 2" xfId="8416"/>
    <cellStyle name="Normal 4 3 9 2 3 2 2" xfId="17446"/>
    <cellStyle name="Normal 4 3 9 2 3 3" xfId="12964"/>
    <cellStyle name="Normal 4 3 9 2 4" xfId="5428"/>
    <cellStyle name="Normal 4 3 9 2 4 2" xfId="14458"/>
    <cellStyle name="Normal 4 3 9 2 5" xfId="9976"/>
    <cellStyle name="Normal 4 3 9 3" xfId="1695"/>
    <cellStyle name="Normal 4 3 9 3 2" xfId="6177"/>
    <cellStyle name="Normal 4 3 9 3 2 2" xfId="15207"/>
    <cellStyle name="Normal 4 3 9 3 3" xfId="10725"/>
    <cellStyle name="Normal 4 3 9 4" xfId="3189"/>
    <cellStyle name="Normal 4 3 9 4 2" xfId="7671"/>
    <cellStyle name="Normal 4 3 9 4 2 2" xfId="16701"/>
    <cellStyle name="Normal 4 3 9 4 3" xfId="12219"/>
    <cellStyle name="Normal 4 3 9 5" xfId="4683"/>
    <cellStyle name="Normal 4 3 9 5 2" xfId="13713"/>
    <cellStyle name="Normal 4 3 9 6" xfId="9231"/>
    <cellStyle name="Normal 4 4" xfId="28"/>
    <cellStyle name="Normal 4 4 2" xfId="214"/>
    <cellStyle name="Normal 4 4 2 2" xfId="959"/>
    <cellStyle name="Normal 4 4 2 2 2" xfId="2453"/>
    <cellStyle name="Normal 4 4 2 2 2 2" xfId="6935"/>
    <cellStyle name="Normal 4 4 2 2 2 2 2" xfId="15965"/>
    <cellStyle name="Normal 4 4 2 2 2 3" xfId="11483"/>
    <cellStyle name="Normal 4 4 2 2 3" xfId="3947"/>
    <cellStyle name="Normal 4 4 2 2 3 2" xfId="8429"/>
    <cellStyle name="Normal 4 4 2 2 3 2 2" xfId="17459"/>
    <cellStyle name="Normal 4 4 2 2 3 3" xfId="12977"/>
    <cellStyle name="Normal 4 4 2 2 4" xfId="5441"/>
    <cellStyle name="Normal 4 4 2 2 4 2" xfId="14471"/>
    <cellStyle name="Normal 4 4 2 2 5" xfId="9989"/>
    <cellStyle name="Normal 4 4 2 3" xfId="1708"/>
    <cellStyle name="Normal 4 4 2 3 2" xfId="6190"/>
    <cellStyle name="Normal 4 4 2 3 2 2" xfId="15220"/>
    <cellStyle name="Normal 4 4 2 3 3" xfId="10738"/>
    <cellStyle name="Normal 4 4 2 4" xfId="3202"/>
    <cellStyle name="Normal 4 4 2 4 2" xfId="7684"/>
    <cellStyle name="Normal 4 4 2 4 2 2" xfId="16714"/>
    <cellStyle name="Normal 4 4 2 4 3" xfId="12232"/>
    <cellStyle name="Normal 4 4 2 5" xfId="4696"/>
    <cellStyle name="Normal 4 4 2 5 2" xfId="13726"/>
    <cellStyle name="Normal 4 4 2 6" xfId="9244"/>
    <cellStyle name="Normal 4 4 3" xfId="400"/>
    <cellStyle name="Normal 4 4 3 2" xfId="1147"/>
    <cellStyle name="Normal 4 4 3 2 2" xfId="2641"/>
    <cellStyle name="Normal 4 4 3 2 2 2" xfId="7123"/>
    <cellStyle name="Normal 4 4 3 2 2 2 2" xfId="16153"/>
    <cellStyle name="Normal 4 4 3 2 2 3" xfId="11671"/>
    <cellStyle name="Normal 4 4 3 2 3" xfId="4135"/>
    <cellStyle name="Normal 4 4 3 2 3 2" xfId="8617"/>
    <cellStyle name="Normal 4 4 3 2 3 2 2" xfId="17647"/>
    <cellStyle name="Normal 4 4 3 2 3 3" xfId="13165"/>
    <cellStyle name="Normal 4 4 3 2 4" xfId="5629"/>
    <cellStyle name="Normal 4 4 3 2 4 2" xfId="14659"/>
    <cellStyle name="Normal 4 4 3 2 5" xfId="10177"/>
    <cellStyle name="Normal 4 4 3 3" xfId="1894"/>
    <cellStyle name="Normal 4 4 3 3 2" xfId="6376"/>
    <cellStyle name="Normal 4 4 3 3 2 2" xfId="15406"/>
    <cellStyle name="Normal 4 4 3 3 3" xfId="10924"/>
    <cellStyle name="Normal 4 4 3 4" xfId="3388"/>
    <cellStyle name="Normal 4 4 3 4 2" xfId="7870"/>
    <cellStyle name="Normal 4 4 3 4 2 2" xfId="16900"/>
    <cellStyle name="Normal 4 4 3 4 3" xfId="12418"/>
    <cellStyle name="Normal 4 4 3 5" xfId="4882"/>
    <cellStyle name="Normal 4 4 3 5 2" xfId="13912"/>
    <cellStyle name="Normal 4 4 3 6" xfId="9430"/>
    <cellStyle name="Normal 4 4 4" xfId="586"/>
    <cellStyle name="Normal 4 4 4 2" xfId="1333"/>
    <cellStyle name="Normal 4 4 4 2 2" xfId="2827"/>
    <cellStyle name="Normal 4 4 4 2 2 2" xfId="7309"/>
    <cellStyle name="Normal 4 4 4 2 2 2 2" xfId="16339"/>
    <cellStyle name="Normal 4 4 4 2 2 3" xfId="11857"/>
    <cellStyle name="Normal 4 4 4 2 3" xfId="4321"/>
    <cellStyle name="Normal 4 4 4 2 3 2" xfId="8803"/>
    <cellStyle name="Normal 4 4 4 2 3 2 2" xfId="17833"/>
    <cellStyle name="Normal 4 4 4 2 3 3" xfId="13351"/>
    <cellStyle name="Normal 4 4 4 2 4" xfId="5815"/>
    <cellStyle name="Normal 4 4 4 2 4 2" xfId="14845"/>
    <cellStyle name="Normal 4 4 4 2 5" xfId="10363"/>
    <cellStyle name="Normal 4 4 4 3" xfId="2080"/>
    <cellStyle name="Normal 4 4 4 3 2" xfId="6562"/>
    <cellStyle name="Normal 4 4 4 3 2 2" xfId="15592"/>
    <cellStyle name="Normal 4 4 4 3 3" xfId="11110"/>
    <cellStyle name="Normal 4 4 4 4" xfId="3574"/>
    <cellStyle name="Normal 4 4 4 4 2" xfId="8056"/>
    <cellStyle name="Normal 4 4 4 4 2 2" xfId="17086"/>
    <cellStyle name="Normal 4 4 4 4 3" xfId="12604"/>
    <cellStyle name="Normal 4 4 4 5" xfId="5068"/>
    <cellStyle name="Normal 4 4 4 5 2" xfId="14098"/>
    <cellStyle name="Normal 4 4 4 6" xfId="9616"/>
    <cellStyle name="Normal 4 4 5" xfId="773"/>
    <cellStyle name="Normal 4 4 5 2" xfId="2267"/>
    <cellStyle name="Normal 4 4 5 2 2" xfId="6749"/>
    <cellStyle name="Normal 4 4 5 2 2 2" xfId="15779"/>
    <cellStyle name="Normal 4 4 5 2 3" xfId="11297"/>
    <cellStyle name="Normal 4 4 5 3" xfId="3761"/>
    <cellStyle name="Normal 4 4 5 3 2" xfId="8243"/>
    <cellStyle name="Normal 4 4 5 3 2 2" xfId="17273"/>
    <cellStyle name="Normal 4 4 5 3 3" xfId="12791"/>
    <cellStyle name="Normal 4 4 5 4" xfId="5255"/>
    <cellStyle name="Normal 4 4 5 4 2" xfId="14285"/>
    <cellStyle name="Normal 4 4 5 5" xfId="9803"/>
    <cellStyle name="Normal 4 4 6" xfId="1522"/>
    <cellStyle name="Normal 4 4 6 2" xfId="6004"/>
    <cellStyle name="Normal 4 4 6 2 2" xfId="15034"/>
    <cellStyle name="Normal 4 4 6 3" xfId="10552"/>
    <cellStyle name="Normal 4 4 7" xfId="3016"/>
    <cellStyle name="Normal 4 4 7 2" xfId="7498"/>
    <cellStyle name="Normal 4 4 7 2 2" xfId="16528"/>
    <cellStyle name="Normal 4 4 7 3" xfId="12046"/>
    <cellStyle name="Normal 4 4 8" xfId="4510"/>
    <cellStyle name="Normal 4 4 8 2" xfId="13540"/>
    <cellStyle name="Normal 4 4 9" xfId="9058"/>
    <cellStyle name="Normal 4 5" xfId="51"/>
    <cellStyle name="Normal 4 5 2" xfId="237"/>
    <cellStyle name="Normal 4 5 2 2" xfId="982"/>
    <cellStyle name="Normal 4 5 2 2 2" xfId="2476"/>
    <cellStyle name="Normal 4 5 2 2 2 2" xfId="6958"/>
    <cellStyle name="Normal 4 5 2 2 2 2 2" xfId="15988"/>
    <cellStyle name="Normal 4 5 2 2 2 3" xfId="11506"/>
    <cellStyle name="Normal 4 5 2 2 3" xfId="3970"/>
    <cellStyle name="Normal 4 5 2 2 3 2" xfId="8452"/>
    <cellStyle name="Normal 4 5 2 2 3 2 2" xfId="17482"/>
    <cellStyle name="Normal 4 5 2 2 3 3" xfId="13000"/>
    <cellStyle name="Normal 4 5 2 2 4" xfId="5464"/>
    <cellStyle name="Normal 4 5 2 2 4 2" xfId="14494"/>
    <cellStyle name="Normal 4 5 2 2 5" xfId="10012"/>
    <cellStyle name="Normal 4 5 2 3" xfId="1731"/>
    <cellStyle name="Normal 4 5 2 3 2" xfId="6213"/>
    <cellStyle name="Normal 4 5 2 3 2 2" xfId="15243"/>
    <cellStyle name="Normal 4 5 2 3 3" xfId="10761"/>
    <cellStyle name="Normal 4 5 2 4" xfId="3225"/>
    <cellStyle name="Normal 4 5 2 4 2" xfId="7707"/>
    <cellStyle name="Normal 4 5 2 4 2 2" xfId="16737"/>
    <cellStyle name="Normal 4 5 2 4 3" xfId="12255"/>
    <cellStyle name="Normal 4 5 2 5" xfId="4719"/>
    <cellStyle name="Normal 4 5 2 5 2" xfId="13749"/>
    <cellStyle name="Normal 4 5 2 6" xfId="9267"/>
    <cellStyle name="Normal 4 5 3" xfId="423"/>
    <cellStyle name="Normal 4 5 3 2" xfId="1170"/>
    <cellStyle name="Normal 4 5 3 2 2" xfId="2664"/>
    <cellStyle name="Normal 4 5 3 2 2 2" xfId="7146"/>
    <cellStyle name="Normal 4 5 3 2 2 2 2" xfId="16176"/>
    <cellStyle name="Normal 4 5 3 2 2 3" xfId="11694"/>
    <cellStyle name="Normal 4 5 3 2 3" xfId="4158"/>
    <cellStyle name="Normal 4 5 3 2 3 2" xfId="8640"/>
    <cellStyle name="Normal 4 5 3 2 3 2 2" xfId="17670"/>
    <cellStyle name="Normal 4 5 3 2 3 3" xfId="13188"/>
    <cellStyle name="Normal 4 5 3 2 4" xfId="5652"/>
    <cellStyle name="Normal 4 5 3 2 4 2" xfId="14682"/>
    <cellStyle name="Normal 4 5 3 2 5" xfId="10200"/>
    <cellStyle name="Normal 4 5 3 3" xfId="1917"/>
    <cellStyle name="Normal 4 5 3 3 2" xfId="6399"/>
    <cellStyle name="Normal 4 5 3 3 2 2" xfId="15429"/>
    <cellStyle name="Normal 4 5 3 3 3" xfId="10947"/>
    <cellStyle name="Normal 4 5 3 4" xfId="3411"/>
    <cellStyle name="Normal 4 5 3 4 2" xfId="7893"/>
    <cellStyle name="Normal 4 5 3 4 2 2" xfId="16923"/>
    <cellStyle name="Normal 4 5 3 4 3" xfId="12441"/>
    <cellStyle name="Normal 4 5 3 5" xfId="4905"/>
    <cellStyle name="Normal 4 5 3 5 2" xfId="13935"/>
    <cellStyle name="Normal 4 5 3 6" xfId="9453"/>
    <cellStyle name="Normal 4 5 4" xfId="609"/>
    <cellStyle name="Normal 4 5 4 2" xfId="1356"/>
    <cellStyle name="Normal 4 5 4 2 2" xfId="2850"/>
    <cellStyle name="Normal 4 5 4 2 2 2" xfId="7332"/>
    <cellStyle name="Normal 4 5 4 2 2 2 2" xfId="16362"/>
    <cellStyle name="Normal 4 5 4 2 2 3" xfId="11880"/>
    <cellStyle name="Normal 4 5 4 2 3" xfId="4344"/>
    <cellStyle name="Normal 4 5 4 2 3 2" xfId="8826"/>
    <cellStyle name="Normal 4 5 4 2 3 2 2" xfId="17856"/>
    <cellStyle name="Normal 4 5 4 2 3 3" xfId="13374"/>
    <cellStyle name="Normal 4 5 4 2 4" xfId="5838"/>
    <cellStyle name="Normal 4 5 4 2 4 2" xfId="14868"/>
    <cellStyle name="Normal 4 5 4 2 5" xfId="10386"/>
    <cellStyle name="Normal 4 5 4 3" xfId="2103"/>
    <cellStyle name="Normal 4 5 4 3 2" xfId="6585"/>
    <cellStyle name="Normal 4 5 4 3 2 2" xfId="15615"/>
    <cellStyle name="Normal 4 5 4 3 3" xfId="11133"/>
    <cellStyle name="Normal 4 5 4 4" xfId="3597"/>
    <cellStyle name="Normal 4 5 4 4 2" xfId="8079"/>
    <cellStyle name="Normal 4 5 4 4 2 2" xfId="17109"/>
    <cellStyle name="Normal 4 5 4 4 3" xfId="12627"/>
    <cellStyle name="Normal 4 5 4 5" xfId="5091"/>
    <cellStyle name="Normal 4 5 4 5 2" xfId="14121"/>
    <cellStyle name="Normal 4 5 4 6" xfId="9639"/>
    <cellStyle name="Normal 4 5 5" xfId="796"/>
    <cellStyle name="Normal 4 5 5 2" xfId="2290"/>
    <cellStyle name="Normal 4 5 5 2 2" xfId="6772"/>
    <cellStyle name="Normal 4 5 5 2 2 2" xfId="15802"/>
    <cellStyle name="Normal 4 5 5 2 3" xfId="11320"/>
    <cellStyle name="Normal 4 5 5 3" xfId="3784"/>
    <cellStyle name="Normal 4 5 5 3 2" xfId="8266"/>
    <cellStyle name="Normal 4 5 5 3 2 2" xfId="17296"/>
    <cellStyle name="Normal 4 5 5 3 3" xfId="12814"/>
    <cellStyle name="Normal 4 5 5 4" xfId="5278"/>
    <cellStyle name="Normal 4 5 5 4 2" xfId="14308"/>
    <cellStyle name="Normal 4 5 5 5" xfId="9826"/>
    <cellStyle name="Normal 4 5 6" xfId="1545"/>
    <cellStyle name="Normal 4 5 6 2" xfId="6027"/>
    <cellStyle name="Normal 4 5 6 2 2" xfId="15057"/>
    <cellStyle name="Normal 4 5 6 3" xfId="10575"/>
    <cellStyle name="Normal 4 5 7" xfId="3039"/>
    <cellStyle name="Normal 4 5 7 2" xfId="7521"/>
    <cellStyle name="Normal 4 5 7 2 2" xfId="16551"/>
    <cellStyle name="Normal 4 5 7 3" xfId="12069"/>
    <cellStyle name="Normal 4 5 8" xfId="4533"/>
    <cellStyle name="Normal 4 5 8 2" xfId="13563"/>
    <cellStyle name="Normal 4 5 9" xfId="9081"/>
    <cellStyle name="Normal 4 6" xfId="75"/>
    <cellStyle name="Normal 4 6 2" xfId="261"/>
    <cellStyle name="Normal 4 6 2 2" xfId="1005"/>
    <cellStyle name="Normal 4 6 2 2 2" xfId="2499"/>
    <cellStyle name="Normal 4 6 2 2 2 2" xfId="6981"/>
    <cellStyle name="Normal 4 6 2 2 2 2 2" xfId="16011"/>
    <cellStyle name="Normal 4 6 2 2 2 3" xfId="11529"/>
    <cellStyle name="Normal 4 6 2 2 3" xfId="3993"/>
    <cellStyle name="Normal 4 6 2 2 3 2" xfId="8475"/>
    <cellStyle name="Normal 4 6 2 2 3 2 2" xfId="17505"/>
    <cellStyle name="Normal 4 6 2 2 3 3" xfId="13023"/>
    <cellStyle name="Normal 4 6 2 2 4" xfId="5487"/>
    <cellStyle name="Normal 4 6 2 2 4 2" xfId="14517"/>
    <cellStyle name="Normal 4 6 2 2 5" xfId="10035"/>
    <cellStyle name="Normal 4 6 2 3" xfId="1755"/>
    <cellStyle name="Normal 4 6 2 3 2" xfId="6237"/>
    <cellStyle name="Normal 4 6 2 3 2 2" xfId="15267"/>
    <cellStyle name="Normal 4 6 2 3 3" xfId="10785"/>
    <cellStyle name="Normal 4 6 2 4" xfId="3249"/>
    <cellStyle name="Normal 4 6 2 4 2" xfId="7731"/>
    <cellStyle name="Normal 4 6 2 4 2 2" xfId="16761"/>
    <cellStyle name="Normal 4 6 2 4 3" xfId="12279"/>
    <cellStyle name="Normal 4 6 2 5" xfId="4743"/>
    <cellStyle name="Normal 4 6 2 5 2" xfId="13773"/>
    <cellStyle name="Normal 4 6 2 6" xfId="9291"/>
    <cellStyle name="Normal 4 6 3" xfId="447"/>
    <cellStyle name="Normal 4 6 3 2" xfId="1194"/>
    <cellStyle name="Normal 4 6 3 2 2" xfId="2688"/>
    <cellStyle name="Normal 4 6 3 2 2 2" xfId="7170"/>
    <cellStyle name="Normal 4 6 3 2 2 2 2" xfId="16200"/>
    <cellStyle name="Normal 4 6 3 2 2 3" xfId="11718"/>
    <cellStyle name="Normal 4 6 3 2 3" xfId="4182"/>
    <cellStyle name="Normal 4 6 3 2 3 2" xfId="8664"/>
    <cellStyle name="Normal 4 6 3 2 3 2 2" xfId="17694"/>
    <cellStyle name="Normal 4 6 3 2 3 3" xfId="13212"/>
    <cellStyle name="Normal 4 6 3 2 4" xfId="5676"/>
    <cellStyle name="Normal 4 6 3 2 4 2" xfId="14706"/>
    <cellStyle name="Normal 4 6 3 2 5" xfId="10224"/>
    <cellStyle name="Normal 4 6 3 3" xfId="1941"/>
    <cellStyle name="Normal 4 6 3 3 2" xfId="6423"/>
    <cellStyle name="Normal 4 6 3 3 2 2" xfId="15453"/>
    <cellStyle name="Normal 4 6 3 3 3" xfId="10971"/>
    <cellStyle name="Normal 4 6 3 4" xfId="3435"/>
    <cellStyle name="Normal 4 6 3 4 2" xfId="7917"/>
    <cellStyle name="Normal 4 6 3 4 2 2" xfId="16947"/>
    <cellStyle name="Normal 4 6 3 4 3" xfId="12465"/>
    <cellStyle name="Normal 4 6 3 5" xfId="4929"/>
    <cellStyle name="Normal 4 6 3 5 2" xfId="13959"/>
    <cellStyle name="Normal 4 6 3 6" xfId="9477"/>
    <cellStyle name="Normal 4 6 4" xfId="633"/>
    <cellStyle name="Normal 4 6 4 2" xfId="1380"/>
    <cellStyle name="Normal 4 6 4 2 2" xfId="2874"/>
    <cellStyle name="Normal 4 6 4 2 2 2" xfId="7356"/>
    <cellStyle name="Normal 4 6 4 2 2 2 2" xfId="16386"/>
    <cellStyle name="Normal 4 6 4 2 2 3" xfId="11904"/>
    <cellStyle name="Normal 4 6 4 2 3" xfId="4368"/>
    <cellStyle name="Normal 4 6 4 2 3 2" xfId="8850"/>
    <cellStyle name="Normal 4 6 4 2 3 2 2" xfId="17880"/>
    <cellStyle name="Normal 4 6 4 2 3 3" xfId="13398"/>
    <cellStyle name="Normal 4 6 4 2 4" xfId="5862"/>
    <cellStyle name="Normal 4 6 4 2 4 2" xfId="14892"/>
    <cellStyle name="Normal 4 6 4 2 5" xfId="10410"/>
    <cellStyle name="Normal 4 6 4 3" xfId="2127"/>
    <cellStyle name="Normal 4 6 4 3 2" xfId="6609"/>
    <cellStyle name="Normal 4 6 4 3 2 2" xfId="15639"/>
    <cellStyle name="Normal 4 6 4 3 3" xfId="11157"/>
    <cellStyle name="Normal 4 6 4 4" xfId="3621"/>
    <cellStyle name="Normal 4 6 4 4 2" xfId="8103"/>
    <cellStyle name="Normal 4 6 4 4 2 2" xfId="17133"/>
    <cellStyle name="Normal 4 6 4 4 3" xfId="12651"/>
    <cellStyle name="Normal 4 6 4 5" xfId="5115"/>
    <cellStyle name="Normal 4 6 4 5 2" xfId="14145"/>
    <cellStyle name="Normal 4 6 4 6" xfId="9663"/>
    <cellStyle name="Normal 4 6 5" xfId="820"/>
    <cellStyle name="Normal 4 6 5 2" xfId="2314"/>
    <cellStyle name="Normal 4 6 5 2 2" xfId="6796"/>
    <cellStyle name="Normal 4 6 5 2 2 2" xfId="15826"/>
    <cellStyle name="Normal 4 6 5 2 3" xfId="11344"/>
    <cellStyle name="Normal 4 6 5 3" xfId="3808"/>
    <cellStyle name="Normal 4 6 5 3 2" xfId="8290"/>
    <cellStyle name="Normal 4 6 5 3 2 2" xfId="17320"/>
    <cellStyle name="Normal 4 6 5 3 3" xfId="12838"/>
    <cellStyle name="Normal 4 6 5 4" xfId="5302"/>
    <cellStyle name="Normal 4 6 5 4 2" xfId="14332"/>
    <cellStyle name="Normal 4 6 5 5" xfId="9850"/>
    <cellStyle name="Normal 4 6 6" xfId="1569"/>
    <cellStyle name="Normal 4 6 6 2" xfId="6051"/>
    <cellStyle name="Normal 4 6 6 2 2" xfId="15081"/>
    <cellStyle name="Normal 4 6 6 3" xfId="10599"/>
    <cellStyle name="Normal 4 6 7" xfId="3063"/>
    <cellStyle name="Normal 4 6 7 2" xfId="7545"/>
    <cellStyle name="Normal 4 6 7 2 2" xfId="16575"/>
    <cellStyle name="Normal 4 6 7 3" xfId="12093"/>
    <cellStyle name="Normal 4 6 8" xfId="4557"/>
    <cellStyle name="Normal 4 6 8 2" xfId="13587"/>
    <cellStyle name="Normal 4 6 9" xfId="9105"/>
    <cellStyle name="Normal 4 7" xfId="110"/>
    <cellStyle name="Normal 4 7 2" xfId="296"/>
    <cellStyle name="Normal 4 7 2 2" xfId="1039"/>
    <cellStyle name="Normal 4 7 2 2 2" xfId="2533"/>
    <cellStyle name="Normal 4 7 2 2 2 2" xfId="7015"/>
    <cellStyle name="Normal 4 7 2 2 2 2 2" xfId="16045"/>
    <cellStyle name="Normal 4 7 2 2 2 3" xfId="11563"/>
    <cellStyle name="Normal 4 7 2 2 3" xfId="4027"/>
    <cellStyle name="Normal 4 7 2 2 3 2" xfId="8509"/>
    <cellStyle name="Normal 4 7 2 2 3 2 2" xfId="17539"/>
    <cellStyle name="Normal 4 7 2 2 3 3" xfId="13057"/>
    <cellStyle name="Normal 4 7 2 2 4" xfId="5521"/>
    <cellStyle name="Normal 4 7 2 2 4 2" xfId="14551"/>
    <cellStyle name="Normal 4 7 2 2 5" xfId="10069"/>
    <cellStyle name="Normal 4 7 2 3" xfId="1790"/>
    <cellStyle name="Normal 4 7 2 3 2" xfId="6272"/>
    <cellStyle name="Normal 4 7 2 3 2 2" xfId="15302"/>
    <cellStyle name="Normal 4 7 2 3 3" xfId="10820"/>
    <cellStyle name="Normal 4 7 2 4" xfId="3284"/>
    <cellStyle name="Normal 4 7 2 4 2" xfId="7766"/>
    <cellStyle name="Normal 4 7 2 4 2 2" xfId="16796"/>
    <cellStyle name="Normal 4 7 2 4 3" xfId="12314"/>
    <cellStyle name="Normal 4 7 2 5" xfId="4778"/>
    <cellStyle name="Normal 4 7 2 5 2" xfId="13808"/>
    <cellStyle name="Normal 4 7 2 6" xfId="9326"/>
    <cellStyle name="Normal 4 7 3" xfId="482"/>
    <cellStyle name="Normal 4 7 3 2" xfId="1229"/>
    <cellStyle name="Normal 4 7 3 2 2" xfId="2723"/>
    <cellStyle name="Normal 4 7 3 2 2 2" xfId="7205"/>
    <cellStyle name="Normal 4 7 3 2 2 2 2" xfId="16235"/>
    <cellStyle name="Normal 4 7 3 2 2 3" xfId="11753"/>
    <cellStyle name="Normal 4 7 3 2 3" xfId="4217"/>
    <cellStyle name="Normal 4 7 3 2 3 2" xfId="8699"/>
    <cellStyle name="Normal 4 7 3 2 3 2 2" xfId="17729"/>
    <cellStyle name="Normal 4 7 3 2 3 3" xfId="13247"/>
    <cellStyle name="Normal 4 7 3 2 4" xfId="5711"/>
    <cellStyle name="Normal 4 7 3 2 4 2" xfId="14741"/>
    <cellStyle name="Normal 4 7 3 2 5" xfId="10259"/>
    <cellStyle name="Normal 4 7 3 3" xfId="1976"/>
    <cellStyle name="Normal 4 7 3 3 2" xfId="6458"/>
    <cellStyle name="Normal 4 7 3 3 2 2" xfId="15488"/>
    <cellStyle name="Normal 4 7 3 3 3" xfId="11006"/>
    <cellStyle name="Normal 4 7 3 4" xfId="3470"/>
    <cellStyle name="Normal 4 7 3 4 2" xfId="7952"/>
    <cellStyle name="Normal 4 7 3 4 2 2" xfId="16982"/>
    <cellStyle name="Normal 4 7 3 4 3" xfId="12500"/>
    <cellStyle name="Normal 4 7 3 5" xfId="4964"/>
    <cellStyle name="Normal 4 7 3 5 2" xfId="13994"/>
    <cellStyle name="Normal 4 7 3 6" xfId="9512"/>
    <cellStyle name="Normal 4 7 4" xfId="668"/>
    <cellStyle name="Normal 4 7 4 2" xfId="1415"/>
    <cellStyle name="Normal 4 7 4 2 2" xfId="2909"/>
    <cellStyle name="Normal 4 7 4 2 2 2" xfId="7391"/>
    <cellStyle name="Normal 4 7 4 2 2 2 2" xfId="16421"/>
    <cellStyle name="Normal 4 7 4 2 2 3" xfId="11939"/>
    <cellStyle name="Normal 4 7 4 2 3" xfId="4403"/>
    <cellStyle name="Normal 4 7 4 2 3 2" xfId="8885"/>
    <cellStyle name="Normal 4 7 4 2 3 2 2" xfId="17915"/>
    <cellStyle name="Normal 4 7 4 2 3 3" xfId="13433"/>
    <cellStyle name="Normal 4 7 4 2 4" xfId="5897"/>
    <cellStyle name="Normal 4 7 4 2 4 2" xfId="14927"/>
    <cellStyle name="Normal 4 7 4 2 5" xfId="10445"/>
    <cellStyle name="Normal 4 7 4 3" xfId="2162"/>
    <cellStyle name="Normal 4 7 4 3 2" xfId="6644"/>
    <cellStyle name="Normal 4 7 4 3 2 2" xfId="15674"/>
    <cellStyle name="Normal 4 7 4 3 3" xfId="11192"/>
    <cellStyle name="Normal 4 7 4 4" xfId="3656"/>
    <cellStyle name="Normal 4 7 4 4 2" xfId="8138"/>
    <cellStyle name="Normal 4 7 4 4 2 2" xfId="17168"/>
    <cellStyle name="Normal 4 7 4 4 3" xfId="12686"/>
    <cellStyle name="Normal 4 7 4 5" xfId="5150"/>
    <cellStyle name="Normal 4 7 4 5 2" xfId="14180"/>
    <cellStyle name="Normal 4 7 4 6" xfId="9698"/>
    <cellStyle name="Normal 4 7 5" xfId="855"/>
    <cellStyle name="Normal 4 7 5 2" xfId="2349"/>
    <cellStyle name="Normal 4 7 5 2 2" xfId="6831"/>
    <cellStyle name="Normal 4 7 5 2 2 2" xfId="15861"/>
    <cellStyle name="Normal 4 7 5 2 3" xfId="11379"/>
    <cellStyle name="Normal 4 7 5 3" xfId="3843"/>
    <cellStyle name="Normal 4 7 5 3 2" xfId="8325"/>
    <cellStyle name="Normal 4 7 5 3 2 2" xfId="17355"/>
    <cellStyle name="Normal 4 7 5 3 3" xfId="12873"/>
    <cellStyle name="Normal 4 7 5 4" xfId="5337"/>
    <cellStyle name="Normal 4 7 5 4 2" xfId="14367"/>
    <cellStyle name="Normal 4 7 5 5" xfId="9885"/>
    <cellStyle name="Normal 4 7 6" xfId="1604"/>
    <cellStyle name="Normal 4 7 6 2" xfId="6086"/>
    <cellStyle name="Normal 4 7 6 2 2" xfId="15116"/>
    <cellStyle name="Normal 4 7 6 3" xfId="10634"/>
    <cellStyle name="Normal 4 7 7" xfId="3098"/>
    <cellStyle name="Normal 4 7 7 2" xfId="7580"/>
    <cellStyle name="Normal 4 7 7 2 2" xfId="16610"/>
    <cellStyle name="Normal 4 7 7 3" xfId="12128"/>
    <cellStyle name="Normal 4 7 8" xfId="4592"/>
    <cellStyle name="Normal 4 7 8 2" xfId="13622"/>
    <cellStyle name="Normal 4 7 9" xfId="9140"/>
    <cellStyle name="Normal 4 8" xfId="122"/>
    <cellStyle name="Normal 4 8 2" xfId="308"/>
    <cellStyle name="Normal 4 8 2 2" xfId="1051"/>
    <cellStyle name="Normal 4 8 2 2 2" xfId="2545"/>
    <cellStyle name="Normal 4 8 2 2 2 2" xfId="7027"/>
    <cellStyle name="Normal 4 8 2 2 2 2 2" xfId="16057"/>
    <cellStyle name="Normal 4 8 2 2 2 3" xfId="11575"/>
    <cellStyle name="Normal 4 8 2 2 3" xfId="4039"/>
    <cellStyle name="Normal 4 8 2 2 3 2" xfId="8521"/>
    <cellStyle name="Normal 4 8 2 2 3 2 2" xfId="17551"/>
    <cellStyle name="Normal 4 8 2 2 3 3" xfId="13069"/>
    <cellStyle name="Normal 4 8 2 2 4" xfId="5533"/>
    <cellStyle name="Normal 4 8 2 2 4 2" xfId="14563"/>
    <cellStyle name="Normal 4 8 2 2 5" xfId="10081"/>
    <cellStyle name="Normal 4 8 2 3" xfId="1802"/>
    <cellStyle name="Normal 4 8 2 3 2" xfId="6284"/>
    <cellStyle name="Normal 4 8 2 3 2 2" xfId="15314"/>
    <cellStyle name="Normal 4 8 2 3 3" xfId="10832"/>
    <cellStyle name="Normal 4 8 2 4" xfId="3296"/>
    <cellStyle name="Normal 4 8 2 4 2" xfId="7778"/>
    <cellStyle name="Normal 4 8 2 4 2 2" xfId="16808"/>
    <cellStyle name="Normal 4 8 2 4 3" xfId="12326"/>
    <cellStyle name="Normal 4 8 2 5" xfId="4790"/>
    <cellStyle name="Normal 4 8 2 5 2" xfId="13820"/>
    <cellStyle name="Normal 4 8 2 6" xfId="9338"/>
    <cellStyle name="Normal 4 8 3" xfId="494"/>
    <cellStyle name="Normal 4 8 3 2" xfId="1241"/>
    <cellStyle name="Normal 4 8 3 2 2" xfId="2735"/>
    <cellStyle name="Normal 4 8 3 2 2 2" xfId="7217"/>
    <cellStyle name="Normal 4 8 3 2 2 2 2" xfId="16247"/>
    <cellStyle name="Normal 4 8 3 2 2 3" xfId="11765"/>
    <cellStyle name="Normal 4 8 3 2 3" xfId="4229"/>
    <cellStyle name="Normal 4 8 3 2 3 2" xfId="8711"/>
    <cellStyle name="Normal 4 8 3 2 3 2 2" xfId="17741"/>
    <cellStyle name="Normal 4 8 3 2 3 3" xfId="13259"/>
    <cellStyle name="Normal 4 8 3 2 4" xfId="5723"/>
    <cellStyle name="Normal 4 8 3 2 4 2" xfId="14753"/>
    <cellStyle name="Normal 4 8 3 2 5" xfId="10271"/>
    <cellStyle name="Normal 4 8 3 3" xfId="1988"/>
    <cellStyle name="Normal 4 8 3 3 2" xfId="6470"/>
    <cellStyle name="Normal 4 8 3 3 2 2" xfId="15500"/>
    <cellStyle name="Normal 4 8 3 3 3" xfId="11018"/>
    <cellStyle name="Normal 4 8 3 4" xfId="3482"/>
    <cellStyle name="Normal 4 8 3 4 2" xfId="7964"/>
    <cellStyle name="Normal 4 8 3 4 2 2" xfId="16994"/>
    <cellStyle name="Normal 4 8 3 4 3" xfId="12512"/>
    <cellStyle name="Normal 4 8 3 5" xfId="4976"/>
    <cellStyle name="Normal 4 8 3 5 2" xfId="14006"/>
    <cellStyle name="Normal 4 8 3 6" xfId="9524"/>
    <cellStyle name="Normal 4 8 4" xfId="680"/>
    <cellStyle name="Normal 4 8 4 2" xfId="1427"/>
    <cellStyle name="Normal 4 8 4 2 2" xfId="2921"/>
    <cellStyle name="Normal 4 8 4 2 2 2" xfId="7403"/>
    <cellStyle name="Normal 4 8 4 2 2 2 2" xfId="16433"/>
    <cellStyle name="Normal 4 8 4 2 2 3" xfId="11951"/>
    <cellStyle name="Normal 4 8 4 2 3" xfId="4415"/>
    <cellStyle name="Normal 4 8 4 2 3 2" xfId="8897"/>
    <cellStyle name="Normal 4 8 4 2 3 2 2" xfId="17927"/>
    <cellStyle name="Normal 4 8 4 2 3 3" xfId="13445"/>
    <cellStyle name="Normal 4 8 4 2 4" xfId="5909"/>
    <cellStyle name="Normal 4 8 4 2 4 2" xfId="14939"/>
    <cellStyle name="Normal 4 8 4 2 5" xfId="10457"/>
    <cellStyle name="Normal 4 8 4 3" xfId="2174"/>
    <cellStyle name="Normal 4 8 4 3 2" xfId="6656"/>
    <cellStyle name="Normal 4 8 4 3 2 2" xfId="15686"/>
    <cellStyle name="Normal 4 8 4 3 3" xfId="11204"/>
    <cellStyle name="Normal 4 8 4 4" xfId="3668"/>
    <cellStyle name="Normal 4 8 4 4 2" xfId="8150"/>
    <cellStyle name="Normal 4 8 4 4 2 2" xfId="17180"/>
    <cellStyle name="Normal 4 8 4 4 3" xfId="12698"/>
    <cellStyle name="Normal 4 8 4 5" xfId="5162"/>
    <cellStyle name="Normal 4 8 4 5 2" xfId="14192"/>
    <cellStyle name="Normal 4 8 4 6" xfId="9710"/>
    <cellStyle name="Normal 4 8 5" xfId="867"/>
    <cellStyle name="Normal 4 8 5 2" xfId="2361"/>
    <cellStyle name="Normal 4 8 5 2 2" xfId="6843"/>
    <cellStyle name="Normal 4 8 5 2 2 2" xfId="15873"/>
    <cellStyle name="Normal 4 8 5 2 3" xfId="11391"/>
    <cellStyle name="Normal 4 8 5 3" xfId="3855"/>
    <cellStyle name="Normal 4 8 5 3 2" xfId="8337"/>
    <cellStyle name="Normal 4 8 5 3 2 2" xfId="17367"/>
    <cellStyle name="Normal 4 8 5 3 3" xfId="12885"/>
    <cellStyle name="Normal 4 8 5 4" xfId="5349"/>
    <cellStyle name="Normal 4 8 5 4 2" xfId="14379"/>
    <cellStyle name="Normal 4 8 5 5" xfId="9897"/>
    <cellStyle name="Normal 4 8 6" xfId="1616"/>
    <cellStyle name="Normal 4 8 6 2" xfId="6098"/>
    <cellStyle name="Normal 4 8 6 2 2" xfId="15128"/>
    <cellStyle name="Normal 4 8 6 3" xfId="10646"/>
    <cellStyle name="Normal 4 8 7" xfId="3110"/>
    <cellStyle name="Normal 4 8 7 2" xfId="7592"/>
    <cellStyle name="Normal 4 8 7 2 2" xfId="16622"/>
    <cellStyle name="Normal 4 8 7 3" xfId="12140"/>
    <cellStyle name="Normal 4 8 8" xfId="4604"/>
    <cellStyle name="Normal 4 8 8 2" xfId="13634"/>
    <cellStyle name="Normal 4 8 9" xfId="9152"/>
    <cellStyle name="Normal 4 9" xfId="145"/>
    <cellStyle name="Normal 4 9 2" xfId="331"/>
    <cellStyle name="Normal 4 9 2 2" xfId="1074"/>
    <cellStyle name="Normal 4 9 2 2 2" xfId="2568"/>
    <cellStyle name="Normal 4 9 2 2 2 2" xfId="7050"/>
    <cellStyle name="Normal 4 9 2 2 2 2 2" xfId="16080"/>
    <cellStyle name="Normal 4 9 2 2 2 3" xfId="11598"/>
    <cellStyle name="Normal 4 9 2 2 3" xfId="4062"/>
    <cellStyle name="Normal 4 9 2 2 3 2" xfId="8544"/>
    <cellStyle name="Normal 4 9 2 2 3 2 2" xfId="17574"/>
    <cellStyle name="Normal 4 9 2 2 3 3" xfId="13092"/>
    <cellStyle name="Normal 4 9 2 2 4" xfId="5556"/>
    <cellStyle name="Normal 4 9 2 2 4 2" xfId="14586"/>
    <cellStyle name="Normal 4 9 2 2 5" xfId="10104"/>
    <cellStyle name="Normal 4 9 2 3" xfId="1825"/>
    <cellStyle name="Normal 4 9 2 3 2" xfId="6307"/>
    <cellStyle name="Normal 4 9 2 3 2 2" xfId="15337"/>
    <cellStyle name="Normal 4 9 2 3 3" xfId="10855"/>
    <cellStyle name="Normal 4 9 2 4" xfId="3319"/>
    <cellStyle name="Normal 4 9 2 4 2" xfId="7801"/>
    <cellStyle name="Normal 4 9 2 4 2 2" xfId="16831"/>
    <cellStyle name="Normal 4 9 2 4 3" xfId="12349"/>
    <cellStyle name="Normal 4 9 2 5" xfId="4813"/>
    <cellStyle name="Normal 4 9 2 5 2" xfId="13843"/>
    <cellStyle name="Normal 4 9 2 6" xfId="9361"/>
    <cellStyle name="Normal 4 9 3" xfId="517"/>
    <cellStyle name="Normal 4 9 3 2" xfId="1264"/>
    <cellStyle name="Normal 4 9 3 2 2" xfId="2758"/>
    <cellStyle name="Normal 4 9 3 2 2 2" xfId="7240"/>
    <cellStyle name="Normal 4 9 3 2 2 2 2" xfId="16270"/>
    <cellStyle name="Normal 4 9 3 2 2 3" xfId="11788"/>
    <cellStyle name="Normal 4 9 3 2 3" xfId="4252"/>
    <cellStyle name="Normal 4 9 3 2 3 2" xfId="8734"/>
    <cellStyle name="Normal 4 9 3 2 3 2 2" xfId="17764"/>
    <cellStyle name="Normal 4 9 3 2 3 3" xfId="13282"/>
    <cellStyle name="Normal 4 9 3 2 4" xfId="5746"/>
    <cellStyle name="Normal 4 9 3 2 4 2" xfId="14776"/>
    <cellStyle name="Normal 4 9 3 2 5" xfId="10294"/>
    <cellStyle name="Normal 4 9 3 3" xfId="2011"/>
    <cellStyle name="Normal 4 9 3 3 2" xfId="6493"/>
    <cellStyle name="Normal 4 9 3 3 2 2" xfId="15523"/>
    <cellStyle name="Normal 4 9 3 3 3" xfId="11041"/>
    <cellStyle name="Normal 4 9 3 4" xfId="3505"/>
    <cellStyle name="Normal 4 9 3 4 2" xfId="7987"/>
    <cellStyle name="Normal 4 9 3 4 2 2" xfId="17017"/>
    <cellStyle name="Normal 4 9 3 4 3" xfId="12535"/>
    <cellStyle name="Normal 4 9 3 5" xfId="4999"/>
    <cellStyle name="Normal 4 9 3 5 2" xfId="14029"/>
    <cellStyle name="Normal 4 9 3 6" xfId="9547"/>
    <cellStyle name="Normal 4 9 4" xfId="703"/>
    <cellStyle name="Normal 4 9 4 2" xfId="1450"/>
    <cellStyle name="Normal 4 9 4 2 2" xfId="2944"/>
    <cellStyle name="Normal 4 9 4 2 2 2" xfId="7426"/>
    <cellStyle name="Normal 4 9 4 2 2 2 2" xfId="16456"/>
    <cellStyle name="Normal 4 9 4 2 2 3" xfId="11974"/>
    <cellStyle name="Normal 4 9 4 2 3" xfId="4438"/>
    <cellStyle name="Normal 4 9 4 2 3 2" xfId="8920"/>
    <cellStyle name="Normal 4 9 4 2 3 2 2" xfId="17950"/>
    <cellStyle name="Normal 4 9 4 2 3 3" xfId="13468"/>
    <cellStyle name="Normal 4 9 4 2 4" xfId="5932"/>
    <cellStyle name="Normal 4 9 4 2 4 2" xfId="14962"/>
    <cellStyle name="Normal 4 9 4 2 5" xfId="10480"/>
    <cellStyle name="Normal 4 9 4 3" xfId="2197"/>
    <cellStyle name="Normal 4 9 4 3 2" xfId="6679"/>
    <cellStyle name="Normal 4 9 4 3 2 2" xfId="15709"/>
    <cellStyle name="Normal 4 9 4 3 3" xfId="11227"/>
    <cellStyle name="Normal 4 9 4 4" xfId="3691"/>
    <cellStyle name="Normal 4 9 4 4 2" xfId="8173"/>
    <cellStyle name="Normal 4 9 4 4 2 2" xfId="17203"/>
    <cellStyle name="Normal 4 9 4 4 3" xfId="12721"/>
    <cellStyle name="Normal 4 9 4 5" xfId="5185"/>
    <cellStyle name="Normal 4 9 4 5 2" xfId="14215"/>
    <cellStyle name="Normal 4 9 4 6" xfId="9733"/>
    <cellStyle name="Normal 4 9 5" xfId="890"/>
    <cellStyle name="Normal 4 9 5 2" xfId="2384"/>
    <cellStyle name="Normal 4 9 5 2 2" xfId="6866"/>
    <cellStyle name="Normal 4 9 5 2 2 2" xfId="15896"/>
    <cellStyle name="Normal 4 9 5 2 3" xfId="11414"/>
    <cellStyle name="Normal 4 9 5 3" xfId="3878"/>
    <cellStyle name="Normal 4 9 5 3 2" xfId="8360"/>
    <cellStyle name="Normal 4 9 5 3 2 2" xfId="17390"/>
    <cellStyle name="Normal 4 9 5 3 3" xfId="12908"/>
    <cellStyle name="Normal 4 9 5 4" xfId="5372"/>
    <cellStyle name="Normal 4 9 5 4 2" xfId="14402"/>
    <cellStyle name="Normal 4 9 5 5" xfId="9920"/>
    <cellStyle name="Normal 4 9 6" xfId="1639"/>
    <cellStyle name="Normal 4 9 6 2" xfId="6121"/>
    <cellStyle name="Normal 4 9 6 2 2" xfId="15151"/>
    <cellStyle name="Normal 4 9 6 3" xfId="10669"/>
    <cellStyle name="Normal 4 9 7" xfId="3133"/>
    <cellStyle name="Normal 4 9 7 2" xfId="7615"/>
    <cellStyle name="Normal 4 9 7 2 2" xfId="16645"/>
    <cellStyle name="Normal 4 9 7 3" xfId="12163"/>
    <cellStyle name="Normal 4 9 8" xfId="4627"/>
    <cellStyle name="Normal 4 9 8 2" xfId="13657"/>
    <cellStyle name="Normal 4 9 9" xfId="9175"/>
    <cellStyle name="Percent" xfId="1" builtinId="5"/>
    <cellStyle name="Percent 2" xfId="6"/>
    <cellStyle name="Percent 2 10" xfId="148"/>
    <cellStyle name="Percent 2 10 2" xfId="334"/>
    <cellStyle name="Percent 2 10 2 2" xfId="1077"/>
    <cellStyle name="Percent 2 10 2 2 2" xfId="2571"/>
    <cellStyle name="Percent 2 10 2 2 2 2" xfId="7053"/>
    <cellStyle name="Percent 2 10 2 2 2 2 2" xfId="16083"/>
    <cellStyle name="Percent 2 10 2 2 2 3" xfId="11601"/>
    <cellStyle name="Percent 2 10 2 2 3" xfId="4065"/>
    <cellStyle name="Percent 2 10 2 2 3 2" xfId="8547"/>
    <cellStyle name="Percent 2 10 2 2 3 2 2" xfId="17577"/>
    <cellStyle name="Percent 2 10 2 2 3 3" xfId="13095"/>
    <cellStyle name="Percent 2 10 2 2 4" xfId="5559"/>
    <cellStyle name="Percent 2 10 2 2 4 2" xfId="14589"/>
    <cellStyle name="Percent 2 10 2 2 5" xfId="10107"/>
    <cellStyle name="Percent 2 10 2 3" xfId="1828"/>
    <cellStyle name="Percent 2 10 2 3 2" xfId="6310"/>
    <cellStyle name="Percent 2 10 2 3 2 2" xfId="15340"/>
    <cellStyle name="Percent 2 10 2 3 3" xfId="10858"/>
    <cellStyle name="Percent 2 10 2 4" xfId="3322"/>
    <cellStyle name="Percent 2 10 2 4 2" xfId="7804"/>
    <cellStyle name="Percent 2 10 2 4 2 2" xfId="16834"/>
    <cellStyle name="Percent 2 10 2 4 3" xfId="12352"/>
    <cellStyle name="Percent 2 10 2 5" xfId="4816"/>
    <cellStyle name="Percent 2 10 2 5 2" xfId="13846"/>
    <cellStyle name="Percent 2 10 2 6" xfId="9364"/>
    <cellStyle name="Percent 2 10 3" xfId="520"/>
    <cellStyle name="Percent 2 10 3 2" xfId="1267"/>
    <cellStyle name="Percent 2 10 3 2 2" xfId="2761"/>
    <cellStyle name="Percent 2 10 3 2 2 2" xfId="7243"/>
    <cellStyle name="Percent 2 10 3 2 2 2 2" xfId="16273"/>
    <cellStyle name="Percent 2 10 3 2 2 3" xfId="11791"/>
    <cellStyle name="Percent 2 10 3 2 3" xfId="4255"/>
    <cellStyle name="Percent 2 10 3 2 3 2" xfId="8737"/>
    <cellStyle name="Percent 2 10 3 2 3 2 2" xfId="17767"/>
    <cellStyle name="Percent 2 10 3 2 3 3" xfId="13285"/>
    <cellStyle name="Percent 2 10 3 2 4" xfId="5749"/>
    <cellStyle name="Percent 2 10 3 2 4 2" xfId="14779"/>
    <cellStyle name="Percent 2 10 3 2 5" xfId="10297"/>
    <cellStyle name="Percent 2 10 3 3" xfId="2014"/>
    <cellStyle name="Percent 2 10 3 3 2" xfId="6496"/>
    <cellStyle name="Percent 2 10 3 3 2 2" xfId="15526"/>
    <cellStyle name="Percent 2 10 3 3 3" xfId="11044"/>
    <cellStyle name="Percent 2 10 3 4" xfId="3508"/>
    <cellStyle name="Percent 2 10 3 4 2" xfId="7990"/>
    <cellStyle name="Percent 2 10 3 4 2 2" xfId="17020"/>
    <cellStyle name="Percent 2 10 3 4 3" xfId="12538"/>
    <cellStyle name="Percent 2 10 3 5" xfId="5002"/>
    <cellStyle name="Percent 2 10 3 5 2" xfId="14032"/>
    <cellStyle name="Percent 2 10 3 6" xfId="9550"/>
    <cellStyle name="Percent 2 10 4" xfId="706"/>
    <cellStyle name="Percent 2 10 4 2" xfId="1453"/>
    <cellStyle name="Percent 2 10 4 2 2" xfId="2947"/>
    <cellStyle name="Percent 2 10 4 2 2 2" xfId="7429"/>
    <cellStyle name="Percent 2 10 4 2 2 2 2" xfId="16459"/>
    <cellStyle name="Percent 2 10 4 2 2 3" xfId="11977"/>
    <cellStyle name="Percent 2 10 4 2 3" xfId="4441"/>
    <cellStyle name="Percent 2 10 4 2 3 2" xfId="8923"/>
    <cellStyle name="Percent 2 10 4 2 3 2 2" xfId="17953"/>
    <cellStyle name="Percent 2 10 4 2 3 3" xfId="13471"/>
    <cellStyle name="Percent 2 10 4 2 4" xfId="5935"/>
    <cellStyle name="Percent 2 10 4 2 4 2" xfId="14965"/>
    <cellStyle name="Percent 2 10 4 2 5" xfId="10483"/>
    <cellStyle name="Percent 2 10 4 3" xfId="2200"/>
    <cellStyle name="Percent 2 10 4 3 2" xfId="6682"/>
    <cellStyle name="Percent 2 10 4 3 2 2" xfId="15712"/>
    <cellStyle name="Percent 2 10 4 3 3" xfId="11230"/>
    <cellStyle name="Percent 2 10 4 4" xfId="3694"/>
    <cellStyle name="Percent 2 10 4 4 2" xfId="8176"/>
    <cellStyle name="Percent 2 10 4 4 2 2" xfId="17206"/>
    <cellStyle name="Percent 2 10 4 4 3" xfId="12724"/>
    <cellStyle name="Percent 2 10 4 5" xfId="5188"/>
    <cellStyle name="Percent 2 10 4 5 2" xfId="14218"/>
    <cellStyle name="Percent 2 10 4 6" xfId="9736"/>
    <cellStyle name="Percent 2 10 5" xfId="893"/>
    <cellStyle name="Percent 2 10 5 2" xfId="2387"/>
    <cellStyle name="Percent 2 10 5 2 2" xfId="6869"/>
    <cellStyle name="Percent 2 10 5 2 2 2" xfId="15899"/>
    <cellStyle name="Percent 2 10 5 2 3" xfId="11417"/>
    <cellStyle name="Percent 2 10 5 3" xfId="3881"/>
    <cellStyle name="Percent 2 10 5 3 2" xfId="8363"/>
    <cellStyle name="Percent 2 10 5 3 2 2" xfId="17393"/>
    <cellStyle name="Percent 2 10 5 3 3" xfId="12911"/>
    <cellStyle name="Percent 2 10 5 4" xfId="5375"/>
    <cellStyle name="Percent 2 10 5 4 2" xfId="14405"/>
    <cellStyle name="Percent 2 10 5 5" xfId="9923"/>
    <cellStyle name="Percent 2 10 6" xfId="1642"/>
    <cellStyle name="Percent 2 10 6 2" xfId="6124"/>
    <cellStyle name="Percent 2 10 6 2 2" xfId="15154"/>
    <cellStyle name="Percent 2 10 6 3" xfId="10672"/>
    <cellStyle name="Percent 2 10 7" xfId="3136"/>
    <cellStyle name="Percent 2 10 7 2" xfId="7618"/>
    <cellStyle name="Percent 2 10 7 2 2" xfId="16648"/>
    <cellStyle name="Percent 2 10 7 3" xfId="12166"/>
    <cellStyle name="Percent 2 10 8" xfId="4630"/>
    <cellStyle name="Percent 2 10 8 2" xfId="13660"/>
    <cellStyle name="Percent 2 10 9" xfId="9178"/>
    <cellStyle name="Percent 2 11" xfId="171"/>
    <cellStyle name="Percent 2 11 2" xfId="357"/>
    <cellStyle name="Percent 2 11 2 2" xfId="1100"/>
    <cellStyle name="Percent 2 11 2 2 2" xfId="2594"/>
    <cellStyle name="Percent 2 11 2 2 2 2" xfId="7076"/>
    <cellStyle name="Percent 2 11 2 2 2 2 2" xfId="16106"/>
    <cellStyle name="Percent 2 11 2 2 2 3" xfId="11624"/>
    <cellStyle name="Percent 2 11 2 2 3" xfId="4088"/>
    <cellStyle name="Percent 2 11 2 2 3 2" xfId="8570"/>
    <cellStyle name="Percent 2 11 2 2 3 2 2" xfId="17600"/>
    <cellStyle name="Percent 2 11 2 2 3 3" xfId="13118"/>
    <cellStyle name="Percent 2 11 2 2 4" xfId="5582"/>
    <cellStyle name="Percent 2 11 2 2 4 2" xfId="14612"/>
    <cellStyle name="Percent 2 11 2 2 5" xfId="10130"/>
    <cellStyle name="Percent 2 11 2 3" xfId="1851"/>
    <cellStyle name="Percent 2 11 2 3 2" xfId="6333"/>
    <cellStyle name="Percent 2 11 2 3 2 2" xfId="15363"/>
    <cellStyle name="Percent 2 11 2 3 3" xfId="10881"/>
    <cellStyle name="Percent 2 11 2 4" xfId="3345"/>
    <cellStyle name="Percent 2 11 2 4 2" xfId="7827"/>
    <cellStyle name="Percent 2 11 2 4 2 2" xfId="16857"/>
    <cellStyle name="Percent 2 11 2 4 3" xfId="12375"/>
    <cellStyle name="Percent 2 11 2 5" xfId="4839"/>
    <cellStyle name="Percent 2 11 2 5 2" xfId="13869"/>
    <cellStyle name="Percent 2 11 2 6" xfId="9387"/>
    <cellStyle name="Percent 2 11 3" xfId="543"/>
    <cellStyle name="Percent 2 11 3 2" xfId="1290"/>
    <cellStyle name="Percent 2 11 3 2 2" xfId="2784"/>
    <cellStyle name="Percent 2 11 3 2 2 2" xfId="7266"/>
    <cellStyle name="Percent 2 11 3 2 2 2 2" xfId="16296"/>
    <cellStyle name="Percent 2 11 3 2 2 3" xfId="11814"/>
    <cellStyle name="Percent 2 11 3 2 3" xfId="4278"/>
    <cellStyle name="Percent 2 11 3 2 3 2" xfId="8760"/>
    <cellStyle name="Percent 2 11 3 2 3 2 2" xfId="17790"/>
    <cellStyle name="Percent 2 11 3 2 3 3" xfId="13308"/>
    <cellStyle name="Percent 2 11 3 2 4" xfId="5772"/>
    <cellStyle name="Percent 2 11 3 2 4 2" xfId="14802"/>
    <cellStyle name="Percent 2 11 3 2 5" xfId="10320"/>
    <cellStyle name="Percent 2 11 3 3" xfId="2037"/>
    <cellStyle name="Percent 2 11 3 3 2" xfId="6519"/>
    <cellStyle name="Percent 2 11 3 3 2 2" xfId="15549"/>
    <cellStyle name="Percent 2 11 3 3 3" xfId="11067"/>
    <cellStyle name="Percent 2 11 3 4" xfId="3531"/>
    <cellStyle name="Percent 2 11 3 4 2" xfId="8013"/>
    <cellStyle name="Percent 2 11 3 4 2 2" xfId="17043"/>
    <cellStyle name="Percent 2 11 3 4 3" xfId="12561"/>
    <cellStyle name="Percent 2 11 3 5" xfId="5025"/>
    <cellStyle name="Percent 2 11 3 5 2" xfId="14055"/>
    <cellStyle name="Percent 2 11 3 6" xfId="9573"/>
    <cellStyle name="Percent 2 11 4" xfId="729"/>
    <cellStyle name="Percent 2 11 4 2" xfId="1476"/>
    <cellStyle name="Percent 2 11 4 2 2" xfId="2970"/>
    <cellStyle name="Percent 2 11 4 2 2 2" xfId="7452"/>
    <cellStyle name="Percent 2 11 4 2 2 2 2" xfId="16482"/>
    <cellStyle name="Percent 2 11 4 2 2 3" xfId="12000"/>
    <cellStyle name="Percent 2 11 4 2 3" xfId="4464"/>
    <cellStyle name="Percent 2 11 4 2 3 2" xfId="8946"/>
    <cellStyle name="Percent 2 11 4 2 3 2 2" xfId="17976"/>
    <cellStyle name="Percent 2 11 4 2 3 3" xfId="13494"/>
    <cellStyle name="Percent 2 11 4 2 4" xfId="5958"/>
    <cellStyle name="Percent 2 11 4 2 4 2" xfId="14988"/>
    <cellStyle name="Percent 2 11 4 2 5" xfId="10506"/>
    <cellStyle name="Percent 2 11 4 3" xfId="2223"/>
    <cellStyle name="Percent 2 11 4 3 2" xfId="6705"/>
    <cellStyle name="Percent 2 11 4 3 2 2" xfId="15735"/>
    <cellStyle name="Percent 2 11 4 3 3" xfId="11253"/>
    <cellStyle name="Percent 2 11 4 4" xfId="3717"/>
    <cellStyle name="Percent 2 11 4 4 2" xfId="8199"/>
    <cellStyle name="Percent 2 11 4 4 2 2" xfId="17229"/>
    <cellStyle name="Percent 2 11 4 4 3" xfId="12747"/>
    <cellStyle name="Percent 2 11 4 5" xfId="5211"/>
    <cellStyle name="Percent 2 11 4 5 2" xfId="14241"/>
    <cellStyle name="Percent 2 11 4 6" xfId="9759"/>
    <cellStyle name="Percent 2 11 5" xfId="916"/>
    <cellStyle name="Percent 2 11 5 2" xfId="2410"/>
    <cellStyle name="Percent 2 11 5 2 2" xfId="6892"/>
    <cellStyle name="Percent 2 11 5 2 2 2" xfId="15922"/>
    <cellStyle name="Percent 2 11 5 2 3" xfId="11440"/>
    <cellStyle name="Percent 2 11 5 3" xfId="3904"/>
    <cellStyle name="Percent 2 11 5 3 2" xfId="8386"/>
    <cellStyle name="Percent 2 11 5 3 2 2" xfId="17416"/>
    <cellStyle name="Percent 2 11 5 3 3" xfId="12934"/>
    <cellStyle name="Percent 2 11 5 4" xfId="5398"/>
    <cellStyle name="Percent 2 11 5 4 2" xfId="14428"/>
    <cellStyle name="Percent 2 11 5 5" xfId="9946"/>
    <cellStyle name="Percent 2 11 6" xfId="1665"/>
    <cellStyle name="Percent 2 11 6 2" xfId="6147"/>
    <cellStyle name="Percent 2 11 6 2 2" xfId="15177"/>
    <cellStyle name="Percent 2 11 6 3" xfId="10695"/>
    <cellStyle name="Percent 2 11 7" xfId="3159"/>
    <cellStyle name="Percent 2 11 7 2" xfId="7641"/>
    <cellStyle name="Percent 2 11 7 2 2" xfId="16671"/>
    <cellStyle name="Percent 2 11 7 3" xfId="12189"/>
    <cellStyle name="Percent 2 11 8" xfId="4653"/>
    <cellStyle name="Percent 2 11 8 2" xfId="13683"/>
    <cellStyle name="Percent 2 11 9" xfId="9201"/>
    <cellStyle name="Percent 2 12" xfId="194"/>
    <cellStyle name="Percent 2 12 2" xfId="939"/>
    <cellStyle name="Percent 2 12 2 2" xfId="2433"/>
    <cellStyle name="Percent 2 12 2 2 2" xfId="6915"/>
    <cellStyle name="Percent 2 12 2 2 2 2" xfId="15945"/>
    <cellStyle name="Percent 2 12 2 2 3" xfId="11463"/>
    <cellStyle name="Percent 2 12 2 3" xfId="3927"/>
    <cellStyle name="Percent 2 12 2 3 2" xfId="8409"/>
    <cellStyle name="Percent 2 12 2 3 2 2" xfId="17439"/>
    <cellStyle name="Percent 2 12 2 3 3" xfId="12957"/>
    <cellStyle name="Percent 2 12 2 4" xfId="5421"/>
    <cellStyle name="Percent 2 12 2 4 2" xfId="14451"/>
    <cellStyle name="Percent 2 12 2 5" xfId="9969"/>
    <cellStyle name="Percent 2 12 3" xfId="1688"/>
    <cellStyle name="Percent 2 12 3 2" xfId="6170"/>
    <cellStyle name="Percent 2 12 3 2 2" xfId="15200"/>
    <cellStyle name="Percent 2 12 3 3" xfId="10718"/>
    <cellStyle name="Percent 2 12 4" xfId="3182"/>
    <cellStyle name="Percent 2 12 4 2" xfId="7664"/>
    <cellStyle name="Percent 2 12 4 2 2" xfId="16694"/>
    <cellStyle name="Percent 2 12 4 3" xfId="12212"/>
    <cellStyle name="Percent 2 12 5" xfId="4676"/>
    <cellStyle name="Percent 2 12 5 2" xfId="13706"/>
    <cellStyle name="Percent 2 12 6" xfId="9224"/>
    <cellStyle name="Percent 2 13" xfId="380"/>
    <cellStyle name="Percent 2 13 2" xfId="1127"/>
    <cellStyle name="Percent 2 13 2 2" xfId="2621"/>
    <cellStyle name="Percent 2 13 2 2 2" xfId="7103"/>
    <cellStyle name="Percent 2 13 2 2 2 2" xfId="16133"/>
    <cellStyle name="Percent 2 13 2 2 3" xfId="11651"/>
    <cellStyle name="Percent 2 13 2 3" xfId="4115"/>
    <cellStyle name="Percent 2 13 2 3 2" xfId="8597"/>
    <cellStyle name="Percent 2 13 2 3 2 2" xfId="17627"/>
    <cellStyle name="Percent 2 13 2 3 3" xfId="13145"/>
    <cellStyle name="Percent 2 13 2 4" xfId="5609"/>
    <cellStyle name="Percent 2 13 2 4 2" xfId="14639"/>
    <cellStyle name="Percent 2 13 2 5" xfId="10157"/>
    <cellStyle name="Percent 2 13 3" xfId="1874"/>
    <cellStyle name="Percent 2 13 3 2" xfId="6356"/>
    <cellStyle name="Percent 2 13 3 2 2" xfId="15386"/>
    <cellStyle name="Percent 2 13 3 3" xfId="10904"/>
    <cellStyle name="Percent 2 13 4" xfId="3368"/>
    <cellStyle name="Percent 2 13 4 2" xfId="7850"/>
    <cellStyle name="Percent 2 13 4 2 2" xfId="16880"/>
    <cellStyle name="Percent 2 13 4 3" xfId="12398"/>
    <cellStyle name="Percent 2 13 5" xfId="4862"/>
    <cellStyle name="Percent 2 13 5 2" xfId="13892"/>
    <cellStyle name="Percent 2 13 6" xfId="9410"/>
    <cellStyle name="Percent 2 14" xfId="566"/>
    <cellStyle name="Percent 2 14 2" xfId="1313"/>
    <cellStyle name="Percent 2 14 2 2" xfId="2807"/>
    <cellStyle name="Percent 2 14 2 2 2" xfId="7289"/>
    <cellStyle name="Percent 2 14 2 2 2 2" xfId="16319"/>
    <cellStyle name="Percent 2 14 2 2 3" xfId="11837"/>
    <cellStyle name="Percent 2 14 2 3" xfId="4301"/>
    <cellStyle name="Percent 2 14 2 3 2" xfId="8783"/>
    <cellStyle name="Percent 2 14 2 3 2 2" xfId="17813"/>
    <cellStyle name="Percent 2 14 2 3 3" xfId="13331"/>
    <cellStyle name="Percent 2 14 2 4" xfId="5795"/>
    <cellStyle name="Percent 2 14 2 4 2" xfId="14825"/>
    <cellStyle name="Percent 2 14 2 5" xfId="10343"/>
    <cellStyle name="Percent 2 14 3" xfId="2060"/>
    <cellStyle name="Percent 2 14 3 2" xfId="6542"/>
    <cellStyle name="Percent 2 14 3 2 2" xfId="15572"/>
    <cellStyle name="Percent 2 14 3 3" xfId="11090"/>
    <cellStyle name="Percent 2 14 4" xfId="3554"/>
    <cellStyle name="Percent 2 14 4 2" xfId="8036"/>
    <cellStyle name="Percent 2 14 4 2 2" xfId="17066"/>
    <cellStyle name="Percent 2 14 4 3" xfId="12584"/>
    <cellStyle name="Percent 2 14 5" xfId="5048"/>
    <cellStyle name="Percent 2 14 5 2" xfId="14078"/>
    <cellStyle name="Percent 2 14 6" xfId="9596"/>
    <cellStyle name="Percent 2 15" xfId="753"/>
    <cellStyle name="Percent 2 15 2" xfId="2247"/>
    <cellStyle name="Percent 2 15 2 2" xfId="6729"/>
    <cellStyle name="Percent 2 15 2 2 2" xfId="15759"/>
    <cellStyle name="Percent 2 15 2 3" xfId="11277"/>
    <cellStyle name="Percent 2 15 3" xfId="3741"/>
    <cellStyle name="Percent 2 15 3 2" xfId="8223"/>
    <cellStyle name="Percent 2 15 3 2 2" xfId="17253"/>
    <cellStyle name="Percent 2 15 3 3" xfId="12771"/>
    <cellStyle name="Percent 2 15 4" xfId="5235"/>
    <cellStyle name="Percent 2 15 4 2" xfId="14265"/>
    <cellStyle name="Percent 2 15 5" xfId="9783"/>
    <cellStyle name="Percent 2 16" xfId="1502"/>
    <cellStyle name="Percent 2 16 2" xfId="5984"/>
    <cellStyle name="Percent 2 16 2 2" xfId="15014"/>
    <cellStyle name="Percent 2 16 3" xfId="10532"/>
    <cellStyle name="Percent 2 17" xfId="2996"/>
    <cellStyle name="Percent 2 17 2" xfId="7478"/>
    <cellStyle name="Percent 2 17 2 2" xfId="16508"/>
    <cellStyle name="Percent 2 17 3" xfId="12026"/>
    <cellStyle name="Percent 2 18" xfId="4490"/>
    <cellStyle name="Percent 2 18 2" xfId="13520"/>
    <cellStyle name="Percent 2 19" xfId="9038"/>
    <cellStyle name="Percent 2 2" xfId="9"/>
    <cellStyle name="Percent 2 3" xfId="13"/>
    <cellStyle name="Percent 2 3 10" xfId="199"/>
    <cellStyle name="Percent 2 3 10 2" xfId="944"/>
    <cellStyle name="Percent 2 3 10 2 2" xfId="2438"/>
    <cellStyle name="Percent 2 3 10 2 2 2" xfId="6920"/>
    <cellStyle name="Percent 2 3 10 2 2 2 2" xfId="15950"/>
    <cellStyle name="Percent 2 3 10 2 2 3" xfId="11468"/>
    <cellStyle name="Percent 2 3 10 2 3" xfId="3932"/>
    <cellStyle name="Percent 2 3 10 2 3 2" xfId="8414"/>
    <cellStyle name="Percent 2 3 10 2 3 2 2" xfId="17444"/>
    <cellStyle name="Percent 2 3 10 2 3 3" xfId="12962"/>
    <cellStyle name="Percent 2 3 10 2 4" xfId="5426"/>
    <cellStyle name="Percent 2 3 10 2 4 2" xfId="14456"/>
    <cellStyle name="Percent 2 3 10 2 5" xfId="9974"/>
    <cellStyle name="Percent 2 3 10 3" xfId="1693"/>
    <cellStyle name="Percent 2 3 10 3 2" xfId="6175"/>
    <cellStyle name="Percent 2 3 10 3 2 2" xfId="15205"/>
    <cellStyle name="Percent 2 3 10 3 3" xfId="10723"/>
    <cellStyle name="Percent 2 3 10 4" xfId="3187"/>
    <cellStyle name="Percent 2 3 10 4 2" xfId="7669"/>
    <cellStyle name="Percent 2 3 10 4 2 2" xfId="16699"/>
    <cellStyle name="Percent 2 3 10 4 3" xfId="12217"/>
    <cellStyle name="Percent 2 3 10 5" xfId="4681"/>
    <cellStyle name="Percent 2 3 10 5 2" xfId="13711"/>
    <cellStyle name="Percent 2 3 10 6" xfId="9229"/>
    <cellStyle name="Percent 2 3 11" xfId="385"/>
    <cellStyle name="Percent 2 3 11 2" xfId="1132"/>
    <cellStyle name="Percent 2 3 11 2 2" xfId="2626"/>
    <cellStyle name="Percent 2 3 11 2 2 2" xfId="7108"/>
    <cellStyle name="Percent 2 3 11 2 2 2 2" xfId="16138"/>
    <cellStyle name="Percent 2 3 11 2 2 3" xfId="11656"/>
    <cellStyle name="Percent 2 3 11 2 3" xfId="4120"/>
    <cellStyle name="Percent 2 3 11 2 3 2" xfId="8602"/>
    <cellStyle name="Percent 2 3 11 2 3 2 2" xfId="17632"/>
    <cellStyle name="Percent 2 3 11 2 3 3" xfId="13150"/>
    <cellStyle name="Percent 2 3 11 2 4" xfId="5614"/>
    <cellStyle name="Percent 2 3 11 2 4 2" xfId="14644"/>
    <cellStyle name="Percent 2 3 11 2 5" xfId="10162"/>
    <cellStyle name="Percent 2 3 11 3" xfId="1879"/>
    <cellStyle name="Percent 2 3 11 3 2" xfId="6361"/>
    <cellStyle name="Percent 2 3 11 3 2 2" xfId="15391"/>
    <cellStyle name="Percent 2 3 11 3 3" xfId="10909"/>
    <cellStyle name="Percent 2 3 11 4" xfId="3373"/>
    <cellStyle name="Percent 2 3 11 4 2" xfId="7855"/>
    <cellStyle name="Percent 2 3 11 4 2 2" xfId="16885"/>
    <cellStyle name="Percent 2 3 11 4 3" xfId="12403"/>
    <cellStyle name="Percent 2 3 11 5" xfId="4867"/>
    <cellStyle name="Percent 2 3 11 5 2" xfId="13897"/>
    <cellStyle name="Percent 2 3 11 6" xfId="9415"/>
    <cellStyle name="Percent 2 3 12" xfId="571"/>
    <cellStyle name="Percent 2 3 12 2" xfId="1318"/>
    <cellStyle name="Percent 2 3 12 2 2" xfId="2812"/>
    <cellStyle name="Percent 2 3 12 2 2 2" xfId="7294"/>
    <cellStyle name="Percent 2 3 12 2 2 2 2" xfId="16324"/>
    <cellStyle name="Percent 2 3 12 2 2 3" xfId="11842"/>
    <cellStyle name="Percent 2 3 12 2 3" xfId="4306"/>
    <cellStyle name="Percent 2 3 12 2 3 2" xfId="8788"/>
    <cellStyle name="Percent 2 3 12 2 3 2 2" xfId="17818"/>
    <cellStyle name="Percent 2 3 12 2 3 3" xfId="13336"/>
    <cellStyle name="Percent 2 3 12 2 4" xfId="5800"/>
    <cellStyle name="Percent 2 3 12 2 4 2" xfId="14830"/>
    <cellStyle name="Percent 2 3 12 2 5" xfId="10348"/>
    <cellStyle name="Percent 2 3 12 3" xfId="2065"/>
    <cellStyle name="Percent 2 3 12 3 2" xfId="6547"/>
    <cellStyle name="Percent 2 3 12 3 2 2" xfId="15577"/>
    <cellStyle name="Percent 2 3 12 3 3" xfId="11095"/>
    <cellStyle name="Percent 2 3 12 4" xfId="3559"/>
    <cellStyle name="Percent 2 3 12 4 2" xfId="8041"/>
    <cellStyle name="Percent 2 3 12 4 2 2" xfId="17071"/>
    <cellStyle name="Percent 2 3 12 4 3" xfId="12589"/>
    <cellStyle name="Percent 2 3 12 5" xfId="5053"/>
    <cellStyle name="Percent 2 3 12 5 2" xfId="14083"/>
    <cellStyle name="Percent 2 3 12 6" xfId="9601"/>
    <cellStyle name="Percent 2 3 13" xfId="758"/>
    <cellStyle name="Percent 2 3 13 2" xfId="2252"/>
    <cellStyle name="Percent 2 3 13 2 2" xfId="6734"/>
    <cellStyle name="Percent 2 3 13 2 2 2" xfId="15764"/>
    <cellStyle name="Percent 2 3 13 2 3" xfId="11282"/>
    <cellStyle name="Percent 2 3 13 3" xfId="3746"/>
    <cellStyle name="Percent 2 3 13 3 2" xfId="8228"/>
    <cellStyle name="Percent 2 3 13 3 2 2" xfId="17258"/>
    <cellStyle name="Percent 2 3 13 3 3" xfId="12776"/>
    <cellStyle name="Percent 2 3 13 4" xfId="5240"/>
    <cellStyle name="Percent 2 3 13 4 2" xfId="14270"/>
    <cellStyle name="Percent 2 3 13 5" xfId="9788"/>
    <cellStyle name="Percent 2 3 14" xfId="1507"/>
    <cellStyle name="Percent 2 3 14 2" xfId="5989"/>
    <cellStyle name="Percent 2 3 14 2 2" xfId="15019"/>
    <cellStyle name="Percent 2 3 14 3" xfId="10537"/>
    <cellStyle name="Percent 2 3 15" xfId="3001"/>
    <cellStyle name="Percent 2 3 15 2" xfId="7483"/>
    <cellStyle name="Percent 2 3 15 2 2" xfId="16513"/>
    <cellStyle name="Percent 2 3 15 3" xfId="12031"/>
    <cellStyle name="Percent 2 3 16" xfId="4495"/>
    <cellStyle name="Percent 2 3 16 2" xfId="13525"/>
    <cellStyle name="Percent 2 3 17" xfId="9043"/>
    <cellStyle name="Percent 2 3 2" xfId="23"/>
    <cellStyle name="Percent 2 3 2 10" xfId="395"/>
    <cellStyle name="Percent 2 3 2 10 2" xfId="1142"/>
    <cellStyle name="Percent 2 3 2 10 2 2" xfId="2636"/>
    <cellStyle name="Percent 2 3 2 10 2 2 2" xfId="7118"/>
    <cellStyle name="Percent 2 3 2 10 2 2 2 2" xfId="16148"/>
    <cellStyle name="Percent 2 3 2 10 2 2 3" xfId="11666"/>
    <cellStyle name="Percent 2 3 2 10 2 3" xfId="4130"/>
    <cellStyle name="Percent 2 3 2 10 2 3 2" xfId="8612"/>
    <cellStyle name="Percent 2 3 2 10 2 3 2 2" xfId="17642"/>
    <cellStyle name="Percent 2 3 2 10 2 3 3" xfId="13160"/>
    <cellStyle name="Percent 2 3 2 10 2 4" xfId="5624"/>
    <cellStyle name="Percent 2 3 2 10 2 4 2" xfId="14654"/>
    <cellStyle name="Percent 2 3 2 10 2 5" xfId="10172"/>
    <cellStyle name="Percent 2 3 2 10 3" xfId="1889"/>
    <cellStyle name="Percent 2 3 2 10 3 2" xfId="6371"/>
    <cellStyle name="Percent 2 3 2 10 3 2 2" xfId="15401"/>
    <cellStyle name="Percent 2 3 2 10 3 3" xfId="10919"/>
    <cellStyle name="Percent 2 3 2 10 4" xfId="3383"/>
    <cellStyle name="Percent 2 3 2 10 4 2" xfId="7865"/>
    <cellStyle name="Percent 2 3 2 10 4 2 2" xfId="16895"/>
    <cellStyle name="Percent 2 3 2 10 4 3" xfId="12413"/>
    <cellStyle name="Percent 2 3 2 10 5" xfId="4877"/>
    <cellStyle name="Percent 2 3 2 10 5 2" xfId="13907"/>
    <cellStyle name="Percent 2 3 2 10 6" xfId="9425"/>
    <cellStyle name="Percent 2 3 2 11" xfId="581"/>
    <cellStyle name="Percent 2 3 2 11 2" xfId="1328"/>
    <cellStyle name="Percent 2 3 2 11 2 2" xfId="2822"/>
    <cellStyle name="Percent 2 3 2 11 2 2 2" xfId="7304"/>
    <cellStyle name="Percent 2 3 2 11 2 2 2 2" xfId="16334"/>
    <cellStyle name="Percent 2 3 2 11 2 2 3" xfId="11852"/>
    <cellStyle name="Percent 2 3 2 11 2 3" xfId="4316"/>
    <cellStyle name="Percent 2 3 2 11 2 3 2" xfId="8798"/>
    <cellStyle name="Percent 2 3 2 11 2 3 2 2" xfId="17828"/>
    <cellStyle name="Percent 2 3 2 11 2 3 3" xfId="13346"/>
    <cellStyle name="Percent 2 3 2 11 2 4" xfId="5810"/>
    <cellStyle name="Percent 2 3 2 11 2 4 2" xfId="14840"/>
    <cellStyle name="Percent 2 3 2 11 2 5" xfId="10358"/>
    <cellStyle name="Percent 2 3 2 11 3" xfId="2075"/>
    <cellStyle name="Percent 2 3 2 11 3 2" xfId="6557"/>
    <cellStyle name="Percent 2 3 2 11 3 2 2" xfId="15587"/>
    <cellStyle name="Percent 2 3 2 11 3 3" xfId="11105"/>
    <cellStyle name="Percent 2 3 2 11 4" xfId="3569"/>
    <cellStyle name="Percent 2 3 2 11 4 2" xfId="8051"/>
    <cellStyle name="Percent 2 3 2 11 4 2 2" xfId="17081"/>
    <cellStyle name="Percent 2 3 2 11 4 3" xfId="12599"/>
    <cellStyle name="Percent 2 3 2 11 5" xfId="5063"/>
    <cellStyle name="Percent 2 3 2 11 5 2" xfId="14093"/>
    <cellStyle name="Percent 2 3 2 11 6" xfId="9611"/>
    <cellStyle name="Percent 2 3 2 12" xfId="768"/>
    <cellStyle name="Percent 2 3 2 12 2" xfId="2262"/>
    <cellStyle name="Percent 2 3 2 12 2 2" xfId="6744"/>
    <cellStyle name="Percent 2 3 2 12 2 2 2" xfId="15774"/>
    <cellStyle name="Percent 2 3 2 12 2 3" xfId="11292"/>
    <cellStyle name="Percent 2 3 2 12 3" xfId="3756"/>
    <cellStyle name="Percent 2 3 2 12 3 2" xfId="8238"/>
    <cellStyle name="Percent 2 3 2 12 3 2 2" xfId="17268"/>
    <cellStyle name="Percent 2 3 2 12 3 3" xfId="12786"/>
    <cellStyle name="Percent 2 3 2 12 4" xfId="5250"/>
    <cellStyle name="Percent 2 3 2 12 4 2" xfId="14280"/>
    <cellStyle name="Percent 2 3 2 12 5" xfId="9798"/>
    <cellStyle name="Percent 2 3 2 13" xfId="1517"/>
    <cellStyle name="Percent 2 3 2 13 2" xfId="5999"/>
    <cellStyle name="Percent 2 3 2 13 2 2" xfId="15029"/>
    <cellStyle name="Percent 2 3 2 13 3" xfId="10547"/>
    <cellStyle name="Percent 2 3 2 14" xfId="3011"/>
    <cellStyle name="Percent 2 3 2 14 2" xfId="7493"/>
    <cellStyle name="Percent 2 3 2 14 2 2" xfId="16523"/>
    <cellStyle name="Percent 2 3 2 14 3" xfId="12041"/>
    <cellStyle name="Percent 2 3 2 15" xfId="4505"/>
    <cellStyle name="Percent 2 3 2 15 2" xfId="13535"/>
    <cellStyle name="Percent 2 3 2 16" xfId="9053"/>
    <cellStyle name="Percent 2 3 2 2" xfId="46"/>
    <cellStyle name="Percent 2 3 2 2 2" xfId="232"/>
    <cellStyle name="Percent 2 3 2 2 2 2" xfId="977"/>
    <cellStyle name="Percent 2 3 2 2 2 2 2" xfId="2471"/>
    <cellStyle name="Percent 2 3 2 2 2 2 2 2" xfId="6953"/>
    <cellStyle name="Percent 2 3 2 2 2 2 2 2 2" xfId="15983"/>
    <cellStyle name="Percent 2 3 2 2 2 2 2 3" xfId="11501"/>
    <cellStyle name="Percent 2 3 2 2 2 2 3" xfId="3965"/>
    <cellStyle name="Percent 2 3 2 2 2 2 3 2" xfId="8447"/>
    <cellStyle name="Percent 2 3 2 2 2 2 3 2 2" xfId="17477"/>
    <cellStyle name="Percent 2 3 2 2 2 2 3 3" xfId="12995"/>
    <cellStyle name="Percent 2 3 2 2 2 2 4" xfId="5459"/>
    <cellStyle name="Percent 2 3 2 2 2 2 4 2" xfId="14489"/>
    <cellStyle name="Percent 2 3 2 2 2 2 5" xfId="10007"/>
    <cellStyle name="Percent 2 3 2 2 2 3" xfId="1726"/>
    <cellStyle name="Percent 2 3 2 2 2 3 2" xfId="6208"/>
    <cellStyle name="Percent 2 3 2 2 2 3 2 2" xfId="15238"/>
    <cellStyle name="Percent 2 3 2 2 2 3 3" xfId="10756"/>
    <cellStyle name="Percent 2 3 2 2 2 4" xfId="3220"/>
    <cellStyle name="Percent 2 3 2 2 2 4 2" xfId="7702"/>
    <cellStyle name="Percent 2 3 2 2 2 4 2 2" xfId="16732"/>
    <cellStyle name="Percent 2 3 2 2 2 4 3" xfId="12250"/>
    <cellStyle name="Percent 2 3 2 2 2 5" xfId="4714"/>
    <cellStyle name="Percent 2 3 2 2 2 5 2" xfId="13744"/>
    <cellStyle name="Percent 2 3 2 2 2 6" xfId="9262"/>
    <cellStyle name="Percent 2 3 2 2 3" xfId="418"/>
    <cellStyle name="Percent 2 3 2 2 3 2" xfId="1165"/>
    <cellStyle name="Percent 2 3 2 2 3 2 2" xfId="2659"/>
    <cellStyle name="Percent 2 3 2 2 3 2 2 2" xfId="7141"/>
    <cellStyle name="Percent 2 3 2 2 3 2 2 2 2" xfId="16171"/>
    <cellStyle name="Percent 2 3 2 2 3 2 2 3" xfId="11689"/>
    <cellStyle name="Percent 2 3 2 2 3 2 3" xfId="4153"/>
    <cellStyle name="Percent 2 3 2 2 3 2 3 2" xfId="8635"/>
    <cellStyle name="Percent 2 3 2 2 3 2 3 2 2" xfId="17665"/>
    <cellStyle name="Percent 2 3 2 2 3 2 3 3" xfId="13183"/>
    <cellStyle name="Percent 2 3 2 2 3 2 4" xfId="5647"/>
    <cellStyle name="Percent 2 3 2 2 3 2 4 2" xfId="14677"/>
    <cellStyle name="Percent 2 3 2 2 3 2 5" xfId="10195"/>
    <cellStyle name="Percent 2 3 2 2 3 3" xfId="1912"/>
    <cellStyle name="Percent 2 3 2 2 3 3 2" xfId="6394"/>
    <cellStyle name="Percent 2 3 2 2 3 3 2 2" xfId="15424"/>
    <cellStyle name="Percent 2 3 2 2 3 3 3" xfId="10942"/>
    <cellStyle name="Percent 2 3 2 2 3 4" xfId="3406"/>
    <cellStyle name="Percent 2 3 2 2 3 4 2" xfId="7888"/>
    <cellStyle name="Percent 2 3 2 2 3 4 2 2" xfId="16918"/>
    <cellStyle name="Percent 2 3 2 2 3 4 3" xfId="12436"/>
    <cellStyle name="Percent 2 3 2 2 3 5" xfId="4900"/>
    <cellStyle name="Percent 2 3 2 2 3 5 2" xfId="13930"/>
    <cellStyle name="Percent 2 3 2 2 3 6" xfId="9448"/>
    <cellStyle name="Percent 2 3 2 2 4" xfId="604"/>
    <cellStyle name="Percent 2 3 2 2 4 2" xfId="1351"/>
    <cellStyle name="Percent 2 3 2 2 4 2 2" xfId="2845"/>
    <cellStyle name="Percent 2 3 2 2 4 2 2 2" xfId="7327"/>
    <cellStyle name="Percent 2 3 2 2 4 2 2 2 2" xfId="16357"/>
    <cellStyle name="Percent 2 3 2 2 4 2 2 3" xfId="11875"/>
    <cellStyle name="Percent 2 3 2 2 4 2 3" xfId="4339"/>
    <cellStyle name="Percent 2 3 2 2 4 2 3 2" xfId="8821"/>
    <cellStyle name="Percent 2 3 2 2 4 2 3 2 2" xfId="17851"/>
    <cellStyle name="Percent 2 3 2 2 4 2 3 3" xfId="13369"/>
    <cellStyle name="Percent 2 3 2 2 4 2 4" xfId="5833"/>
    <cellStyle name="Percent 2 3 2 2 4 2 4 2" xfId="14863"/>
    <cellStyle name="Percent 2 3 2 2 4 2 5" xfId="10381"/>
    <cellStyle name="Percent 2 3 2 2 4 3" xfId="2098"/>
    <cellStyle name="Percent 2 3 2 2 4 3 2" xfId="6580"/>
    <cellStyle name="Percent 2 3 2 2 4 3 2 2" xfId="15610"/>
    <cellStyle name="Percent 2 3 2 2 4 3 3" xfId="11128"/>
    <cellStyle name="Percent 2 3 2 2 4 4" xfId="3592"/>
    <cellStyle name="Percent 2 3 2 2 4 4 2" xfId="8074"/>
    <cellStyle name="Percent 2 3 2 2 4 4 2 2" xfId="17104"/>
    <cellStyle name="Percent 2 3 2 2 4 4 3" xfId="12622"/>
    <cellStyle name="Percent 2 3 2 2 4 5" xfId="5086"/>
    <cellStyle name="Percent 2 3 2 2 4 5 2" xfId="14116"/>
    <cellStyle name="Percent 2 3 2 2 4 6" xfId="9634"/>
    <cellStyle name="Percent 2 3 2 2 5" xfId="791"/>
    <cellStyle name="Percent 2 3 2 2 5 2" xfId="2285"/>
    <cellStyle name="Percent 2 3 2 2 5 2 2" xfId="6767"/>
    <cellStyle name="Percent 2 3 2 2 5 2 2 2" xfId="15797"/>
    <cellStyle name="Percent 2 3 2 2 5 2 3" xfId="11315"/>
    <cellStyle name="Percent 2 3 2 2 5 3" xfId="3779"/>
    <cellStyle name="Percent 2 3 2 2 5 3 2" xfId="8261"/>
    <cellStyle name="Percent 2 3 2 2 5 3 2 2" xfId="17291"/>
    <cellStyle name="Percent 2 3 2 2 5 3 3" xfId="12809"/>
    <cellStyle name="Percent 2 3 2 2 5 4" xfId="5273"/>
    <cellStyle name="Percent 2 3 2 2 5 4 2" xfId="14303"/>
    <cellStyle name="Percent 2 3 2 2 5 5" xfId="9821"/>
    <cellStyle name="Percent 2 3 2 2 6" xfId="1540"/>
    <cellStyle name="Percent 2 3 2 2 6 2" xfId="6022"/>
    <cellStyle name="Percent 2 3 2 2 6 2 2" xfId="15052"/>
    <cellStyle name="Percent 2 3 2 2 6 3" xfId="10570"/>
    <cellStyle name="Percent 2 3 2 2 7" xfId="3034"/>
    <cellStyle name="Percent 2 3 2 2 7 2" xfId="7516"/>
    <cellStyle name="Percent 2 3 2 2 7 2 2" xfId="16546"/>
    <cellStyle name="Percent 2 3 2 2 7 3" xfId="12064"/>
    <cellStyle name="Percent 2 3 2 2 8" xfId="4528"/>
    <cellStyle name="Percent 2 3 2 2 8 2" xfId="13558"/>
    <cellStyle name="Percent 2 3 2 2 9" xfId="9076"/>
    <cellStyle name="Percent 2 3 2 3" xfId="69"/>
    <cellStyle name="Percent 2 3 2 3 2" xfId="255"/>
    <cellStyle name="Percent 2 3 2 3 2 2" xfId="1000"/>
    <cellStyle name="Percent 2 3 2 3 2 2 2" xfId="2494"/>
    <cellStyle name="Percent 2 3 2 3 2 2 2 2" xfId="6976"/>
    <cellStyle name="Percent 2 3 2 3 2 2 2 2 2" xfId="16006"/>
    <cellStyle name="Percent 2 3 2 3 2 2 2 3" xfId="11524"/>
    <cellStyle name="Percent 2 3 2 3 2 2 3" xfId="3988"/>
    <cellStyle name="Percent 2 3 2 3 2 2 3 2" xfId="8470"/>
    <cellStyle name="Percent 2 3 2 3 2 2 3 2 2" xfId="17500"/>
    <cellStyle name="Percent 2 3 2 3 2 2 3 3" xfId="13018"/>
    <cellStyle name="Percent 2 3 2 3 2 2 4" xfId="5482"/>
    <cellStyle name="Percent 2 3 2 3 2 2 4 2" xfId="14512"/>
    <cellStyle name="Percent 2 3 2 3 2 2 5" xfId="10030"/>
    <cellStyle name="Percent 2 3 2 3 2 3" xfId="1749"/>
    <cellStyle name="Percent 2 3 2 3 2 3 2" xfId="6231"/>
    <cellStyle name="Percent 2 3 2 3 2 3 2 2" xfId="15261"/>
    <cellStyle name="Percent 2 3 2 3 2 3 3" xfId="10779"/>
    <cellStyle name="Percent 2 3 2 3 2 4" xfId="3243"/>
    <cellStyle name="Percent 2 3 2 3 2 4 2" xfId="7725"/>
    <cellStyle name="Percent 2 3 2 3 2 4 2 2" xfId="16755"/>
    <cellStyle name="Percent 2 3 2 3 2 4 3" xfId="12273"/>
    <cellStyle name="Percent 2 3 2 3 2 5" xfId="4737"/>
    <cellStyle name="Percent 2 3 2 3 2 5 2" xfId="13767"/>
    <cellStyle name="Percent 2 3 2 3 2 6" xfId="9285"/>
    <cellStyle name="Percent 2 3 2 3 3" xfId="441"/>
    <cellStyle name="Percent 2 3 2 3 3 2" xfId="1188"/>
    <cellStyle name="Percent 2 3 2 3 3 2 2" xfId="2682"/>
    <cellStyle name="Percent 2 3 2 3 3 2 2 2" xfId="7164"/>
    <cellStyle name="Percent 2 3 2 3 3 2 2 2 2" xfId="16194"/>
    <cellStyle name="Percent 2 3 2 3 3 2 2 3" xfId="11712"/>
    <cellStyle name="Percent 2 3 2 3 3 2 3" xfId="4176"/>
    <cellStyle name="Percent 2 3 2 3 3 2 3 2" xfId="8658"/>
    <cellStyle name="Percent 2 3 2 3 3 2 3 2 2" xfId="17688"/>
    <cellStyle name="Percent 2 3 2 3 3 2 3 3" xfId="13206"/>
    <cellStyle name="Percent 2 3 2 3 3 2 4" xfId="5670"/>
    <cellStyle name="Percent 2 3 2 3 3 2 4 2" xfId="14700"/>
    <cellStyle name="Percent 2 3 2 3 3 2 5" xfId="10218"/>
    <cellStyle name="Percent 2 3 2 3 3 3" xfId="1935"/>
    <cellStyle name="Percent 2 3 2 3 3 3 2" xfId="6417"/>
    <cellStyle name="Percent 2 3 2 3 3 3 2 2" xfId="15447"/>
    <cellStyle name="Percent 2 3 2 3 3 3 3" xfId="10965"/>
    <cellStyle name="Percent 2 3 2 3 3 4" xfId="3429"/>
    <cellStyle name="Percent 2 3 2 3 3 4 2" xfId="7911"/>
    <cellStyle name="Percent 2 3 2 3 3 4 2 2" xfId="16941"/>
    <cellStyle name="Percent 2 3 2 3 3 4 3" xfId="12459"/>
    <cellStyle name="Percent 2 3 2 3 3 5" xfId="4923"/>
    <cellStyle name="Percent 2 3 2 3 3 5 2" xfId="13953"/>
    <cellStyle name="Percent 2 3 2 3 3 6" xfId="9471"/>
    <cellStyle name="Percent 2 3 2 3 4" xfId="627"/>
    <cellStyle name="Percent 2 3 2 3 4 2" xfId="1374"/>
    <cellStyle name="Percent 2 3 2 3 4 2 2" xfId="2868"/>
    <cellStyle name="Percent 2 3 2 3 4 2 2 2" xfId="7350"/>
    <cellStyle name="Percent 2 3 2 3 4 2 2 2 2" xfId="16380"/>
    <cellStyle name="Percent 2 3 2 3 4 2 2 3" xfId="11898"/>
    <cellStyle name="Percent 2 3 2 3 4 2 3" xfId="4362"/>
    <cellStyle name="Percent 2 3 2 3 4 2 3 2" xfId="8844"/>
    <cellStyle name="Percent 2 3 2 3 4 2 3 2 2" xfId="17874"/>
    <cellStyle name="Percent 2 3 2 3 4 2 3 3" xfId="13392"/>
    <cellStyle name="Percent 2 3 2 3 4 2 4" xfId="5856"/>
    <cellStyle name="Percent 2 3 2 3 4 2 4 2" xfId="14886"/>
    <cellStyle name="Percent 2 3 2 3 4 2 5" xfId="10404"/>
    <cellStyle name="Percent 2 3 2 3 4 3" xfId="2121"/>
    <cellStyle name="Percent 2 3 2 3 4 3 2" xfId="6603"/>
    <cellStyle name="Percent 2 3 2 3 4 3 2 2" xfId="15633"/>
    <cellStyle name="Percent 2 3 2 3 4 3 3" xfId="11151"/>
    <cellStyle name="Percent 2 3 2 3 4 4" xfId="3615"/>
    <cellStyle name="Percent 2 3 2 3 4 4 2" xfId="8097"/>
    <cellStyle name="Percent 2 3 2 3 4 4 2 2" xfId="17127"/>
    <cellStyle name="Percent 2 3 2 3 4 4 3" xfId="12645"/>
    <cellStyle name="Percent 2 3 2 3 4 5" xfId="5109"/>
    <cellStyle name="Percent 2 3 2 3 4 5 2" xfId="14139"/>
    <cellStyle name="Percent 2 3 2 3 4 6" xfId="9657"/>
    <cellStyle name="Percent 2 3 2 3 5" xfId="814"/>
    <cellStyle name="Percent 2 3 2 3 5 2" xfId="2308"/>
    <cellStyle name="Percent 2 3 2 3 5 2 2" xfId="6790"/>
    <cellStyle name="Percent 2 3 2 3 5 2 2 2" xfId="15820"/>
    <cellStyle name="Percent 2 3 2 3 5 2 3" xfId="11338"/>
    <cellStyle name="Percent 2 3 2 3 5 3" xfId="3802"/>
    <cellStyle name="Percent 2 3 2 3 5 3 2" xfId="8284"/>
    <cellStyle name="Percent 2 3 2 3 5 3 2 2" xfId="17314"/>
    <cellStyle name="Percent 2 3 2 3 5 3 3" xfId="12832"/>
    <cellStyle name="Percent 2 3 2 3 5 4" xfId="5296"/>
    <cellStyle name="Percent 2 3 2 3 5 4 2" xfId="14326"/>
    <cellStyle name="Percent 2 3 2 3 5 5" xfId="9844"/>
    <cellStyle name="Percent 2 3 2 3 6" xfId="1563"/>
    <cellStyle name="Percent 2 3 2 3 6 2" xfId="6045"/>
    <cellStyle name="Percent 2 3 2 3 6 2 2" xfId="15075"/>
    <cellStyle name="Percent 2 3 2 3 6 3" xfId="10593"/>
    <cellStyle name="Percent 2 3 2 3 7" xfId="3057"/>
    <cellStyle name="Percent 2 3 2 3 7 2" xfId="7539"/>
    <cellStyle name="Percent 2 3 2 3 7 2 2" xfId="16569"/>
    <cellStyle name="Percent 2 3 2 3 7 3" xfId="12087"/>
    <cellStyle name="Percent 2 3 2 3 8" xfId="4551"/>
    <cellStyle name="Percent 2 3 2 3 8 2" xfId="13581"/>
    <cellStyle name="Percent 2 3 2 3 9" xfId="9099"/>
    <cellStyle name="Percent 2 3 2 4" xfId="93"/>
    <cellStyle name="Percent 2 3 2 4 2" xfId="279"/>
    <cellStyle name="Percent 2 3 2 4 2 2" xfId="1023"/>
    <cellStyle name="Percent 2 3 2 4 2 2 2" xfId="2517"/>
    <cellStyle name="Percent 2 3 2 4 2 2 2 2" xfId="6999"/>
    <cellStyle name="Percent 2 3 2 4 2 2 2 2 2" xfId="16029"/>
    <cellStyle name="Percent 2 3 2 4 2 2 2 3" xfId="11547"/>
    <cellStyle name="Percent 2 3 2 4 2 2 3" xfId="4011"/>
    <cellStyle name="Percent 2 3 2 4 2 2 3 2" xfId="8493"/>
    <cellStyle name="Percent 2 3 2 4 2 2 3 2 2" xfId="17523"/>
    <cellStyle name="Percent 2 3 2 4 2 2 3 3" xfId="13041"/>
    <cellStyle name="Percent 2 3 2 4 2 2 4" xfId="5505"/>
    <cellStyle name="Percent 2 3 2 4 2 2 4 2" xfId="14535"/>
    <cellStyle name="Percent 2 3 2 4 2 2 5" xfId="10053"/>
    <cellStyle name="Percent 2 3 2 4 2 3" xfId="1773"/>
    <cellStyle name="Percent 2 3 2 4 2 3 2" xfId="6255"/>
    <cellStyle name="Percent 2 3 2 4 2 3 2 2" xfId="15285"/>
    <cellStyle name="Percent 2 3 2 4 2 3 3" xfId="10803"/>
    <cellStyle name="Percent 2 3 2 4 2 4" xfId="3267"/>
    <cellStyle name="Percent 2 3 2 4 2 4 2" xfId="7749"/>
    <cellStyle name="Percent 2 3 2 4 2 4 2 2" xfId="16779"/>
    <cellStyle name="Percent 2 3 2 4 2 4 3" xfId="12297"/>
    <cellStyle name="Percent 2 3 2 4 2 5" xfId="4761"/>
    <cellStyle name="Percent 2 3 2 4 2 5 2" xfId="13791"/>
    <cellStyle name="Percent 2 3 2 4 2 6" xfId="9309"/>
    <cellStyle name="Percent 2 3 2 4 3" xfId="465"/>
    <cellStyle name="Percent 2 3 2 4 3 2" xfId="1212"/>
    <cellStyle name="Percent 2 3 2 4 3 2 2" xfId="2706"/>
    <cellStyle name="Percent 2 3 2 4 3 2 2 2" xfId="7188"/>
    <cellStyle name="Percent 2 3 2 4 3 2 2 2 2" xfId="16218"/>
    <cellStyle name="Percent 2 3 2 4 3 2 2 3" xfId="11736"/>
    <cellStyle name="Percent 2 3 2 4 3 2 3" xfId="4200"/>
    <cellStyle name="Percent 2 3 2 4 3 2 3 2" xfId="8682"/>
    <cellStyle name="Percent 2 3 2 4 3 2 3 2 2" xfId="17712"/>
    <cellStyle name="Percent 2 3 2 4 3 2 3 3" xfId="13230"/>
    <cellStyle name="Percent 2 3 2 4 3 2 4" xfId="5694"/>
    <cellStyle name="Percent 2 3 2 4 3 2 4 2" xfId="14724"/>
    <cellStyle name="Percent 2 3 2 4 3 2 5" xfId="10242"/>
    <cellStyle name="Percent 2 3 2 4 3 3" xfId="1959"/>
    <cellStyle name="Percent 2 3 2 4 3 3 2" xfId="6441"/>
    <cellStyle name="Percent 2 3 2 4 3 3 2 2" xfId="15471"/>
    <cellStyle name="Percent 2 3 2 4 3 3 3" xfId="10989"/>
    <cellStyle name="Percent 2 3 2 4 3 4" xfId="3453"/>
    <cellStyle name="Percent 2 3 2 4 3 4 2" xfId="7935"/>
    <cellStyle name="Percent 2 3 2 4 3 4 2 2" xfId="16965"/>
    <cellStyle name="Percent 2 3 2 4 3 4 3" xfId="12483"/>
    <cellStyle name="Percent 2 3 2 4 3 5" xfId="4947"/>
    <cellStyle name="Percent 2 3 2 4 3 5 2" xfId="13977"/>
    <cellStyle name="Percent 2 3 2 4 3 6" xfId="9495"/>
    <cellStyle name="Percent 2 3 2 4 4" xfId="651"/>
    <cellStyle name="Percent 2 3 2 4 4 2" xfId="1398"/>
    <cellStyle name="Percent 2 3 2 4 4 2 2" xfId="2892"/>
    <cellStyle name="Percent 2 3 2 4 4 2 2 2" xfId="7374"/>
    <cellStyle name="Percent 2 3 2 4 4 2 2 2 2" xfId="16404"/>
    <cellStyle name="Percent 2 3 2 4 4 2 2 3" xfId="11922"/>
    <cellStyle name="Percent 2 3 2 4 4 2 3" xfId="4386"/>
    <cellStyle name="Percent 2 3 2 4 4 2 3 2" xfId="8868"/>
    <cellStyle name="Percent 2 3 2 4 4 2 3 2 2" xfId="17898"/>
    <cellStyle name="Percent 2 3 2 4 4 2 3 3" xfId="13416"/>
    <cellStyle name="Percent 2 3 2 4 4 2 4" xfId="5880"/>
    <cellStyle name="Percent 2 3 2 4 4 2 4 2" xfId="14910"/>
    <cellStyle name="Percent 2 3 2 4 4 2 5" xfId="10428"/>
    <cellStyle name="Percent 2 3 2 4 4 3" xfId="2145"/>
    <cellStyle name="Percent 2 3 2 4 4 3 2" xfId="6627"/>
    <cellStyle name="Percent 2 3 2 4 4 3 2 2" xfId="15657"/>
    <cellStyle name="Percent 2 3 2 4 4 3 3" xfId="11175"/>
    <cellStyle name="Percent 2 3 2 4 4 4" xfId="3639"/>
    <cellStyle name="Percent 2 3 2 4 4 4 2" xfId="8121"/>
    <cellStyle name="Percent 2 3 2 4 4 4 2 2" xfId="17151"/>
    <cellStyle name="Percent 2 3 2 4 4 4 3" xfId="12669"/>
    <cellStyle name="Percent 2 3 2 4 4 5" xfId="5133"/>
    <cellStyle name="Percent 2 3 2 4 4 5 2" xfId="14163"/>
    <cellStyle name="Percent 2 3 2 4 4 6" xfId="9681"/>
    <cellStyle name="Percent 2 3 2 4 5" xfId="838"/>
    <cellStyle name="Percent 2 3 2 4 5 2" xfId="2332"/>
    <cellStyle name="Percent 2 3 2 4 5 2 2" xfId="6814"/>
    <cellStyle name="Percent 2 3 2 4 5 2 2 2" xfId="15844"/>
    <cellStyle name="Percent 2 3 2 4 5 2 3" xfId="11362"/>
    <cellStyle name="Percent 2 3 2 4 5 3" xfId="3826"/>
    <cellStyle name="Percent 2 3 2 4 5 3 2" xfId="8308"/>
    <cellStyle name="Percent 2 3 2 4 5 3 2 2" xfId="17338"/>
    <cellStyle name="Percent 2 3 2 4 5 3 3" xfId="12856"/>
    <cellStyle name="Percent 2 3 2 4 5 4" xfId="5320"/>
    <cellStyle name="Percent 2 3 2 4 5 4 2" xfId="14350"/>
    <cellStyle name="Percent 2 3 2 4 5 5" xfId="9868"/>
    <cellStyle name="Percent 2 3 2 4 6" xfId="1587"/>
    <cellStyle name="Percent 2 3 2 4 6 2" xfId="6069"/>
    <cellStyle name="Percent 2 3 2 4 6 2 2" xfId="15099"/>
    <cellStyle name="Percent 2 3 2 4 6 3" xfId="10617"/>
    <cellStyle name="Percent 2 3 2 4 7" xfId="3081"/>
    <cellStyle name="Percent 2 3 2 4 7 2" xfId="7563"/>
    <cellStyle name="Percent 2 3 2 4 7 2 2" xfId="16593"/>
    <cellStyle name="Percent 2 3 2 4 7 3" xfId="12111"/>
    <cellStyle name="Percent 2 3 2 4 8" xfId="4575"/>
    <cellStyle name="Percent 2 3 2 4 8 2" xfId="13605"/>
    <cellStyle name="Percent 2 3 2 4 9" xfId="9123"/>
    <cellStyle name="Percent 2 3 2 5" xfId="116"/>
    <cellStyle name="Percent 2 3 2 5 2" xfId="302"/>
    <cellStyle name="Percent 2 3 2 5 2 2" xfId="1045"/>
    <cellStyle name="Percent 2 3 2 5 2 2 2" xfId="2539"/>
    <cellStyle name="Percent 2 3 2 5 2 2 2 2" xfId="7021"/>
    <cellStyle name="Percent 2 3 2 5 2 2 2 2 2" xfId="16051"/>
    <cellStyle name="Percent 2 3 2 5 2 2 2 3" xfId="11569"/>
    <cellStyle name="Percent 2 3 2 5 2 2 3" xfId="4033"/>
    <cellStyle name="Percent 2 3 2 5 2 2 3 2" xfId="8515"/>
    <cellStyle name="Percent 2 3 2 5 2 2 3 2 2" xfId="17545"/>
    <cellStyle name="Percent 2 3 2 5 2 2 3 3" xfId="13063"/>
    <cellStyle name="Percent 2 3 2 5 2 2 4" xfId="5527"/>
    <cellStyle name="Percent 2 3 2 5 2 2 4 2" xfId="14557"/>
    <cellStyle name="Percent 2 3 2 5 2 2 5" xfId="10075"/>
    <cellStyle name="Percent 2 3 2 5 2 3" xfId="1796"/>
    <cellStyle name="Percent 2 3 2 5 2 3 2" xfId="6278"/>
    <cellStyle name="Percent 2 3 2 5 2 3 2 2" xfId="15308"/>
    <cellStyle name="Percent 2 3 2 5 2 3 3" xfId="10826"/>
    <cellStyle name="Percent 2 3 2 5 2 4" xfId="3290"/>
    <cellStyle name="Percent 2 3 2 5 2 4 2" xfId="7772"/>
    <cellStyle name="Percent 2 3 2 5 2 4 2 2" xfId="16802"/>
    <cellStyle name="Percent 2 3 2 5 2 4 3" xfId="12320"/>
    <cellStyle name="Percent 2 3 2 5 2 5" xfId="4784"/>
    <cellStyle name="Percent 2 3 2 5 2 5 2" xfId="13814"/>
    <cellStyle name="Percent 2 3 2 5 2 6" xfId="9332"/>
    <cellStyle name="Percent 2 3 2 5 3" xfId="488"/>
    <cellStyle name="Percent 2 3 2 5 3 2" xfId="1235"/>
    <cellStyle name="Percent 2 3 2 5 3 2 2" xfId="2729"/>
    <cellStyle name="Percent 2 3 2 5 3 2 2 2" xfId="7211"/>
    <cellStyle name="Percent 2 3 2 5 3 2 2 2 2" xfId="16241"/>
    <cellStyle name="Percent 2 3 2 5 3 2 2 3" xfId="11759"/>
    <cellStyle name="Percent 2 3 2 5 3 2 3" xfId="4223"/>
    <cellStyle name="Percent 2 3 2 5 3 2 3 2" xfId="8705"/>
    <cellStyle name="Percent 2 3 2 5 3 2 3 2 2" xfId="17735"/>
    <cellStyle name="Percent 2 3 2 5 3 2 3 3" xfId="13253"/>
    <cellStyle name="Percent 2 3 2 5 3 2 4" xfId="5717"/>
    <cellStyle name="Percent 2 3 2 5 3 2 4 2" xfId="14747"/>
    <cellStyle name="Percent 2 3 2 5 3 2 5" xfId="10265"/>
    <cellStyle name="Percent 2 3 2 5 3 3" xfId="1982"/>
    <cellStyle name="Percent 2 3 2 5 3 3 2" xfId="6464"/>
    <cellStyle name="Percent 2 3 2 5 3 3 2 2" xfId="15494"/>
    <cellStyle name="Percent 2 3 2 5 3 3 3" xfId="11012"/>
    <cellStyle name="Percent 2 3 2 5 3 4" xfId="3476"/>
    <cellStyle name="Percent 2 3 2 5 3 4 2" xfId="7958"/>
    <cellStyle name="Percent 2 3 2 5 3 4 2 2" xfId="16988"/>
    <cellStyle name="Percent 2 3 2 5 3 4 3" xfId="12506"/>
    <cellStyle name="Percent 2 3 2 5 3 5" xfId="4970"/>
    <cellStyle name="Percent 2 3 2 5 3 5 2" xfId="14000"/>
    <cellStyle name="Percent 2 3 2 5 3 6" xfId="9518"/>
    <cellStyle name="Percent 2 3 2 5 4" xfId="674"/>
    <cellStyle name="Percent 2 3 2 5 4 2" xfId="1421"/>
    <cellStyle name="Percent 2 3 2 5 4 2 2" xfId="2915"/>
    <cellStyle name="Percent 2 3 2 5 4 2 2 2" xfId="7397"/>
    <cellStyle name="Percent 2 3 2 5 4 2 2 2 2" xfId="16427"/>
    <cellStyle name="Percent 2 3 2 5 4 2 2 3" xfId="11945"/>
    <cellStyle name="Percent 2 3 2 5 4 2 3" xfId="4409"/>
    <cellStyle name="Percent 2 3 2 5 4 2 3 2" xfId="8891"/>
    <cellStyle name="Percent 2 3 2 5 4 2 3 2 2" xfId="17921"/>
    <cellStyle name="Percent 2 3 2 5 4 2 3 3" xfId="13439"/>
    <cellStyle name="Percent 2 3 2 5 4 2 4" xfId="5903"/>
    <cellStyle name="Percent 2 3 2 5 4 2 4 2" xfId="14933"/>
    <cellStyle name="Percent 2 3 2 5 4 2 5" xfId="10451"/>
    <cellStyle name="Percent 2 3 2 5 4 3" xfId="2168"/>
    <cellStyle name="Percent 2 3 2 5 4 3 2" xfId="6650"/>
    <cellStyle name="Percent 2 3 2 5 4 3 2 2" xfId="15680"/>
    <cellStyle name="Percent 2 3 2 5 4 3 3" xfId="11198"/>
    <cellStyle name="Percent 2 3 2 5 4 4" xfId="3662"/>
    <cellStyle name="Percent 2 3 2 5 4 4 2" xfId="8144"/>
    <cellStyle name="Percent 2 3 2 5 4 4 2 2" xfId="17174"/>
    <cellStyle name="Percent 2 3 2 5 4 4 3" xfId="12692"/>
    <cellStyle name="Percent 2 3 2 5 4 5" xfId="5156"/>
    <cellStyle name="Percent 2 3 2 5 4 5 2" xfId="14186"/>
    <cellStyle name="Percent 2 3 2 5 4 6" xfId="9704"/>
    <cellStyle name="Percent 2 3 2 5 5" xfId="861"/>
    <cellStyle name="Percent 2 3 2 5 5 2" xfId="2355"/>
    <cellStyle name="Percent 2 3 2 5 5 2 2" xfId="6837"/>
    <cellStyle name="Percent 2 3 2 5 5 2 2 2" xfId="15867"/>
    <cellStyle name="Percent 2 3 2 5 5 2 3" xfId="11385"/>
    <cellStyle name="Percent 2 3 2 5 5 3" xfId="3849"/>
    <cellStyle name="Percent 2 3 2 5 5 3 2" xfId="8331"/>
    <cellStyle name="Percent 2 3 2 5 5 3 2 2" xfId="17361"/>
    <cellStyle name="Percent 2 3 2 5 5 3 3" xfId="12879"/>
    <cellStyle name="Percent 2 3 2 5 5 4" xfId="5343"/>
    <cellStyle name="Percent 2 3 2 5 5 4 2" xfId="14373"/>
    <cellStyle name="Percent 2 3 2 5 5 5" xfId="9891"/>
    <cellStyle name="Percent 2 3 2 5 6" xfId="1610"/>
    <cellStyle name="Percent 2 3 2 5 6 2" xfId="6092"/>
    <cellStyle name="Percent 2 3 2 5 6 2 2" xfId="15122"/>
    <cellStyle name="Percent 2 3 2 5 6 3" xfId="10640"/>
    <cellStyle name="Percent 2 3 2 5 7" xfId="3104"/>
    <cellStyle name="Percent 2 3 2 5 7 2" xfId="7586"/>
    <cellStyle name="Percent 2 3 2 5 7 2 2" xfId="16616"/>
    <cellStyle name="Percent 2 3 2 5 7 3" xfId="12134"/>
    <cellStyle name="Percent 2 3 2 5 8" xfId="4598"/>
    <cellStyle name="Percent 2 3 2 5 8 2" xfId="13628"/>
    <cellStyle name="Percent 2 3 2 5 9" xfId="9146"/>
    <cellStyle name="Percent 2 3 2 6" xfId="140"/>
    <cellStyle name="Percent 2 3 2 6 2" xfId="326"/>
    <cellStyle name="Percent 2 3 2 6 2 2" xfId="1069"/>
    <cellStyle name="Percent 2 3 2 6 2 2 2" xfId="2563"/>
    <cellStyle name="Percent 2 3 2 6 2 2 2 2" xfId="7045"/>
    <cellStyle name="Percent 2 3 2 6 2 2 2 2 2" xfId="16075"/>
    <cellStyle name="Percent 2 3 2 6 2 2 2 3" xfId="11593"/>
    <cellStyle name="Percent 2 3 2 6 2 2 3" xfId="4057"/>
    <cellStyle name="Percent 2 3 2 6 2 2 3 2" xfId="8539"/>
    <cellStyle name="Percent 2 3 2 6 2 2 3 2 2" xfId="17569"/>
    <cellStyle name="Percent 2 3 2 6 2 2 3 3" xfId="13087"/>
    <cellStyle name="Percent 2 3 2 6 2 2 4" xfId="5551"/>
    <cellStyle name="Percent 2 3 2 6 2 2 4 2" xfId="14581"/>
    <cellStyle name="Percent 2 3 2 6 2 2 5" xfId="10099"/>
    <cellStyle name="Percent 2 3 2 6 2 3" xfId="1820"/>
    <cellStyle name="Percent 2 3 2 6 2 3 2" xfId="6302"/>
    <cellStyle name="Percent 2 3 2 6 2 3 2 2" xfId="15332"/>
    <cellStyle name="Percent 2 3 2 6 2 3 3" xfId="10850"/>
    <cellStyle name="Percent 2 3 2 6 2 4" xfId="3314"/>
    <cellStyle name="Percent 2 3 2 6 2 4 2" xfId="7796"/>
    <cellStyle name="Percent 2 3 2 6 2 4 2 2" xfId="16826"/>
    <cellStyle name="Percent 2 3 2 6 2 4 3" xfId="12344"/>
    <cellStyle name="Percent 2 3 2 6 2 5" xfId="4808"/>
    <cellStyle name="Percent 2 3 2 6 2 5 2" xfId="13838"/>
    <cellStyle name="Percent 2 3 2 6 2 6" xfId="9356"/>
    <cellStyle name="Percent 2 3 2 6 3" xfId="512"/>
    <cellStyle name="Percent 2 3 2 6 3 2" xfId="1259"/>
    <cellStyle name="Percent 2 3 2 6 3 2 2" xfId="2753"/>
    <cellStyle name="Percent 2 3 2 6 3 2 2 2" xfId="7235"/>
    <cellStyle name="Percent 2 3 2 6 3 2 2 2 2" xfId="16265"/>
    <cellStyle name="Percent 2 3 2 6 3 2 2 3" xfId="11783"/>
    <cellStyle name="Percent 2 3 2 6 3 2 3" xfId="4247"/>
    <cellStyle name="Percent 2 3 2 6 3 2 3 2" xfId="8729"/>
    <cellStyle name="Percent 2 3 2 6 3 2 3 2 2" xfId="17759"/>
    <cellStyle name="Percent 2 3 2 6 3 2 3 3" xfId="13277"/>
    <cellStyle name="Percent 2 3 2 6 3 2 4" xfId="5741"/>
    <cellStyle name="Percent 2 3 2 6 3 2 4 2" xfId="14771"/>
    <cellStyle name="Percent 2 3 2 6 3 2 5" xfId="10289"/>
    <cellStyle name="Percent 2 3 2 6 3 3" xfId="2006"/>
    <cellStyle name="Percent 2 3 2 6 3 3 2" xfId="6488"/>
    <cellStyle name="Percent 2 3 2 6 3 3 2 2" xfId="15518"/>
    <cellStyle name="Percent 2 3 2 6 3 3 3" xfId="11036"/>
    <cellStyle name="Percent 2 3 2 6 3 4" xfId="3500"/>
    <cellStyle name="Percent 2 3 2 6 3 4 2" xfId="7982"/>
    <cellStyle name="Percent 2 3 2 6 3 4 2 2" xfId="17012"/>
    <cellStyle name="Percent 2 3 2 6 3 4 3" xfId="12530"/>
    <cellStyle name="Percent 2 3 2 6 3 5" xfId="4994"/>
    <cellStyle name="Percent 2 3 2 6 3 5 2" xfId="14024"/>
    <cellStyle name="Percent 2 3 2 6 3 6" xfId="9542"/>
    <cellStyle name="Percent 2 3 2 6 4" xfId="698"/>
    <cellStyle name="Percent 2 3 2 6 4 2" xfId="1445"/>
    <cellStyle name="Percent 2 3 2 6 4 2 2" xfId="2939"/>
    <cellStyle name="Percent 2 3 2 6 4 2 2 2" xfId="7421"/>
    <cellStyle name="Percent 2 3 2 6 4 2 2 2 2" xfId="16451"/>
    <cellStyle name="Percent 2 3 2 6 4 2 2 3" xfId="11969"/>
    <cellStyle name="Percent 2 3 2 6 4 2 3" xfId="4433"/>
    <cellStyle name="Percent 2 3 2 6 4 2 3 2" xfId="8915"/>
    <cellStyle name="Percent 2 3 2 6 4 2 3 2 2" xfId="17945"/>
    <cellStyle name="Percent 2 3 2 6 4 2 3 3" xfId="13463"/>
    <cellStyle name="Percent 2 3 2 6 4 2 4" xfId="5927"/>
    <cellStyle name="Percent 2 3 2 6 4 2 4 2" xfId="14957"/>
    <cellStyle name="Percent 2 3 2 6 4 2 5" xfId="10475"/>
    <cellStyle name="Percent 2 3 2 6 4 3" xfId="2192"/>
    <cellStyle name="Percent 2 3 2 6 4 3 2" xfId="6674"/>
    <cellStyle name="Percent 2 3 2 6 4 3 2 2" xfId="15704"/>
    <cellStyle name="Percent 2 3 2 6 4 3 3" xfId="11222"/>
    <cellStyle name="Percent 2 3 2 6 4 4" xfId="3686"/>
    <cellStyle name="Percent 2 3 2 6 4 4 2" xfId="8168"/>
    <cellStyle name="Percent 2 3 2 6 4 4 2 2" xfId="17198"/>
    <cellStyle name="Percent 2 3 2 6 4 4 3" xfId="12716"/>
    <cellStyle name="Percent 2 3 2 6 4 5" xfId="5180"/>
    <cellStyle name="Percent 2 3 2 6 4 5 2" xfId="14210"/>
    <cellStyle name="Percent 2 3 2 6 4 6" xfId="9728"/>
    <cellStyle name="Percent 2 3 2 6 5" xfId="885"/>
    <cellStyle name="Percent 2 3 2 6 5 2" xfId="2379"/>
    <cellStyle name="Percent 2 3 2 6 5 2 2" xfId="6861"/>
    <cellStyle name="Percent 2 3 2 6 5 2 2 2" xfId="15891"/>
    <cellStyle name="Percent 2 3 2 6 5 2 3" xfId="11409"/>
    <cellStyle name="Percent 2 3 2 6 5 3" xfId="3873"/>
    <cellStyle name="Percent 2 3 2 6 5 3 2" xfId="8355"/>
    <cellStyle name="Percent 2 3 2 6 5 3 2 2" xfId="17385"/>
    <cellStyle name="Percent 2 3 2 6 5 3 3" xfId="12903"/>
    <cellStyle name="Percent 2 3 2 6 5 4" xfId="5367"/>
    <cellStyle name="Percent 2 3 2 6 5 4 2" xfId="14397"/>
    <cellStyle name="Percent 2 3 2 6 5 5" xfId="9915"/>
    <cellStyle name="Percent 2 3 2 6 6" xfId="1634"/>
    <cellStyle name="Percent 2 3 2 6 6 2" xfId="6116"/>
    <cellStyle name="Percent 2 3 2 6 6 2 2" xfId="15146"/>
    <cellStyle name="Percent 2 3 2 6 6 3" xfId="10664"/>
    <cellStyle name="Percent 2 3 2 6 7" xfId="3128"/>
    <cellStyle name="Percent 2 3 2 6 7 2" xfId="7610"/>
    <cellStyle name="Percent 2 3 2 6 7 2 2" xfId="16640"/>
    <cellStyle name="Percent 2 3 2 6 7 3" xfId="12158"/>
    <cellStyle name="Percent 2 3 2 6 8" xfId="4622"/>
    <cellStyle name="Percent 2 3 2 6 8 2" xfId="13652"/>
    <cellStyle name="Percent 2 3 2 6 9" xfId="9170"/>
    <cellStyle name="Percent 2 3 2 7" xfId="163"/>
    <cellStyle name="Percent 2 3 2 7 2" xfId="349"/>
    <cellStyle name="Percent 2 3 2 7 2 2" xfId="1092"/>
    <cellStyle name="Percent 2 3 2 7 2 2 2" xfId="2586"/>
    <cellStyle name="Percent 2 3 2 7 2 2 2 2" xfId="7068"/>
    <cellStyle name="Percent 2 3 2 7 2 2 2 2 2" xfId="16098"/>
    <cellStyle name="Percent 2 3 2 7 2 2 2 3" xfId="11616"/>
    <cellStyle name="Percent 2 3 2 7 2 2 3" xfId="4080"/>
    <cellStyle name="Percent 2 3 2 7 2 2 3 2" xfId="8562"/>
    <cellStyle name="Percent 2 3 2 7 2 2 3 2 2" xfId="17592"/>
    <cellStyle name="Percent 2 3 2 7 2 2 3 3" xfId="13110"/>
    <cellStyle name="Percent 2 3 2 7 2 2 4" xfId="5574"/>
    <cellStyle name="Percent 2 3 2 7 2 2 4 2" xfId="14604"/>
    <cellStyle name="Percent 2 3 2 7 2 2 5" xfId="10122"/>
    <cellStyle name="Percent 2 3 2 7 2 3" xfId="1843"/>
    <cellStyle name="Percent 2 3 2 7 2 3 2" xfId="6325"/>
    <cellStyle name="Percent 2 3 2 7 2 3 2 2" xfId="15355"/>
    <cellStyle name="Percent 2 3 2 7 2 3 3" xfId="10873"/>
    <cellStyle name="Percent 2 3 2 7 2 4" xfId="3337"/>
    <cellStyle name="Percent 2 3 2 7 2 4 2" xfId="7819"/>
    <cellStyle name="Percent 2 3 2 7 2 4 2 2" xfId="16849"/>
    <cellStyle name="Percent 2 3 2 7 2 4 3" xfId="12367"/>
    <cellStyle name="Percent 2 3 2 7 2 5" xfId="4831"/>
    <cellStyle name="Percent 2 3 2 7 2 5 2" xfId="13861"/>
    <cellStyle name="Percent 2 3 2 7 2 6" xfId="9379"/>
    <cellStyle name="Percent 2 3 2 7 3" xfId="535"/>
    <cellStyle name="Percent 2 3 2 7 3 2" xfId="1282"/>
    <cellStyle name="Percent 2 3 2 7 3 2 2" xfId="2776"/>
    <cellStyle name="Percent 2 3 2 7 3 2 2 2" xfId="7258"/>
    <cellStyle name="Percent 2 3 2 7 3 2 2 2 2" xfId="16288"/>
    <cellStyle name="Percent 2 3 2 7 3 2 2 3" xfId="11806"/>
    <cellStyle name="Percent 2 3 2 7 3 2 3" xfId="4270"/>
    <cellStyle name="Percent 2 3 2 7 3 2 3 2" xfId="8752"/>
    <cellStyle name="Percent 2 3 2 7 3 2 3 2 2" xfId="17782"/>
    <cellStyle name="Percent 2 3 2 7 3 2 3 3" xfId="13300"/>
    <cellStyle name="Percent 2 3 2 7 3 2 4" xfId="5764"/>
    <cellStyle name="Percent 2 3 2 7 3 2 4 2" xfId="14794"/>
    <cellStyle name="Percent 2 3 2 7 3 2 5" xfId="10312"/>
    <cellStyle name="Percent 2 3 2 7 3 3" xfId="2029"/>
    <cellStyle name="Percent 2 3 2 7 3 3 2" xfId="6511"/>
    <cellStyle name="Percent 2 3 2 7 3 3 2 2" xfId="15541"/>
    <cellStyle name="Percent 2 3 2 7 3 3 3" xfId="11059"/>
    <cellStyle name="Percent 2 3 2 7 3 4" xfId="3523"/>
    <cellStyle name="Percent 2 3 2 7 3 4 2" xfId="8005"/>
    <cellStyle name="Percent 2 3 2 7 3 4 2 2" xfId="17035"/>
    <cellStyle name="Percent 2 3 2 7 3 4 3" xfId="12553"/>
    <cellStyle name="Percent 2 3 2 7 3 5" xfId="5017"/>
    <cellStyle name="Percent 2 3 2 7 3 5 2" xfId="14047"/>
    <cellStyle name="Percent 2 3 2 7 3 6" xfId="9565"/>
    <cellStyle name="Percent 2 3 2 7 4" xfId="721"/>
    <cellStyle name="Percent 2 3 2 7 4 2" xfId="1468"/>
    <cellStyle name="Percent 2 3 2 7 4 2 2" xfId="2962"/>
    <cellStyle name="Percent 2 3 2 7 4 2 2 2" xfId="7444"/>
    <cellStyle name="Percent 2 3 2 7 4 2 2 2 2" xfId="16474"/>
    <cellStyle name="Percent 2 3 2 7 4 2 2 3" xfId="11992"/>
    <cellStyle name="Percent 2 3 2 7 4 2 3" xfId="4456"/>
    <cellStyle name="Percent 2 3 2 7 4 2 3 2" xfId="8938"/>
    <cellStyle name="Percent 2 3 2 7 4 2 3 2 2" xfId="17968"/>
    <cellStyle name="Percent 2 3 2 7 4 2 3 3" xfId="13486"/>
    <cellStyle name="Percent 2 3 2 7 4 2 4" xfId="5950"/>
    <cellStyle name="Percent 2 3 2 7 4 2 4 2" xfId="14980"/>
    <cellStyle name="Percent 2 3 2 7 4 2 5" xfId="10498"/>
    <cellStyle name="Percent 2 3 2 7 4 3" xfId="2215"/>
    <cellStyle name="Percent 2 3 2 7 4 3 2" xfId="6697"/>
    <cellStyle name="Percent 2 3 2 7 4 3 2 2" xfId="15727"/>
    <cellStyle name="Percent 2 3 2 7 4 3 3" xfId="11245"/>
    <cellStyle name="Percent 2 3 2 7 4 4" xfId="3709"/>
    <cellStyle name="Percent 2 3 2 7 4 4 2" xfId="8191"/>
    <cellStyle name="Percent 2 3 2 7 4 4 2 2" xfId="17221"/>
    <cellStyle name="Percent 2 3 2 7 4 4 3" xfId="12739"/>
    <cellStyle name="Percent 2 3 2 7 4 5" xfId="5203"/>
    <cellStyle name="Percent 2 3 2 7 4 5 2" xfId="14233"/>
    <cellStyle name="Percent 2 3 2 7 4 6" xfId="9751"/>
    <cellStyle name="Percent 2 3 2 7 5" xfId="908"/>
    <cellStyle name="Percent 2 3 2 7 5 2" xfId="2402"/>
    <cellStyle name="Percent 2 3 2 7 5 2 2" xfId="6884"/>
    <cellStyle name="Percent 2 3 2 7 5 2 2 2" xfId="15914"/>
    <cellStyle name="Percent 2 3 2 7 5 2 3" xfId="11432"/>
    <cellStyle name="Percent 2 3 2 7 5 3" xfId="3896"/>
    <cellStyle name="Percent 2 3 2 7 5 3 2" xfId="8378"/>
    <cellStyle name="Percent 2 3 2 7 5 3 2 2" xfId="17408"/>
    <cellStyle name="Percent 2 3 2 7 5 3 3" xfId="12926"/>
    <cellStyle name="Percent 2 3 2 7 5 4" xfId="5390"/>
    <cellStyle name="Percent 2 3 2 7 5 4 2" xfId="14420"/>
    <cellStyle name="Percent 2 3 2 7 5 5" xfId="9938"/>
    <cellStyle name="Percent 2 3 2 7 6" xfId="1657"/>
    <cellStyle name="Percent 2 3 2 7 6 2" xfId="6139"/>
    <cellStyle name="Percent 2 3 2 7 6 2 2" xfId="15169"/>
    <cellStyle name="Percent 2 3 2 7 6 3" xfId="10687"/>
    <cellStyle name="Percent 2 3 2 7 7" xfId="3151"/>
    <cellStyle name="Percent 2 3 2 7 7 2" xfId="7633"/>
    <cellStyle name="Percent 2 3 2 7 7 2 2" xfId="16663"/>
    <cellStyle name="Percent 2 3 2 7 7 3" xfId="12181"/>
    <cellStyle name="Percent 2 3 2 7 8" xfId="4645"/>
    <cellStyle name="Percent 2 3 2 7 8 2" xfId="13675"/>
    <cellStyle name="Percent 2 3 2 7 9" xfId="9193"/>
    <cellStyle name="Percent 2 3 2 8" xfId="186"/>
    <cellStyle name="Percent 2 3 2 8 2" xfId="372"/>
    <cellStyle name="Percent 2 3 2 8 2 2" xfId="1115"/>
    <cellStyle name="Percent 2 3 2 8 2 2 2" xfId="2609"/>
    <cellStyle name="Percent 2 3 2 8 2 2 2 2" xfId="7091"/>
    <cellStyle name="Percent 2 3 2 8 2 2 2 2 2" xfId="16121"/>
    <cellStyle name="Percent 2 3 2 8 2 2 2 3" xfId="11639"/>
    <cellStyle name="Percent 2 3 2 8 2 2 3" xfId="4103"/>
    <cellStyle name="Percent 2 3 2 8 2 2 3 2" xfId="8585"/>
    <cellStyle name="Percent 2 3 2 8 2 2 3 2 2" xfId="17615"/>
    <cellStyle name="Percent 2 3 2 8 2 2 3 3" xfId="13133"/>
    <cellStyle name="Percent 2 3 2 8 2 2 4" xfId="5597"/>
    <cellStyle name="Percent 2 3 2 8 2 2 4 2" xfId="14627"/>
    <cellStyle name="Percent 2 3 2 8 2 2 5" xfId="10145"/>
    <cellStyle name="Percent 2 3 2 8 2 3" xfId="1866"/>
    <cellStyle name="Percent 2 3 2 8 2 3 2" xfId="6348"/>
    <cellStyle name="Percent 2 3 2 8 2 3 2 2" xfId="15378"/>
    <cellStyle name="Percent 2 3 2 8 2 3 3" xfId="10896"/>
    <cellStyle name="Percent 2 3 2 8 2 4" xfId="3360"/>
    <cellStyle name="Percent 2 3 2 8 2 4 2" xfId="7842"/>
    <cellStyle name="Percent 2 3 2 8 2 4 2 2" xfId="16872"/>
    <cellStyle name="Percent 2 3 2 8 2 4 3" xfId="12390"/>
    <cellStyle name="Percent 2 3 2 8 2 5" xfId="4854"/>
    <cellStyle name="Percent 2 3 2 8 2 5 2" xfId="13884"/>
    <cellStyle name="Percent 2 3 2 8 2 6" xfId="9402"/>
    <cellStyle name="Percent 2 3 2 8 3" xfId="558"/>
    <cellStyle name="Percent 2 3 2 8 3 2" xfId="1305"/>
    <cellStyle name="Percent 2 3 2 8 3 2 2" xfId="2799"/>
    <cellStyle name="Percent 2 3 2 8 3 2 2 2" xfId="7281"/>
    <cellStyle name="Percent 2 3 2 8 3 2 2 2 2" xfId="16311"/>
    <cellStyle name="Percent 2 3 2 8 3 2 2 3" xfId="11829"/>
    <cellStyle name="Percent 2 3 2 8 3 2 3" xfId="4293"/>
    <cellStyle name="Percent 2 3 2 8 3 2 3 2" xfId="8775"/>
    <cellStyle name="Percent 2 3 2 8 3 2 3 2 2" xfId="17805"/>
    <cellStyle name="Percent 2 3 2 8 3 2 3 3" xfId="13323"/>
    <cellStyle name="Percent 2 3 2 8 3 2 4" xfId="5787"/>
    <cellStyle name="Percent 2 3 2 8 3 2 4 2" xfId="14817"/>
    <cellStyle name="Percent 2 3 2 8 3 2 5" xfId="10335"/>
    <cellStyle name="Percent 2 3 2 8 3 3" xfId="2052"/>
    <cellStyle name="Percent 2 3 2 8 3 3 2" xfId="6534"/>
    <cellStyle name="Percent 2 3 2 8 3 3 2 2" xfId="15564"/>
    <cellStyle name="Percent 2 3 2 8 3 3 3" xfId="11082"/>
    <cellStyle name="Percent 2 3 2 8 3 4" xfId="3546"/>
    <cellStyle name="Percent 2 3 2 8 3 4 2" xfId="8028"/>
    <cellStyle name="Percent 2 3 2 8 3 4 2 2" xfId="17058"/>
    <cellStyle name="Percent 2 3 2 8 3 4 3" xfId="12576"/>
    <cellStyle name="Percent 2 3 2 8 3 5" xfId="5040"/>
    <cellStyle name="Percent 2 3 2 8 3 5 2" xfId="14070"/>
    <cellStyle name="Percent 2 3 2 8 3 6" xfId="9588"/>
    <cellStyle name="Percent 2 3 2 8 4" xfId="744"/>
    <cellStyle name="Percent 2 3 2 8 4 2" xfId="1491"/>
    <cellStyle name="Percent 2 3 2 8 4 2 2" xfId="2985"/>
    <cellStyle name="Percent 2 3 2 8 4 2 2 2" xfId="7467"/>
    <cellStyle name="Percent 2 3 2 8 4 2 2 2 2" xfId="16497"/>
    <cellStyle name="Percent 2 3 2 8 4 2 2 3" xfId="12015"/>
    <cellStyle name="Percent 2 3 2 8 4 2 3" xfId="4479"/>
    <cellStyle name="Percent 2 3 2 8 4 2 3 2" xfId="8961"/>
    <cellStyle name="Percent 2 3 2 8 4 2 3 2 2" xfId="17991"/>
    <cellStyle name="Percent 2 3 2 8 4 2 3 3" xfId="13509"/>
    <cellStyle name="Percent 2 3 2 8 4 2 4" xfId="5973"/>
    <cellStyle name="Percent 2 3 2 8 4 2 4 2" xfId="15003"/>
    <cellStyle name="Percent 2 3 2 8 4 2 5" xfId="10521"/>
    <cellStyle name="Percent 2 3 2 8 4 3" xfId="2238"/>
    <cellStyle name="Percent 2 3 2 8 4 3 2" xfId="6720"/>
    <cellStyle name="Percent 2 3 2 8 4 3 2 2" xfId="15750"/>
    <cellStyle name="Percent 2 3 2 8 4 3 3" xfId="11268"/>
    <cellStyle name="Percent 2 3 2 8 4 4" xfId="3732"/>
    <cellStyle name="Percent 2 3 2 8 4 4 2" xfId="8214"/>
    <cellStyle name="Percent 2 3 2 8 4 4 2 2" xfId="17244"/>
    <cellStyle name="Percent 2 3 2 8 4 4 3" xfId="12762"/>
    <cellStyle name="Percent 2 3 2 8 4 5" xfId="5226"/>
    <cellStyle name="Percent 2 3 2 8 4 5 2" xfId="14256"/>
    <cellStyle name="Percent 2 3 2 8 4 6" xfId="9774"/>
    <cellStyle name="Percent 2 3 2 8 5" xfId="931"/>
    <cellStyle name="Percent 2 3 2 8 5 2" xfId="2425"/>
    <cellStyle name="Percent 2 3 2 8 5 2 2" xfId="6907"/>
    <cellStyle name="Percent 2 3 2 8 5 2 2 2" xfId="15937"/>
    <cellStyle name="Percent 2 3 2 8 5 2 3" xfId="11455"/>
    <cellStyle name="Percent 2 3 2 8 5 3" xfId="3919"/>
    <cellStyle name="Percent 2 3 2 8 5 3 2" xfId="8401"/>
    <cellStyle name="Percent 2 3 2 8 5 3 2 2" xfId="17431"/>
    <cellStyle name="Percent 2 3 2 8 5 3 3" xfId="12949"/>
    <cellStyle name="Percent 2 3 2 8 5 4" xfId="5413"/>
    <cellStyle name="Percent 2 3 2 8 5 4 2" xfId="14443"/>
    <cellStyle name="Percent 2 3 2 8 5 5" xfId="9961"/>
    <cellStyle name="Percent 2 3 2 8 6" xfId="1680"/>
    <cellStyle name="Percent 2 3 2 8 6 2" xfId="6162"/>
    <cellStyle name="Percent 2 3 2 8 6 2 2" xfId="15192"/>
    <cellStyle name="Percent 2 3 2 8 6 3" xfId="10710"/>
    <cellStyle name="Percent 2 3 2 8 7" xfId="3174"/>
    <cellStyle name="Percent 2 3 2 8 7 2" xfId="7656"/>
    <cellStyle name="Percent 2 3 2 8 7 2 2" xfId="16686"/>
    <cellStyle name="Percent 2 3 2 8 7 3" xfId="12204"/>
    <cellStyle name="Percent 2 3 2 8 8" xfId="4668"/>
    <cellStyle name="Percent 2 3 2 8 8 2" xfId="13698"/>
    <cellStyle name="Percent 2 3 2 8 9" xfId="9216"/>
    <cellStyle name="Percent 2 3 2 9" xfId="209"/>
    <cellStyle name="Percent 2 3 2 9 2" xfId="954"/>
    <cellStyle name="Percent 2 3 2 9 2 2" xfId="2448"/>
    <cellStyle name="Percent 2 3 2 9 2 2 2" xfId="6930"/>
    <cellStyle name="Percent 2 3 2 9 2 2 2 2" xfId="15960"/>
    <cellStyle name="Percent 2 3 2 9 2 2 3" xfId="11478"/>
    <cellStyle name="Percent 2 3 2 9 2 3" xfId="3942"/>
    <cellStyle name="Percent 2 3 2 9 2 3 2" xfId="8424"/>
    <cellStyle name="Percent 2 3 2 9 2 3 2 2" xfId="17454"/>
    <cellStyle name="Percent 2 3 2 9 2 3 3" xfId="12972"/>
    <cellStyle name="Percent 2 3 2 9 2 4" xfId="5436"/>
    <cellStyle name="Percent 2 3 2 9 2 4 2" xfId="14466"/>
    <cellStyle name="Percent 2 3 2 9 2 5" xfId="9984"/>
    <cellStyle name="Percent 2 3 2 9 3" xfId="1703"/>
    <cellStyle name="Percent 2 3 2 9 3 2" xfId="6185"/>
    <cellStyle name="Percent 2 3 2 9 3 2 2" xfId="15215"/>
    <cellStyle name="Percent 2 3 2 9 3 3" xfId="10733"/>
    <cellStyle name="Percent 2 3 2 9 4" xfId="3197"/>
    <cellStyle name="Percent 2 3 2 9 4 2" xfId="7679"/>
    <cellStyle name="Percent 2 3 2 9 4 2 2" xfId="16709"/>
    <cellStyle name="Percent 2 3 2 9 4 3" xfId="12227"/>
    <cellStyle name="Percent 2 3 2 9 5" xfId="4691"/>
    <cellStyle name="Percent 2 3 2 9 5 2" xfId="13721"/>
    <cellStyle name="Percent 2 3 2 9 6" xfId="9239"/>
    <cellStyle name="Percent 2 3 3" xfId="36"/>
    <cellStyle name="Percent 2 3 3 2" xfId="222"/>
    <cellStyle name="Percent 2 3 3 2 2" xfId="967"/>
    <cellStyle name="Percent 2 3 3 2 2 2" xfId="2461"/>
    <cellStyle name="Percent 2 3 3 2 2 2 2" xfId="6943"/>
    <cellStyle name="Percent 2 3 3 2 2 2 2 2" xfId="15973"/>
    <cellStyle name="Percent 2 3 3 2 2 2 3" xfId="11491"/>
    <cellStyle name="Percent 2 3 3 2 2 3" xfId="3955"/>
    <cellStyle name="Percent 2 3 3 2 2 3 2" xfId="8437"/>
    <cellStyle name="Percent 2 3 3 2 2 3 2 2" xfId="17467"/>
    <cellStyle name="Percent 2 3 3 2 2 3 3" xfId="12985"/>
    <cellStyle name="Percent 2 3 3 2 2 4" xfId="5449"/>
    <cellStyle name="Percent 2 3 3 2 2 4 2" xfId="14479"/>
    <cellStyle name="Percent 2 3 3 2 2 5" xfId="9997"/>
    <cellStyle name="Percent 2 3 3 2 3" xfId="1716"/>
    <cellStyle name="Percent 2 3 3 2 3 2" xfId="6198"/>
    <cellStyle name="Percent 2 3 3 2 3 2 2" xfId="15228"/>
    <cellStyle name="Percent 2 3 3 2 3 3" xfId="10746"/>
    <cellStyle name="Percent 2 3 3 2 4" xfId="3210"/>
    <cellStyle name="Percent 2 3 3 2 4 2" xfId="7692"/>
    <cellStyle name="Percent 2 3 3 2 4 2 2" xfId="16722"/>
    <cellStyle name="Percent 2 3 3 2 4 3" xfId="12240"/>
    <cellStyle name="Percent 2 3 3 2 5" xfId="4704"/>
    <cellStyle name="Percent 2 3 3 2 5 2" xfId="13734"/>
    <cellStyle name="Percent 2 3 3 2 6" xfId="9252"/>
    <cellStyle name="Percent 2 3 3 3" xfId="408"/>
    <cellStyle name="Percent 2 3 3 3 2" xfId="1155"/>
    <cellStyle name="Percent 2 3 3 3 2 2" xfId="2649"/>
    <cellStyle name="Percent 2 3 3 3 2 2 2" xfId="7131"/>
    <cellStyle name="Percent 2 3 3 3 2 2 2 2" xfId="16161"/>
    <cellStyle name="Percent 2 3 3 3 2 2 3" xfId="11679"/>
    <cellStyle name="Percent 2 3 3 3 2 3" xfId="4143"/>
    <cellStyle name="Percent 2 3 3 3 2 3 2" xfId="8625"/>
    <cellStyle name="Percent 2 3 3 3 2 3 2 2" xfId="17655"/>
    <cellStyle name="Percent 2 3 3 3 2 3 3" xfId="13173"/>
    <cellStyle name="Percent 2 3 3 3 2 4" xfId="5637"/>
    <cellStyle name="Percent 2 3 3 3 2 4 2" xfId="14667"/>
    <cellStyle name="Percent 2 3 3 3 2 5" xfId="10185"/>
    <cellStyle name="Percent 2 3 3 3 3" xfId="1902"/>
    <cellStyle name="Percent 2 3 3 3 3 2" xfId="6384"/>
    <cellStyle name="Percent 2 3 3 3 3 2 2" xfId="15414"/>
    <cellStyle name="Percent 2 3 3 3 3 3" xfId="10932"/>
    <cellStyle name="Percent 2 3 3 3 4" xfId="3396"/>
    <cellStyle name="Percent 2 3 3 3 4 2" xfId="7878"/>
    <cellStyle name="Percent 2 3 3 3 4 2 2" xfId="16908"/>
    <cellStyle name="Percent 2 3 3 3 4 3" xfId="12426"/>
    <cellStyle name="Percent 2 3 3 3 5" xfId="4890"/>
    <cellStyle name="Percent 2 3 3 3 5 2" xfId="13920"/>
    <cellStyle name="Percent 2 3 3 3 6" xfId="9438"/>
    <cellStyle name="Percent 2 3 3 4" xfId="594"/>
    <cellStyle name="Percent 2 3 3 4 2" xfId="1341"/>
    <cellStyle name="Percent 2 3 3 4 2 2" xfId="2835"/>
    <cellStyle name="Percent 2 3 3 4 2 2 2" xfId="7317"/>
    <cellStyle name="Percent 2 3 3 4 2 2 2 2" xfId="16347"/>
    <cellStyle name="Percent 2 3 3 4 2 2 3" xfId="11865"/>
    <cellStyle name="Percent 2 3 3 4 2 3" xfId="4329"/>
    <cellStyle name="Percent 2 3 3 4 2 3 2" xfId="8811"/>
    <cellStyle name="Percent 2 3 3 4 2 3 2 2" xfId="17841"/>
    <cellStyle name="Percent 2 3 3 4 2 3 3" xfId="13359"/>
    <cellStyle name="Percent 2 3 3 4 2 4" xfId="5823"/>
    <cellStyle name="Percent 2 3 3 4 2 4 2" xfId="14853"/>
    <cellStyle name="Percent 2 3 3 4 2 5" xfId="10371"/>
    <cellStyle name="Percent 2 3 3 4 3" xfId="2088"/>
    <cellStyle name="Percent 2 3 3 4 3 2" xfId="6570"/>
    <cellStyle name="Percent 2 3 3 4 3 2 2" xfId="15600"/>
    <cellStyle name="Percent 2 3 3 4 3 3" xfId="11118"/>
    <cellStyle name="Percent 2 3 3 4 4" xfId="3582"/>
    <cellStyle name="Percent 2 3 3 4 4 2" xfId="8064"/>
    <cellStyle name="Percent 2 3 3 4 4 2 2" xfId="17094"/>
    <cellStyle name="Percent 2 3 3 4 4 3" xfId="12612"/>
    <cellStyle name="Percent 2 3 3 4 5" xfId="5076"/>
    <cellStyle name="Percent 2 3 3 4 5 2" xfId="14106"/>
    <cellStyle name="Percent 2 3 3 4 6" xfId="9624"/>
    <cellStyle name="Percent 2 3 3 5" xfId="781"/>
    <cellStyle name="Percent 2 3 3 5 2" xfId="2275"/>
    <cellStyle name="Percent 2 3 3 5 2 2" xfId="6757"/>
    <cellStyle name="Percent 2 3 3 5 2 2 2" xfId="15787"/>
    <cellStyle name="Percent 2 3 3 5 2 3" xfId="11305"/>
    <cellStyle name="Percent 2 3 3 5 3" xfId="3769"/>
    <cellStyle name="Percent 2 3 3 5 3 2" xfId="8251"/>
    <cellStyle name="Percent 2 3 3 5 3 2 2" xfId="17281"/>
    <cellStyle name="Percent 2 3 3 5 3 3" xfId="12799"/>
    <cellStyle name="Percent 2 3 3 5 4" xfId="5263"/>
    <cellStyle name="Percent 2 3 3 5 4 2" xfId="14293"/>
    <cellStyle name="Percent 2 3 3 5 5" xfId="9811"/>
    <cellStyle name="Percent 2 3 3 6" xfId="1530"/>
    <cellStyle name="Percent 2 3 3 6 2" xfId="6012"/>
    <cellStyle name="Percent 2 3 3 6 2 2" xfId="15042"/>
    <cellStyle name="Percent 2 3 3 6 3" xfId="10560"/>
    <cellStyle name="Percent 2 3 3 7" xfId="3024"/>
    <cellStyle name="Percent 2 3 3 7 2" xfId="7506"/>
    <cellStyle name="Percent 2 3 3 7 2 2" xfId="16536"/>
    <cellStyle name="Percent 2 3 3 7 3" xfId="12054"/>
    <cellStyle name="Percent 2 3 3 8" xfId="4518"/>
    <cellStyle name="Percent 2 3 3 8 2" xfId="13548"/>
    <cellStyle name="Percent 2 3 3 9" xfId="9066"/>
    <cellStyle name="Percent 2 3 4" xfId="59"/>
    <cellStyle name="Percent 2 3 4 2" xfId="245"/>
    <cellStyle name="Percent 2 3 4 2 2" xfId="990"/>
    <cellStyle name="Percent 2 3 4 2 2 2" xfId="2484"/>
    <cellStyle name="Percent 2 3 4 2 2 2 2" xfId="6966"/>
    <cellStyle name="Percent 2 3 4 2 2 2 2 2" xfId="15996"/>
    <cellStyle name="Percent 2 3 4 2 2 2 3" xfId="11514"/>
    <cellStyle name="Percent 2 3 4 2 2 3" xfId="3978"/>
    <cellStyle name="Percent 2 3 4 2 2 3 2" xfId="8460"/>
    <cellStyle name="Percent 2 3 4 2 2 3 2 2" xfId="17490"/>
    <cellStyle name="Percent 2 3 4 2 2 3 3" xfId="13008"/>
    <cellStyle name="Percent 2 3 4 2 2 4" xfId="5472"/>
    <cellStyle name="Percent 2 3 4 2 2 4 2" xfId="14502"/>
    <cellStyle name="Percent 2 3 4 2 2 5" xfId="10020"/>
    <cellStyle name="Percent 2 3 4 2 3" xfId="1739"/>
    <cellStyle name="Percent 2 3 4 2 3 2" xfId="6221"/>
    <cellStyle name="Percent 2 3 4 2 3 2 2" xfId="15251"/>
    <cellStyle name="Percent 2 3 4 2 3 3" xfId="10769"/>
    <cellStyle name="Percent 2 3 4 2 4" xfId="3233"/>
    <cellStyle name="Percent 2 3 4 2 4 2" xfId="7715"/>
    <cellStyle name="Percent 2 3 4 2 4 2 2" xfId="16745"/>
    <cellStyle name="Percent 2 3 4 2 4 3" xfId="12263"/>
    <cellStyle name="Percent 2 3 4 2 5" xfId="4727"/>
    <cellStyle name="Percent 2 3 4 2 5 2" xfId="13757"/>
    <cellStyle name="Percent 2 3 4 2 6" xfId="9275"/>
    <cellStyle name="Percent 2 3 4 3" xfId="431"/>
    <cellStyle name="Percent 2 3 4 3 2" xfId="1178"/>
    <cellStyle name="Percent 2 3 4 3 2 2" xfId="2672"/>
    <cellStyle name="Percent 2 3 4 3 2 2 2" xfId="7154"/>
    <cellStyle name="Percent 2 3 4 3 2 2 2 2" xfId="16184"/>
    <cellStyle name="Percent 2 3 4 3 2 2 3" xfId="11702"/>
    <cellStyle name="Percent 2 3 4 3 2 3" xfId="4166"/>
    <cellStyle name="Percent 2 3 4 3 2 3 2" xfId="8648"/>
    <cellStyle name="Percent 2 3 4 3 2 3 2 2" xfId="17678"/>
    <cellStyle name="Percent 2 3 4 3 2 3 3" xfId="13196"/>
    <cellStyle name="Percent 2 3 4 3 2 4" xfId="5660"/>
    <cellStyle name="Percent 2 3 4 3 2 4 2" xfId="14690"/>
    <cellStyle name="Percent 2 3 4 3 2 5" xfId="10208"/>
    <cellStyle name="Percent 2 3 4 3 3" xfId="1925"/>
    <cellStyle name="Percent 2 3 4 3 3 2" xfId="6407"/>
    <cellStyle name="Percent 2 3 4 3 3 2 2" xfId="15437"/>
    <cellStyle name="Percent 2 3 4 3 3 3" xfId="10955"/>
    <cellStyle name="Percent 2 3 4 3 4" xfId="3419"/>
    <cellStyle name="Percent 2 3 4 3 4 2" xfId="7901"/>
    <cellStyle name="Percent 2 3 4 3 4 2 2" xfId="16931"/>
    <cellStyle name="Percent 2 3 4 3 4 3" xfId="12449"/>
    <cellStyle name="Percent 2 3 4 3 5" xfId="4913"/>
    <cellStyle name="Percent 2 3 4 3 5 2" xfId="13943"/>
    <cellStyle name="Percent 2 3 4 3 6" xfId="9461"/>
    <cellStyle name="Percent 2 3 4 4" xfId="617"/>
    <cellStyle name="Percent 2 3 4 4 2" xfId="1364"/>
    <cellStyle name="Percent 2 3 4 4 2 2" xfId="2858"/>
    <cellStyle name="Percent 2 3 4 4 2 2 2" xfId="7340"/>
    <cellStyle name="Percent 2 3 4 4 2 2 2 2" xfId="16370"/>
    <cellStyle name="Percent 2 3 4 4 2 2 3" xfId="11888"/>
    <cellStyle name="Percent 2 3 4 4 2 3" xfId="4352"/>
    <cellStyle name="Percent 2 3 4 4 2 3 2" xfId="8834"/>
    <cellStyle name="Percent 2 3 4 4 2 3 2 2" xfId="17864"/>
    <cellStyle name="Percent 2 3 4 4 2 3 3" xfId="13382"/>
    <cellStyle name="Percent 2 3 4 4 2 4" xfId="5846"/>
    <cellStyle name="Percent 2 3 4 4 2 4 2" xfId="14876"/>
    <cellStyle name="Percent 2 3 4 4 2 5" xfId="10394"/>
    <cellStyle name="Percent 2 3 4 4 3" xfId="2111"/>
    <cellStyle name="Percent 2 3 4 4 3 2" xfId="6593"/>
    <cellStyle name="Percent 2 3 4 4 3 2 2" xfId="15623"/>
    <cellStyle name="Percent 2 3 4 4 3 3" xfId="11141"/>
    <cellStyle name="Percent 2 3 4 4 4" xfId="3605"/>
    <cellStyle name="Percent 2 3 4 4 4 2" xfId="8087"/>
    <cellStyle name="Percent 2 3 4 4 4 2 2" xfId="17117"/>
    <cellStyle name="Percent 2 3 4 4 4 3" xfId="12635"/>
    <cellStyle name="Percent 2 3 4 4 5" xfId="5099"/>
    <cellStyle name="Percent 2 3 4 4 5 2" xfId="14129"/>
    <cellStyle name="Percent 2 3 4 4 6" xfId="9647"/>
    <cellStyle name="Percent 2 3 4 5" xfId="804"/>
    <cellStyle name="Percent 2 3 4 5 2" xfId="2298"/>
    <cellStyle name="Percent 2 3 4 5 2 2" xfId="6780"/>
    <cellStyle name="Percent 2 3 4 5 2 2 2" xfId="15810"/>
    <cellStyle name="Percent 2 3 4 5 2 3" xfId="11328"/>
    <cellStyle name="Percent 2 3 4 5 3" xfId="3792"/>
    <cellStyle name="Percent 2 3 4 5 3 2" xfId="8274"/>
    <cellStyle name="Percent 2 3 4 5 3 2 2" xfId="17304"/>
    <cellStyle name="Percent 2 3 4 5 3 3" xfId="12822"/>
    <cellStyle name="Percent 2 3 4 5 4" xfId="5286"/>
    <cellStyle name="Percent 2 3 4 5 4 2" xfId="14316"/>
    <cellStyle name="Percent 2 3 4 5 5" xfId="9834"/>
    <cellStyle name="Percent 2 3 4 6" xfId="1553"/>
    <cellStyle name="Percent 2 3 4 6 2" xfId="6035"/>
    <cellStyle name="Percent 2 3 4 6 2 2" xfId="15065"/>
    <cellStyle name="Percent 2 3 4 6 3" xfId="10583"/>
    <cellStyle name="Percent 2 3 4 7" xfId="3047"/>
    <cellStyle name="Percent 2 3 4 7 2" xfId="7529"/>
    <cellStyle name="Percent 2 3 4 7 2 2" xfId="16559"/>
    <cellStyle name="Percent 2 3 4 7 3" xfId="12077"/>
    <cellStyle name="Percent 2 3 4 8" xfId="4541"/>
    <cellStyle name="Percent 2 3 4 8 2" xfId="13571"/>
    <cellStyle name="Percent 2 3 4 9" xfId="9089"/>
    <cellStyle name="Percent 2 3 5" xfId="83"/>
    <cellStyle name="Percent 2 3 5 2" xfId="269"/>
    <cellStyle name="Percent 2 3 5 2 2" xfId="1013"/>
    <cellStyle name="Percent 2 3 5 2 2 2" xfId="2507"/>
    <cellStyle name="Percent 2 3 5 2 2 2 2" xfId="6989"/>
    <cellStyle name="Percent 2 3 5 2 2 2 2 2" xfId="16019"/>
    <cellStyle name="Percent 2 3 5 2 2 2 3" xfId="11537"/>
    <cellStyle name="Percent 2 3 5 2 2 3" xfId="4001"/>
    <cellStyle name="Percent 2 3 5 2 2 3 2" xfId="8483"/>
    <cellStyle name="Percent 2 3 5 2 2 3 2 2" xfId="17513"/>
    <cellStyle name="Percent 2 3 5 2 2 3 3" xfId="13031"/>
    <cellStyle name="Percent 2 3 5 2 2 4" xfId="5495"/>
    <cellStyle name="Percent 2 3 5 2 2 4 2" xfId="14525"/>
    <cellStyle name="Percent 2 3 5 2 2 5" xfId="10043"/>
    <cellStyle name="Percent 2 3 5 2 3" xfId="1763"/>
    <cellStyle name="Percent 2 3 5 2 3 2" xfId="6245"/>
    <cellStyle name="Percent 2 3 5 2 3 2 2" xfId="15275"/>
    <cellStyle name="Percent 2 3 5 2 3 3" xfId="10793"/>
    <cellStyle name="Percent 2 3 5 2 4" xfId="3257"/>
    <cellStyle name="Percent 2 3 5 2 4 2" xfId="7739"/>
    <cellStyle name="Percent 2 3 5 2 4 2 2" xfId="16769"/>
    <cellStyle name="Percent 2 3 5 2 4 3" xfId="12287"/>
    <cellStyle name="Percent 2 3 5 2 5" xfId="4751"/>
    <cellStyle name="Percent 2 3 5 2 5 2" xfId="13781"/>
    <cellStyle name="Percent 2 3 5 2 6" xfId="9299"/>
    <cellStyle name="Percent 2 3 5 3" xfId="455"/>
    <cellStyle name="Percent 2 3 5 3 2" xfId="1202"/>
    <cellStyle name="Percent 2 3 5 3 2 2" xfId="2696"/>
    <cellStyle name="Percent 2 3 5 3 2 2 2" xfId="7178"/>
    <cellStyle name="Percent 2 3 5 3 2 2 2 2" xfId="16208"/>
    <cellStyle name="Percent 2 3 5 3 2 2 3" xfId="11726"/>
    <cellStyle name="Percent 2 3 5 3 2 3" xfId="4190"/>
    <cellStyle name="Percent 2 3 5 3 2 3 2" xfId="8672"/>
    <cellStyle name="Percent 2 3 5 3 2 3 2 2" xfId="17702"/>
    <cellStyle name="Percent 2 3 5 3 2 3 3" xfId="13220"/>
    <cellStyle name="Percent 2 3 5 3 2 4" xfId="5684"/>
    <cellStyle name="Percent 2 3 5 3 2 4 2" xfId="14714"/>
    <cellStyle name="Percent 2 3 5 3 2 5" xfId="10232"/>
    <cellStyle name="Percent 2 3 5 3 3" xfId="1949"/>
    <cellStyle name="Percent 2 3 5 3 3 2" xfId="6431"/>
    <cellStyle name="Percent 2 3 5 3 3 2 2" xfId="15461"/>
    <cellStyle name="Percent 2 3 5 3 3 3" xfId="10979"/>
    <cellStyle name="Percent 2 3 5 3 4" xfId="3443"/>
    <cellStyle name="Percent 2 3 5 3 4 2" xfId="7925"/>
    <cellStyle name="Percent 2 3 5 3 4 2 2" xfId="16955"/>
    <cellStyle name="Percent 2 3 5 3 4 3" xfId="12473"/>
    <cellStyle name="Percent 2 3 5 3 5" xfId="4937"/>
    <cellStyle name="Percent 2 3 5 3 5 2" xfId="13967"/>
    <cellStyle name="Percent 2 3 5 3 6" xfId="9485"/>
    <cellStyle name="Percent 2 3 5 4" xfId="641"/>
    <cellStyle name="Percent 2 3 5 4 2" xfId="1388"/>
    <cellStyle name="Percent 2 3 5 4 2 2" xfId="2882"/>
    <cellStyle name="Percent 2 3 5 4 2 2 2" xfId="7364"/>
    <cellStyle name="Percent 2 3 5 4 2 2 2 2" xfId="16394"/>
    <cellStyle name="Percent 2 3 5 4 2 2 3" xfId="11912"/>
    <cellStyle name="Percent 2 3 5 4 2 3" xfId="4376"/>
    <cellStyle name="Percent 2 3 5 4 2 3 2" xfId="8858"/>
    <cellStyle name="Percent 2 3 5 4 2 3 2 2" xfId="17888"/>
    <cellStyle name="Percent 2 3 5 4 2 3 3" xfId="13406"/>
    <cellStyle name="Percent 2 3 5 4 2 4" xfId="5870"/>
    <cellStyle name="Percent 2 3 5 4 2 4 2" xfId="14900"/>
    <cellStyle name="Percent 2 3 5 4 2 5" xfId="10418"/>
    <cellStyle name="Percent 2 3 5 4 3" xfId="2135"/>
    <cellStyle name="Percent 2 3 5 4 3 2" xfId="6617"/>
    <cellStyle name="Percent 2 3 5 4 3 2 2" xfId="15647"/>
    <cellStyle name="Percent 2 3 5 4 3 3" xfId="11165"/>
    <cellStyle name="Percent 2 3 5 4 4" xfId="3629"/>
    <cellStyle name="Percent 2 3 5 4 4 2" xfId="8111"/>
    <cellStyle name="Percent 2 3 5 4 4 2 2" xfId="17141"/>
    <cellStyle name="Percent 2 3 5 4 4 3" xfId="12659"/>
    <cellStyle name="Percent 2 3 5 4 5" xfId="5123"/>
    <cellStyle name="Percent 2 3 5 4 5 2" xfId="14153"/>
    <cellStyle name="Percent 2 3 5 4 6" xfId="9671"/>
    <cellStyle name="Percent 2 3 5 5" xfId="828"/>
    <cellStyle name="Percent 2 3 5 5 2" xfId="2322"/>
    <cellStyle name="Percent 2 3 5 5 2 2" xfId="6804"/>
    <cellStyle name="Percent 2 3 5 5 2 2 2" xfId="15834"/>
    <cellStyle name="Percent 2 3 5 5 2 3" xfId="11352"/>
    <cellStyle name="Percent 2 3 5 5 3" xfId="3816"/>
    <cellStyle name="Percent 2 3 5 5 3 2" xfId="8298"/>
    <cellStyle name="Percent 2 3 5 5 3 2 2" xfId="17328"/>
    <cellStyle name="Percent 2 3 5 5 3 3" xfId="12846"/>
    <cellStyle name="Percent 2 3 5 5 4" xfId="5310"/>
    <cellStyle name="Percent 2 3 5 5 4 2" xfId="14340"/>
    <cellStyle name="Percent 2 3 5 5 5" xfId="9858"/>
    <cellStyle name="Percent 2 3 5 6" xfId="1577"/>
    <cellStyle name="Percent 2 3 5 6 2" xfId="6059"/>
    <cellStyle name="Percent 2 3 5 6 2 2" xfId="15089"/>
    <cellStyle name="Percent 2 3 5 6 3" xfId="10607"/>
    <cellStyle name="Percent 2 3 5 7" xfId="3071"/>
    <cellStyle name="Percent 2 3 5 7 2" xfId="7553"/>
    <cellStyle name="Percent 2 3 5 7 2 2" xfId="16583"/>
    <cellStyle name="Percent 2 3 5 7 3" xfId="12101"/>
    <cellStyle name="Percent 2 3 5 8" xfId="4565"/>
    <cellStyle name="Percent 2 3 5 8 2" xfId="13595"/>
    <cellStyle name="Percent 2 3 5 9" xfId="9113"/>
    <cellStyle name="Percent 2 3 6" xfId="115"/>
    <cellStyle name="Percent 2 3 6 2" xfId="301"/>
    <cellStyle name="Percent 2 3 6 2 2" xfId="1044"/>
    <cellStyle name="Percent 2 3 6 2 2 2" xfId="2538"/>
    <cellStyle name="Percent 2 3 6 2 2 2 2" xfId="7020"/>
    <cellStyle name="Percent 2 3 6 2 2 2 2 2" xfId="16050"/>
    <cellStyle name="Percent 2 3 6 2 2 2 3" xfId="11568"/>
    <cellStyle name="Percent 2 3 6 2 2 3" xfId="4032"/>
    <cellStyle name="Percent 2 3 6 2 2 3 2" xfId="8514"/>
    <cellStyle name="Percent 2 3 6 2 2 3 2 2" xfId="17544"/>
    <cellStyle name="Percent 2 3 6 2 2 3 3" xfId="13062"/>
    <cellStyle name="Percent 2 3 6 2 2 4" xfId="5526"/>
    <cellStyle name="Percent 2 3 6 2 2 4 2" xfId="14556"/>
    <cellStyle name="Percent 2 3 6 2 2 5" xfId="10074"/>
    <cellStyle name="Percent 2 3 6 2 3" xfId="1795"/>
    <cellStyle name="Percent 2 3 6 2 3 2" xfId="6277"/>
    <cellStyle name="Percent 2 3 6 2 3 2 2" xfId="15307"/>
    <cellStyle name="Percent 2 3 6 2 3 3" xfId="10825"/>
    <cellStyle name="Percent 2 3 6 2 4" xfId="3289"/>
    <cellStyle name="Percent 2 3 6 2 4 2" xfId="7771"/>
    <cellStyle name="Percent 2 3 6 2 4 2 2" xfId="16801"/>
    <cellStyle name="Percent 2 3 6 2 4 3" xfId="12319"/>
    <cellStyle name="Percent 2 3 6 2 5" xfId="4783"/>
    <cellStyle name="Percent 2 3 6 2 5 2" xfId="13813"/>
    <cellStyle name="Percent 2 3 6 2 6" xfId="9331"/>
    <cellStyle name="Percent 2 3 6 3" xfId="487"/>
    <cellStyle name="Percent 2 3 6 3 2" xfId="1234"/>
    <cellStyle name="Percent 2 3 6 3 2 2" xfId="2728"/>
    <cellStyle name="Percent 2 3 6 3 2 2 2" xfId="7210"/>
    <cellStyle name="Percent 2 3 6 3 2 2 2 2" xfId="16240"/>
    <cellStyle name="Percent 2 3 6 3 2 2 3" xfId="11758"/>
    <cellStyle name="Percent 2 3 6 3 2 3" xfId="4222"/>
    <cellStyle name="Percent 2 3 6 3 2 3 2" xfId="8704"/>
    <cellStyle name="Percent 2 3 6 3 2 3 2 2" xfId="17734"/>
    <cellStyle name="Percent 2 3 6 3 2 3 3" xfId="13252"/>
    <cellStyle name="Percent 2 3 6 3 2 4" xfId="5716"/>
    <cellStyle name="Percent 2 3 6 3 2 4 2" xfId="14746"/>
    <cellStyle name="Percent 2 3 6 3 2 5" xfId="10264"/>
    <cellStyle name="Percent 2 3 6 3 3" xfId="1981"/>
    <cellStyle name="Percent 2 3 6 3 3 2" xfId="6463"/>
    <cellStyle name="Percent 2 3 6 3 3 2 2" xfId="15493"/>
    <cellStyle name="Percent 2 3 6 3 3 3" xfId="11011"/>
    <cellStyle name="Percent 2 3 6 3 4" xfId="3475"/>
    <cellStyle name="Percent 2 3 6 3 4 2" xfId="7957"/>
    <cellStyle name="Percent 2 3 6 3 4 2 2" xfId="16987"/>
    <cellStyle name="Percent 2 3 6 3 4 3" xfId="12505"/>
    <cellStyle name="Percent 2 3 6 3 5" xfId="4969"/>
    <cellStyle name="Percent 2 3 6 3 5 2" xfId="13999"/>
    <cellStyle name="Percent 2 3 6 3 6" xfId="9517"/>
    <cellStyle name="Percent 2 3 6 4" xfId="673"/>
    <cellStyle name="Percent 2 3 6 4 2" xfId="1420"/>
    <cellStyle name="Percent 2 3 6 4 2 2" xfId="2914"/>
    <cellStyle name="Percent 2 3 6 4 2 2 2" xfId="7396"/>
    <cellStyle name="Percent 2 3 6 4 2 2 2 2" xfId="16426"/>
    <cellStyle name="Percent 2 3 6 4 2 2 3" xfId="11944"/>
    <cellStyle name="Percent 2 3 6 4 2 3" xfId="4408"/>
    <cellStyle name="Percent 2 3 6 4 2 3 2" xfId="8890"/>
    <cellStyle name="Percent 2 3 6 4 2 3 2 2" xfId="17920"/>
    <cellStyle name="Percent 2 3 6 4 2 3 3" xfId="13438"/>
    <cellStyle name="Percent 2 3 6 4 2 4" xfId="5902"/>
    <cellStyle name="Percent 2 3 6 4 2 4 2" xfId="14932"/>
    <cellStyle name="Percent 2 3 6 4 2 5" xfId="10450"/>
    <cellStyle name="Percent 2 3 6 4 3" xfId="2167"/>
    <cellStyle name="Percent 2 3 6 4 3 2" xfId="6649"/>
    <cellStyle name="Percent 2 3 6 4 3 2 2" xfId="15679"/>
    <cellStyle name="Percent 2 3 6 4 3 3" xfId="11197"/>
    <cellStyle name="Percent 2 3 6 4 4" xfId="3661"/>
    <cellStyle name="Percent 2 3 6 4 4 2" xfId="8143"/>
    <cellStyle name="Percent 2 3 6 4 4 2 2" xfId="17173"/>
    <cellStyle name="Percent 2 3 6 4 4 3" xfId="12691"/>
    <cellStyle name="Percent 2 3 6 4 5" xfId="5155"/>
    <cellStyle name="Percent 2 3 6 4 5 2" xfId="14185"/>
    <cellStyle name="Percent 2 3 6 4 6" xfId="9703"/>
    <cellStyle name="Percent 2 3 6 5" xfId="860"/>
    <cellStyle name="Percent 2 3 6 5 2" xfId="2354"/>
    <cellStyle name="Percent 2 3 6 5 2 2" xfId="6836"/>
    <cellStyle name="Percent 2 3 6 5 2 2 2" xfId="15866"/>
    <cellStyle name="Percent 2 3 6 5 2 3" xfId="11384"/>
    <cellStyle name="Percent 2 3 6 5 3" xfId="3848"/>
    <cellStyle name="Percent 2 3 6 5 3 2" xfId="8330"/>
    <cellStyle name="Percent 2 3 6 5 3 2 2" xfId="17360"/>
    <cellStyle name="Percent 2 3 6 5 3 3" xfId="12878"/>
    <cellStyle name="Percent 2 3 6 5 4" xfId="5342"/>
    <cellStyle name="Percent 2 3 6 5 4 2" xfId="14372"/>
    <cellStyle name="Percent 2 3 6 5 5" xfId="9890"/>
    <cellStyle name="Percent 2 3 6 6" xfId="1609"/>
    <cellStyle name="Percent 2 3 6 6 2" xfId="6091"/>
    <cellStyle name="Percent 2 3 6 6 2 2" xfId="15121"/>
    <cellStyle name="Percent 2 3 6 6 3" xfId="10639"/>
    <cellStyle name="Percent 2 3 6 7" xfId="3103"/>
    <cellStyle name="Percent 2 3 6 7 2" xfId="7585"/>
    <cellStyle name="Percent 2 3 6 7 2 2" xfId="16615"/>
    <cellStyle name="Percent 2 3 6 7 3" xfId="12133"/>
    <cellStyle name="Percent 2 3 6 8" xfId="4597"/>
    <cellStyle name="Percent 2 3 6 8 2" xfId="13627"/>
    <cellStyle name="Percent 2 3 6 9" xfId="9145"/>
    <cellStyle name="Percent 2 3 7" xfId="130"/>
    <cellStyle name="Percent 2 3 7 2" xfId="316"/>
    <cellStyle name="Percent 2 3 7 2 2" xfId="1059"/>
    <cellStyle name="Percent 2 3 7 2 2 2" xfId="2553"/>
    <cellStyle name="Percent 2 3 7 2 2 2 2" xfId="7035"/>
    <cellStyle name="Percent 2 3 7 2 2 2 2 2" xfId="16065"/>
    <cellStyle name="Percent 2 3 7 2 2 2 3" xfId="11583"/>
    <cellStyle name="Percent 2 3 7 2 2 3" xfId="4047"/>
    <cellStyle name="Percent 2 3 7 2 2 3 2" xfId="8529"/>
    <cellStyle name="Percent 2 3 7 2 2 3 2 2" xfId="17559"/>
    <cellStyle name="Percent 2 3 7 2 2 3 3" xfId="13077"/>
    <cellStyle name="Percent 2 3 7 2 2 4" xfId="5541"/>
    <cellStyle name="Percent 2 3 7 2 2 4 2" xfId="14571"/>
    <cellStyle name="Percent 2 3 7 2 2 5" xfId="10089"/>
    <cellStyle name="Percent 2 3 7 2 3" xfId="1810"/>
    <cellStyle name="Percent 2 3 7 2 3 2" xfId="6292"/>
    <cellStyle name="Percent 2 3 7 2 3 2 2" xfId="15322"/>
    <cellStyle name="Percent 2 3 7 2 3 3" xfId="10840"/>
    <cellStyle name="Percent 2 3 7 2 4" xfId="3304"/>
    <cellStyle name="Percent 2 3 7 2 4 2" xfId="7786"/>
    <cellStyle name="Percent 2 3 7 2 4 2 2" xfId="16816"/>
    <cellStyle name="Percent 2 3 7 2 4 3" xfId="12334"/>
    <cellStyle name="Percent 2 3 7 2 5" xfId="4798"/>
    <cellStyle name="Percent 2 3 7 2 5 2" xfId="13828"/>
    <cellStyle name="Percent 2 3 7 2 6" xfId="9346"/>
    <cellStyle name="Percent 2 3 7 3" xfId="502"/>
    <cellStyle name="Percent 2 3 7 3 2" xfId="1249"/>
    <cellStyle name="Percent 2 3 7 3 2 2" xfId="2743"/>
    <cellStyle name="Percent 2 3 7 3 2 2 2" xfId="7225"/>
    <cellStyle name="Percent 2 3 7 3 2 2 2 2" xfId="16255"/>
    <cellStyle name="Percent 2 3 7 3 2 2 3" xfId="11773"/>
    <cellStyle name="Percent 2 3 7 3 2 3" xfId="4237"/>
    <cellStyle name="Percent 2 3 7 3 2 3 2" xfId="8719"/>
    <cellStyle name="Percent 2 3 7 3 2 3 2 2" xfId="17749"/>
    <cellStyle name="Percent 2 3 7 3 2 3 3" xfId="13267"/>
    <cellStyle name="Percent 2 3 7 3 2 4" xfId="5731"/>
    <cellStyle name="Percent 2 3 7 3 2 4 2" xfId="14761"/>
    <cellStyle name="Percent 2 3 7 3 2 5" xfId="10279"/>
    <cellStyle name="Percent 2 3 7 3 3" xfId="1996"/>
    <cellStyle name="Percent 2 3 7 3 3 2" xfId="6478"/>
    <cellStyle name="Percent 2 3 7 3 3 2 2" xfId="15508"/>
    <cellStyle name="Percent 2 3 7 3 3 3" xfId="11026"/>
    <cellStyle name="Percent 2 3 7 3 4" xfId="3490"/>
    <cellStyle name="Percent 2 3 7 3 4 2" xfId="7972"/>
    <cellStyle name="Percent 2 3 7 3 4 2 2" xfId="17002"/>
    <cellStyle name="Percent 2 3 7 3 4 3" xfId="12520"/>
    <cellStyle name="Percent 2 3 7 3 5" xfId="4984"/>
    <cellStyle name="Percent 2 3 7 3 5 2" xfId="14014"/>
    <cellStyle name="Percent 2 3 7 3 6" xfId="9532"/>
    <cellStyle name="Percent 2 3 7 4" xfId="688"/>
    <cellStyle name="Percent 2 3 7 4 2" xfId="1435"/>
    <cellStyle name="Percent 2 3 7 4 2 2" xfId="2929"/>
    <cellStyle name="Percent 2 3 7 4 2 2 2" xfId="7411"/>
    <cellStyle name="Percent 2 3 7 4 2 2 2 2" xfId="16441"/>
    <cellStyle name="Percent 2 3 7 4 2 2 3" xfId="11959"/>
    <cellStyle name="Percent 2 3 7 4 2 3" xfId="4423"/>
    <cellStyle name="Percent 2 3 7 4 2 3 2" xfId="8905"/>
    <cellStyle name="Percent 2 3 7 4 2 3 2 2" xfId="17935"/>
    <cellStyle name="Percent 2 3 7 4 2 3 3" xfId="13453"/>
    <cellStyle name="Percent 2 3 7 4 2 4" xfId="5917"/>
    <cellStyle name="Percent 2 3 7 4 2 4 2" xfId="14947"/>
    <cellStyle name="Percent 2 3 7 4 2 5" xfId="10465"/>
    <cellStyle name="Percent 2 3 7 4 3" xfId="2182"/>
    <cellStyle name="Percent 2 3 7 4 3 2" xfId="6664"/>
    <cellStyle name="Percent 2 3 7 4 3 2 2" xfId="15694"/>
    <cellStyle name="Percent 2 3 7 4 3 3" xfId="11212"/>
    <cellStyle name="Percent 2 3 7 4 4" xfId="3676"/>
    <cellStyle name="Percent 2 3 7 4 4 2" xfId="8158"/>
    <cellStyle name="Percent 2 3 7 4 4 2 2" xfId="17188"/>
    <cellStyle name="Percent 2 3 7 4 4 3" xfId="12706"/>
    <cellStyle name="Percent 2 3 7 4 5" xfId="5170"/>
    <cellStyle name="Percent 2 3 7 4 5 2" xfId="14200"/>
    <cellStyle name="Percent 2 3 7 4 6" xfId="9718"/>
    <cellStyle name="Percent 2 3 7 5" xfId="875"/>
    <cellStyle name="Percent 2 3 7 5 2" xfId="2369"/>
    <cellStyle name="Percent 2 3 7 5 2 2" xfId="6851"/>
    <cellStyle name="Percent 2 3 7 5 2 2 2" xfId="15881"/>
    <cellStyle name="Percent 2 3 7 5 2 3" xfId="11399"/>
    <cellStyle name="Percent 2 3 7 5 3" xfId="3863"/>
    <cellStyle name="Percent 2 3 7 5 3 2" xfId="8345"/>
    <cellStyle name="Percent 2 3 7 5 3 2 2" xfId="17375"/>
    <cellStyle name="Percent 2 3 7 5 3 3" xfId="12893"/>
    <cellStyle name="Percent 2 3 7 5 4" xfId="5357"/>
    <cellStyle name="Percent 2 3 7 5 4 2" xfId="14387"/>
    <cellStyle name="Percent 2 3 7 5 5" xfId="9905"/>
    <cellStyle name="Percent 2 3 7 6" xfId="1624"/>
    <cellStyle name="Percent 2 3 7 6 2" xfId="6106"/>
    <cellStyle name="Percent 2 3 7 6 2 2" xfId="15136"/>
    <cellStyle name="Percent 2 3 7 6 3" xfId="10654"/>
    <cellStyle name="Percent 2 3 7 7" xfId="3118"/>
    <cellStyle name="Percent 2 3 7 7 2" xfId="7600"/>
    <cellStyle name="Percent 2 3 7 7 2 2" xfId="16630"/>
    <cellStyle name="Percent 2 3 7 7 3" xfId="12148"/>
    <cellStyle name="Percent 2 3 7 8" xfId="4612"/>
    <cellStyle name="Percent 2 3 7 8 2" xfId="13642"/>
    <cellStyle name="Percent 2 3 7 9" xfId="9160"/>
    <cellStyle name="Percent 2 3 8" xfId="153"/>
    <cellStyle name="Percent 2 3 8 2" xfId="339"/>
    <cellStyle name="Percent 2 3 8 2 2" xfId="1082"/>
    <cellStyle name="Percent 2 3 8 2 2 2" xfId="2576"/>
    <cellStyle name="Percent 2 3 8 2 2 2 2" xfId="7058"/>
    <cellStyle name="Percent 2 3 8 2 2 2 2 2" xfId="16088"/>
    <cellStyle name="Percent 2 3 8 2 2 2 3" xfId="11606"/>
    <cellStyle name="Percent 2 3 8 2 2 3" xfId="4070"/>
    <cellStyle name="Percent 2 3 8 2 2 3 2" xfId="8552"/>
    <cellStyle name="Percent 2 3 8 2 2 3 2 2" xfId="17582"/>
    <cellStyle name="Percent 2 3 8 2 2 3 3" xfId="13100"/>
    <cellStyle name="Percent 2 3 8 2 2 4" xfId="5564"/>
    <cellStyle name="Percent 2 3 8 2 2 4 2" xfId="14594"/>
    <cellStyle name="Percent 2 3 8 2 2 5" xfId="10112"/>
    <cellStyle name="Percent 2 3 8 2 3" xfId="1833"/>
    <cellStyle name="Percent 2 3 8 2 3 2" xfId="6315"/>
    <cellStyle name="Percent 2 3 8 2 3 2 2" xfId="15345"/>
    <cellStyle name="Percent 2 3 8 2 3 3" xfId="10863"/>
    <cellStyle name="Percent 2 3 8 2 4" xfId="3327"/>
    <cellStyle name="Percent 2 3 8 2 4 2" xfId="7809"/>
    <cellStyle name="Percent 2 3 8 2 4 2 2" xfId="16839"/>
    <cellStyle name="Percent 2 3 8 2 4 3" xfId="12357"/>
    <cellStyle name="Percent 2 3 8 2 5" xfId="4821"/>
    <cellStyle name="Percent 2 3 8 2 5 2" xfId="13851"/>
    <cellStyle name="Percent 2 3 8 2 6" xfId="9369"/>
    <cellStyle name="Percent 2 3 8 3" xfId="525"/>
    <cellStyle name="Percent 2 3 8 3 2" xfId="1272"/>
    <cellStyle name="Percent 2 3 8 3 2 2" xfId="2766"/>
    <cellStyle name="Percent 2 3 8 3 2 2 2" xfId="7248"/>
    <cellStyle name="Percent 2 3 8 3 2 2 2 2" xfId="16278"/>
    <cellStyle name="Percent 2 3 8 3 2 2 3" xfId="11796"/>
    <cellStyle name="Percent 2 3 8 3 2 3" xfId="4260"/>
    <cellStyle name="Percent 2 3 8 3 2 3 2" xfId="8742"/>
    <cellStyle name="Percent 2 3 8 3 2 3 2 2" xfId="17772"/>
    <cellStyle name="Percent 2 3 8 3 2 3 3" xfId="13290"/>
    <cellStyle name="Percent 2 3 8 3 2 4" xfId="5754"/>
    <cellStyle name="Percent 2 3 8 3 2 4 2" xfId="14784"/>
    <cellStyle name="Percent 2 3 8 3 2 5" xfId="10302"/>
    <cellStyle name="Percent 2 3 8 3 3" xfId="2019"/>
    <cellStyle name="Percent 2 3 8 3 3 2" xfId="6501"/>
    <cellStyle name="Percent 2 3 8 3 3 2 2" xfId="15531"/>
    <cellStyle name="Percent 2 3 8 3 3 3" xfId="11049"/>
    <cellStyle name="Percent 2 3 8 3 4" xfId="3513"/>
    <cellStyle name="Percent 2 3 8 3 4 2" xfId="7995"/>
    <cellStyle name="Percent 2 3 8 3 4 2 2" xfId="17025"/>
    <cellStyle name="Percent 2 3 8 3 4 3" xfId="12543"/>
    <cellStyle name="Percent 2 3 8 3 5" xfId="5007"/>
    <cellStyle name="Percent 2 3 8 3 5 2" xfId="14037"/>
    <cellStyle name="Percent 2 3 8 3 6" xfId="9555"/>
    <cellStyle name="Percent 2 3 8 4" xfId="711"/>
    <cellStyle name="Percent 2 3 8 4 2" xfId="1458"/>
    <cellStyle name="Percent 2 3 8 4 2 2" xfId="2952"/>
    <cellStyle name="Percent 2 3 8 4 2 2 2" xfId="7434"/>
    <cellStyle name="Percent 2 3 8 4 2 2 2 2" xfId="16464"/>
    <cellStyle name="Percent 2 3 8 4 2 2 3" xfId="11982"/>
    <cellStyle name="Percent 2 3 8 4 2 3" xfId="4446"/>
    <cellStyle name="Percent 2 3 8 4 2 3 2" xfId="8928"/>
    <cellStyle name="Percent 2 3 8 4 2 3 2 2" xfId="17958"/>
    <cellStyle name="Percent 2 3 8 4 2 3 3" xfId="13476"/>
    <cellStyle name="Percent 2 3 8 4 2 4" xfId="5940"/>
    <cellStyle name="Percent 2 3 8 4 2 4 2" xfId="14970"/>
    <cellStyle name="Percent 2 3 8 4 2 5" xfId="10488"/>
    <cellStyle name="Percent 2 3 8 4 3" xfId="2205"/>
    <cellStyle name="Percent 2 3 8 4 3 2" xfId="6687"/>
    <cellStyle name="Percent 2 3 8 4 3 2 2" xfId="15717"/>
    <cellStyle name="Percent 2 3 8 4 3 3" xfId="11235"/>
    <cellStyle name="Percent 2 3 8 4 4" xfId="3699"/>
    <cellStyle name="Percent 2 3 8 4 4 2" xfId="8181"/>
    <cellStyle name="Percent 2 3 8 4 4 2 2" xfId="17211"/>
    <cellStyle name="Percent 2 3 8 4 4 3" xfId="12729"/>
    <cellStyle name="Percent 2 3 8 4 5" xfId="5193"/>
    <cellStyle name="Percent 2 3 8 4 5 2" xfId="14223"/>
    <cellStyle name="Percent 2 3 8 4 6" xfId="9741"/>
    <cellStyle name="Percent 2 3 8 5" xfId="898"/>
    <cellStyle name="Percent 2 3 8 5 2" xfId="2392"/>
    <cellStyle name="Percent 2 3 8 5 2 2" xfId="6874"/>
    <cellStyle name="Percent 2 3 8 5 2 2 2" xfId="15904"/>
    <cellStyle name="Percent 2 3 8 5 2 3" xfId="11422"/>
    <cellStyle name="Percent 2 3 8 5 3" xfId="3886"/>
    <cellStyle name="Percent 2 3 8 5 3 2" xfId="8368"/>
    <cellStyle name="Percent 2 3 8 5 3 2 2" xfId="17398"/>
    <cellStyle name="Percent 2 3 8 5 3 3" xfId="12916"/>
    <cellStyle name="Percent 2 3 8 5 4" xfId="5380"/>
    <cellStyle name="Percent 2 3 8 5 4 2" xfId="14410"/>
    <cellStyle name="Percent 2 3 8 5 5" xfId="9928"/>
    <cellStyle name="Percent 2 3 8 6" xfId="1647"/>
    <cellStyle name="Percent 2 3 8 6 2" xfId="6129"/>
    <cellStyle name="Percent 2 3 8 6 2 2" xfId="15159"/>
    <cellStyle name="Percent 2 3 8 6 3" xfId="10677"/>
    <cellStyle name="Percent 2 3 8 7" xfId="3141"/>
    <cellStyle name="Percent 2 3 8 7 2" xfId="7623"/>
    <cellStyle name="Percent 2 3 8 7 2 2" xfId="16653"/>
    <cellStyle name="Percent 2 3 8 7 3" xfId="12171"/>
    <cellStyle name="Percent 2 3 8 8" xfId="4635"/>
    <cellStyle name="Percent 2 3 8 8 2" xfId="13665"/>
    <cellStyle name="Percent 2 3 8 9" xfId="9183"/>
    <cellStyle name="Percent 2 3 9" xfId="176"/>
    <cellStyle name="Percent 2 3 9 2" xfId="362"/>
    <cellStyle name="Percent 2 3 9 2 2" xfId="1105"/>
    <cellStyle name="Percent 2 3 9 2 2 2" xfId="2599"/>
    <cellStyle name="Percent 2 3 9 2 2 2 2" xfId="7081"/>
    <cellStyle name="Percent 2 3 9 2 2 2 2 2" xfId="16111"/>
    <cellStyle name="Percent 2 3 9 2 2 2 3" xfId="11629"/>
    <cellStyle name="Percent 2 3 9 2 2 3" xfId="4093"/>
    <cellStyle name="Percent 2 3 9 2 2 3 2" xfId="8575"/>
    <cellStyle name="Percent 2 3 9 2 2 3 2 2" xfId="17605"/>
    <cellStyle name="Percent 2 3 9 2 2 3 3" xfId="13123"/>
    <cellStyle name="Percent 2 3 9 2 2 4" xfId="5587"/>
    <cellStyle name="Percent 2 3 9 2 2 4 2" xfId="14617"/>
    <cellStyle name="Percent 2 3 9 2 2 5" xfId="10135"/>
    <cellStyle name="Percent 2 3 9 2 3" xfId="1856"/>
    <cellStyle name="Percent 2 3 9 2 3 2" xfId="6338"/>
    <cellStyle name="Percent 2 3 9 2 3 2 2" xfId="15368"/>
    <cellStyle name="Percent 2 3 9 2 3 3" xfId="10886"/>
    <cellStyle name="Percent 2 3 9 2 4" xfId="3350"/>
    <cellStyle name="Percent 2 3 9 2 4 2" xfId="7832"/>
    <cellStyle name="Percent 2 3 9 2 4 2 2" xfId="16862"/>
    <cellStyle name="Percent 2 3 9 2 4 3" xfId="12380"/>
    <cellStyle name="Percent 2 3 9 2 5" xfId="4844"/>
    <cellStyle name="Percent 2 3 9 2 5 2" xfId="13874"/>
    <cellStyle name="Percent 2 3 9 2 6" xfId="9392"/>
    <cellStyle name="Percent 2 3 9 3" xfId="548"/>
    <cellStyle name="Percent 2 3 9 3 2" xfId="1295"/>
    <cellStyle name="Percent 2 3 9 3 2 2" xfId="2789"/>
    <cellStyle name="Percent 2 3 9 3 2 2 2" xfId="7271"/>
    <cellStyle name="Percent 2 3 9 3 2 2 2 2" xfId="16301"/>
    <cellStyle name="Percent 2 3 9 3 2 2 3" xfId="11819"/>
    <cellStyle name="Percent 2 3 9 3 2 3" xfId="4283"/>
    <cellStyle name="Percent 2 3 9 3 2 3 2" xfId="8765"/>
    <cellStyle name="Percent 2 3 9 3 2 3 2 2" xfId="17795"/>
    <cellStyle name="Percent 2 3 9 3 2 3 3" xfId="13313"/>
    <cellStyle name="Percent 2 3 9 3 2 4" xfId="5777"/>
    <cellStyle name="Percent 2 3 9 3 2 4 2" xfId="14807"/>
    <cellStyle name="Percent 2 3 9 3 2 5" xfId="10325"/>
    <cellStyle name="Percent 2 3 9 3 3" xfId="2042"/>
    <cellStyle name="Percent 2 3 9 3 3 2" xfId="6524"/>
    <cellStyle name="Percent 2 3 9 3 3 2 2" xfId="15554"/>
    <cellStyle name="Percent 2 3 9 3 3 3" xfId="11072"/>
    <cellStyle name="Percent 2 3 9 3 4" xfId="3536"/>
    <cellStyle name="Percent 2 3 9 3 4 2" xfId="8018"/>
    <cellStyle name="Percent 2 3 9 3 4 2 2" xfId="17048"/>
    <cellStyle name="Percent 2 3 9 3 4 3" xfId="12566"/>
    <cellStyle name="Percent 2 3 9 3 5" xfId="5030"/>
    <cellStyle name="Percent 2 3 9 3 5 2" xfId="14060"/>
    <cellStyle name="Percent 2 3 9 3 6" xfId="9578"/>
    <cellStyle name="Percent 2 3 9 4" xfId="734"/>
    <cellStyle name="Percent 2 3 9 4 2" xfId="1481"/>
    <cellStyle name="Percent 2 3 9 4 2 2" xfId="2975"/>
    <cellStyle name="Percent 2 3 9 4 2 2 2" xfId="7457"/>
    <cellStyle name="Percent 2 3 9 4 2 2 2 2" xfId="16487"/>
    <cellStyle name="Percent 2 3 9 4 2 2 3" xfId="12005"/>
    <cellStyle name="Percent 2 3 9 4 2 3" xfId="4469"/>
    <cellStyle name="Percent 2 3 9 4 2 3 2" xfId="8951"/>
    <cellStyle name="Percent 2 3 9 4 2 3 2 2" xfId="17981"/>
    <cellStyle name="Percent 2 3 9 4 2 3 3" xfId="13499"/>
    <cellStyle name="Percent 2 3 9 4 2 4" xfId="5963"/>
    <cellStyle name="Percent 2 3 9 4 2 4 2" xfId="14993"/>
    <cellStyle name="Percent 2 3 9 4 2 5" xfId="10511"/>
    <cellStyle name="Percent 2 3 9 4 3" xfId="2228"/>
    <cellStyle name="Percent 2 3 9 4 3 2" xfId="6710"/>
    <cellStyle name="Percent 2 3 9 4 3 2 2" xfId="15740"/>
    <cellStyle name="Percent 2 3 9 4 3 3" xfId="11258"/>
    <cellStyle name="Percent 2 3 9 4 4" xfId="3722"/>
    <cellStyle name="Percent 2 3 9 4 4 2" xfId="8204"/>
    <cellStyle name="Percent 2 3 9 4 4 2 2" xfId="17234"/>
    <cellStyle name="Percent 2 3 9 4 4 3" xfId="12752"/>
    <cellStyle name="Percent 2 3 9 4 5" xfId="5216"/>
    <cellStyle name="Percent 2 3 9 4 5 2" xfId="14246"/>
    <cellStyle name="Percent 2 3 9 4 6" xfId="9764"/>
    <cellStyle name="Percent 2 3 9 5" xfId="921"/>
    <cellStyle name="Percent 2 3 9 5 2" xfId="2415"/>
    <cellStyle name="Percent 2 3 9 5 2 2" xfId="6897"/>
    <cellStyle name="Percent 2 3 9 5 2 2 2" xfId="15927"/>
    <cellStyle name="Percent 2 3 9 5 2 3" xfId="11445"/>
    <cellStyle name="Percent 2 3 9 5 3" xfId="3909"/>
    <cellStyle name="Percent 2 3 9 5 3 2" xfId="8391"/>
    <cellStyle name="Percent 2 3 9 5 3 2 2" xfId="17421"/>
    <cellStyle name="Percent 2 3 9 5 3 3" xfId="12939"/>
    <cellStyle name="Percent 2 3 9 5 4" xfId="5403"/>
    <cellStyle name="Percent 2 3 9 5 4 2" xfId="14433"/>
    <cellStyle name="Percent 2 3 9 5 5" xfId="9951"/>
    <cellStyle name="Percent 2 3 9 6" xfId="1670"/>
    <cellStyle name="Percent 2 3 9 6 2" xfId="6152"/>
    <cellStyle name="Percent 2 3 9 6 2 2" xfId="15182"/>
    <cellStyle name="Percent 2 3 9 6 3" xfId="10700"/>
    <cellStyle name="Percent 2 3 9 7" xfId="3164"/>
    <cellStyle name="Percent 2 3 9 7 2" xfId="7646"/>
    <cellStyle name="Percent 2 3 9 7 2 2" xfId="16676"/>
    <cellStyle name="Percent 2 3 9 7 3" xfId="12194"/>
    <cellStyle name="Percent 2 3 9 8" xfId="4658"/>
    <cellStyle name="Percent 2 3 9 8 2" xfId="13688"/>
    <cellStyle name="Percent 2 3 9 9" xfId="9206"/>
    <cellStyle name="Percent 2 4" xfId="18"/>
    <cellStyle name="Percent 2 4 10" xfId="390"/>
    <cellStyle name="Percent 2 4 10 2" xfId="1137"/>
    <cellStyle name="Percent 2 4 10 2 2" xfId="2631"/>
    <cellStyle name="Percent 2 4 10 2 2 2" xfId="7113"/>
    <cellStyle name="Percent 2 4 10 2 2 2 2" xfId="16143"/>
    <cellStyle name="Percent 2 4 10 2 2 3" xfId="11661"/>
    <cellStyle name="Percent 2 4 10 2 3" xfId="4125"/>
    <cellStyle name="Percent 2 4 10 2 3 2" xfId="8607"/>
    <cellStyle name="Percent 2 4 10 2 3 2 2" xfId="17637"/>
    <cellStyle name="Percent 2 4 10 2 3 3" xfId="13155"/>
    <cellStyle name="Percent 2 4 10 2 4" xfId="5619"/>
    <cellStyle name="Percent 2 4 10 2 4 2" xfId="14649"/>
    <cellStyle name="Percent 2 4 10 2 5" xfId="10167"/>
    <cellStyle name="Percent 2 4 10 3" xfId="1884"/>
    <cellStyle name="Percent 2 4 10 3 2" xfId="6366"/>
    <cellStyle name="Percent 2 4 10 3 2 2" xfId="15396"/>
    <cellStyle name="Percent 2 4 10 3 3" xfId="10914"/>
    <cellStyle name="Percent 2 4 10 4" xfId="3378"/>
    <cellStyle name="Percent 2 4 10 4 2" xfId="7860"/>
    <cellStyle name="Percent 2 4 10 4 2 2" xfId="16890"/>
    <cellStyle name="Percent 2 4 10 4 3" xfId="12408"/>
    <cellStyle name="Percent 2 4 10 5" xfId="4872"/>
    <cellStyle name="Percent 2 4 10 5 2" xfId="13902"/>
    <cellStyle name="Percent 2 4 10 6" xfId="9420"/>
    <cellStyle name="Percent 2 4 11" xfId="576"/>
    <cellStyle name="Percent 2 4 11 2" xfId="1323"/>
    <cellStyle name="Percent 2 4 11 2 2" xfId="2817"/>
    <cellStyle name="Percent 2 4 11 2 2 2" xfId="7299"/>
    <cellStyle name="Percent 2 4 11 2 2 2 2" xfId="16329"/>
    <cellStyle name="Percent 2 4 11 2 2 3" xfId="11847"/>
    <cellStyle name="Percent 2 4 11 2 3" xfId="4311"/>
    <cellStyle name="Percent 2 4 11 2 3 2" xfId="8793"/>
    <cellStyle name="Percent 2 4 11 2 3 2 2" xfId="17823"/>
    <cellStyle name="Percent 2 4 11 2 3 3" xfId="13341"/>
    <cellStyle name="Percent 2 4 11 2 4" xfId="5805"/>
    <cellStyle name="Percent 2 4 11 2 4 2" xfId="14835"/>
    <cellStyle name="Percent 2 4 11 2 5" xfId="10353"/>
    <cellStyle name="Percent 2 4 11 3" xfId="2070"/>
    <cellStyle name="Percent 2 4 11 3 2" xfId="6552"/>
    <cellStyle name="Percent 2 4 11 3 2 2" xfId="15582"/>
    <cellStyle name="Percent 2 4 11 3 3" xfId="11100"/>
    <cellStyle name="Percent 2 4 11 4" xfId="3564"/>
    <cellStyle name="Percent 2 4 11 4 2" xfId="8046"/>
    <cellStyle name="Percent 2 4 11 4 2 2" xfId="17076"/>
    <cellStyle name="Percent 2 4 11 4 3" xfId="12594"/>
    <cellStyle name="Percent 2 4 11 5" xfId="5058"/>
    <cellStyle name="Percent 2 4 11 5 2" xfId="14088"/>
    <cellStyle name="Percent 2 4 11 6" xfId="9606"/>
    <cellStyle name="Percent 2 4 12" xfId="763"/>
    <cellStyle name="Percent 2 4 12 2" xfId="2257"/>
    <cellStyle name="Percent 2 4 12 2 2" xfId="6739"/>
    <cellStyle name="Percent 2 4 12 2 2 2" xfId="15769"/>
    <cellStyle name="Percent 2 4 12 2 3" xfId="11287"/>
    <cellStyle name="Percent 2 4 12 3" xfId="3751"/>
    <cellStyle name="Percent 2 4 12 3 2" xfId="8233"/>
    <cellStyle name="Percent 2 4 12 3 2 2" xfId="17263"/>
    <cellStyle name="Percent 2 4 12 3 3" xfId="12781"/>
    <cellStyle name="Percent 2 4 12 4" xfId="5245"/>
    <cellStyle name="Percent 2 4 12 4 2" xfId="14275"/>
    <cellStyle name="Percent 2 4 12 5" xfId="9793"/>
    <cellStyle name="Percent 2 4 13" xfId="1512"/>
    <cellStyle name="Percent 2 4 13 2" xfId="5994"/>
    <cellStyle name="Percent 2 4 13 2 2" xfId="15024"/>
    <cellStyle name="Percent 2 4 13 3" xfId="10542"/>
    <cellStyle name="Percent 2 4 14" xfId="3006"/>
    <cellStyle name="Percent 2 4 14 2" xfId="7488"/>
    <cellStyle name="Percent 2 4 14 2 2" xfId="16518"/>
    <cellStyle name="Percent 2 4 14 3" xfId="12036"/>
    <cellStyle name="Percent 2 4 15" xfId="4500"/>
    <cellStyle name="Percent 2 4 15 2" xfId="13530"/>
    <cellStyle name="Percent 2 4 16" xfId="9048"/>
    <cellStyle name="Percent 2 4 2" xfId="41"/>
    <cellStyle name="Percent 2 4 2 2" xfId="227"/>
    <cellStyle name="Percent 2 4 2 2 2" xfId="972"/>
    <cellStyle name="Percent 2 4 2 2 2 2" xfId="2466"/>
    <cellStyle name="Percent 2 4 2 2 2 2 2" xfId="6948"/>
    <cellStyle name="Percent 2 4 2 2 2 2 2 2" xfId="15978"/>
    <cellStyle name="Percent 2 4 2 2 2 2 3" xfId="11496"/>
    <cellStyle name="Percent 2 4 2 2 2 3" xfId="3960"/>
    <cellStyle name="Percent 2 4 2 2 2 3 2" xfId="8442"/>
    <cellStyle name="Percent 2 4 2 2 2 3 2 2" xfId="17472"/>
    <cellStyle name="Percent 2 4 2 2 2 3 3" xfId="12990"/>
    <cellStyle name="Percent 2 4 2 2 2 4" xfId="5454"/>
    <cellStyle name="Percent 2 4 2 2 2 4 2" xfId="14484"/>
    <cellStyle name="Percent 2 4 2 2 2 5" xfId="10002"/>
    <cellStyle name="Percent 2 4 2 2 3" xfId="1721"/>
    <cellStyle name="Percent 2 4 2 2 3 2" xfId="6203"/>
    <cellStyle name="Percent 2 4 2 2 3 2 2" xfId="15233"/>
    <cellStyle name="Percent 2 4 2 2 3 3" xfId="10751"/>
    <cellStyle name="Percent 2 4 2 2 4" xfId="3215"/>
    <cellStyle name="Percent 2 4 2 2 4 2" xfId="7697"/>
    <cellStyle name="Percent 2 4 2 2 4 2 2" xfId="16727"/>
    <cellStyle name="Percent 2 4 2 2 4 3" xfId="12245"/>
    <cellStyle name="Percent 2 4 2 2 5" xfId="4709"/>
    <cellStyle name="Percent 2 4 2 2 5 2" xfId="13739"/>
    <cellStyle name="Percent 2 4 2 2 6" xfId="9257"/>
    <cellStyle name="Percent 2 4 2 3" xfId="413"/>
    <cellStyle name="Percent 2 4 2 3 2" xfId="1160"/>
    <cellStyle name="Percent 2 4 2 3 2 2" xfId="2654"/>
    <cellStyle name="Percent 2 4 2 3 2 2 2" xfId="7136"/>
    <cellStyle name="Percent 2 4 2 3 2 2 2 2" xfId="16166"/>
    <cellStyle name="Percent 2 4 2 3 2 2 3" xfId="11684"/>
    <cellStyle name="Percent 2 4 2 3 2 3" xfId="4148"/>
    <cellStyle name="Percent 2 4 2 3 2 3 2" xfId="8630"/>
    <cellStyle name="Percent 2 4 2 3 2 3 2 2" xfId="17660"/>
    <cellStyle name="Percent 2 4 2 3 2 3 3" xfId="13178"/>
    <cellStyle name="Percent 2 4 2 3 2 4" xfId="5642"/>
    <cellStyle name="Percent 2 4 2 3 2 4 2" xfId="14672"/>
    <cellStyle name="Percent 2 4 2 3 2 5" xfId="10190"/>
    <cellStyle name="Percent 2 4 2 3 3" xfId="1907"/>
    <cellStyle name="Percent 2 4 2 3 3 2" xfId="6389"/>
    <cellStyle name="Percent 2 4 2 3 3 2 2" xfId="15419"/>
    <cellStyle name="Percent 2 4 2 3 3 3" xfId="10937"/>
    <cellStyle name="Percent 2 4 2 3 4" xfId="3401"/>
    <cellStyle name="Percent 2 4 2 3 4 2" xfId="7883"/>
    <cellStyle name="Percent 2 4 2 3 4 2 2" xfId="16913"/>
    <cellStyle name="Percent 2 4 2 3 4 3" xfId="12431"/>
    <cellStyle name="Percent 2 4 2 3 5" xfId="4895"/>
    <cellStyle name="Percent 2 4 2 3 5 2" xfId="13925"/>
    <cellStyle name="Percent 2 4 2 3 6" xfId="9443"/>
    <cellStyle name="Percent 2 4 2 4" xfId="599"/>
    <cellStyle name="Percent 2 4 2 4 2" xfId="1346"/>
    <cellStyle name="Percent 2 4 2 4 2 2" xfId="2840"/>
    <cellStyle name="Percent 2 4 2 4 2 2 2" xfId="7322"/>
    <cellStyle name="Percent 2 4 2 4 2 2 2 2" xfId="16352"/>
    <cellStyle name="Percent 2 4 2 4 2 2 3" xfId="11870"/>
    <cellStyle name="Percent 2 4 2 4 2 3" xfId="4334"/>
    <cellStyle name="Percent 2 4 2 4 2 3 2" xfId="8816"/>
    <cellStyle name="Percent 2 4 2 4 2 3 2 2" xfId="17846"/>
    <cellStyle name="Percent 2 4 2 4 2 3 3" xfId="13364"/>
    <cellStyle name="Percent 2 4 2 4 2 4" xfId="5828"/>
    <cellStyle name="Percent 2 4 2 4 2 4 2" xfId="14858"/>
    <cellStyle name="Percent 2 4 2 4 2 5" xfId="10376"/>
    <cellStyle name="Percent 2 4 2 4 3" xfId="2093"/>
    <cellStyle name="Percent 2 4 2 4 3 2" xfId="6575"/>
    <cellStyle name="Percent 2 4 2 4 3 2 2" xfId="15605"/>
    <cellStyle name="Percent 2 4 2 4 3 3" xfId="11123"/>
    <cellStyle name="Percent 2 4 2 4 4" xfId="3587"/>
    <cellStyle name="Percent 2 4 2 4 4 2" xfId="8069"/>
    <cellStyle name="Percent 2 4 2 4 4 2 2" xfId="17099"/>
    <cellStyle name="Percent 2 4 2 4 4 3" xfId="12617"/>
    <cellStyle name="Percent 2 4 2 4 5" xfId="5081"/>
    <cellStyle name="Percent 2 4 2 4 5 2" xfId="14111"/>
    <cellStyle name="Percent 2 4 2 4 6" xfId="9629"/>
    <cellStyle name="Percent 2 4 2 5" xfId="786"/>
    <cellStyle name="Percent 2 4 2 5 2" xfId="2280"/>
    <cellStyle name="Percent 2 4 2 5 2 2" xfId="6762"/>
    <cellStyle name="Percent 2 4 2 5 2 2 2" xfId="15792"/>
    <cellStyle name="Percent 2 4 2 5 2 3" xfId="11310"/>
    <cellStyle name="Percent 2 4 2 5 3" xfId="3774"/>
    <cellStyle name="Percent 2 4 2 5 3 2" xfId="8256"/>
    <cellStyle name="Percent 2 4 2 5 3 2 2" xfId="17286"/>
    <cellStyle name="Percent 2 4 2 5 3 3" xfId="12804"/>
    <cellStyle name="Percent 2 4 2 5 4" xfId="5268"/>
    <cellStyle name="Percent 2 4 2 5 4 2" xfId="14298"/>
    <cellStyle name="Percent 2 4 2 5 5" xfId="9816"/>
    <cellStyle name="Percent 2 4 2 6" xfId="1535"/>
    <cellStyle name="Percent 2 4 2 6 2" xfId="6017"/>
    <cellStyle name="Percent 2 4 2 6 2 2" xfId="15047"/>
    <cellStyle name="Percent 2 4 2 6 3" xfId="10565"/>
    <cellStyle name="Percent 2 4 2 7" xfId="3029"/>
    <cellStyle name="Percent 2 4 2 7 2" xfId="7511"/>
    <cellStyle name="Percent 2 4 2 7 2 2" xfId="16541"/>
    <cellStyle name="Percent 2 4 2 7 3" xfId="12059"/>
    <cellStyle name="Percent 2 4 2 8" xfId="4523"/>
    <cellStyle name="Percent 2 4 2 8 2" xfId="13553"/>
    <cellStyle name="Percent 2 4 2 9" xfId="9071"/>
    <cellStyle name="Percent 2 4 3" xfId="64"/>
    <cellStyle name="Percent 2 4 3 2" xfId="250"/>
    <cellStyle name="Percent 2 4 3 2 2" xfId="995"/>
    <cellStyle name="Percent 2 4 3 2 2 2" xfId="2489"/>
    <cellStyle name="Percent 2 4 3 2 2 2 2" xfId="6971"/>
    <cellStyle name="Percent 2 4 3 2 2 2 2 2" xfId="16001"/>
    <cellStyle name="Percent 2 4 3 2 2 2 3" xfId="11519"/>
    <cellStyle name="Percent 2 4 3 2 2 3" xfId="3983"/>
    <cellStyle name="Percent 2 4 3 2 2 3 2" xfId="8465"/>
    <cellStyle name="Percent 2 4 3 2 2 3 2 2" xfId="17495"/>
    <cellStyle name="Percent 2 4 3 2 2 3 3" xfId="13013"/>
    <cellStyle name="Percent 2 4 3 2 2 4" xfId="5477"/>
    <cellStyle name="Percent 2 4 3 2 2 4 2" xfId="14507"/>
    <cellStyle name="Percent 2 4 3 2 2 5" xfId="10025"/>
    <cellStyle name="Percent 2 4 3 2 3" xfId="1744"/>
    <cellStyle name="Percent 2 4 3 2 3 2" xfId="6226"/>
    <cellStyle name="Percent 2 4 3 2 3 2 2" xfId="15256"/>
    <cellStyle name="Percent 2 4 3 2 3 3" xfId="10774"/>
    <cellStyle name="Percent 2 4 3 2 4" xfId="3238"/>
    <cellStyle name="Percent 2 4 3 2 4 2" xfId="7720"/>
    <cellStyle name="Percent 2 4 3 2 4 2 2" xfId="16750"/>
    <cellStyle name="Percent 2 4 3 2 4 3" xfId="12268"/>
    <cellStyle name="Percent 2 4 3 2 5" xfId="4732"/>
    <cellStyle name="Percent 2 4 3 2 5 2" xfId="13762"/>
    <cellStyle name="Percent 2 4 3 2 6" xfId="9280"/>
    <cellStyle name="Percent 2 4 3 3" xfId="436"/>
    <cellStyle name="Percent 2 4 3 3 2" xfId="1183"/>
    <cellStyle name="Percent 2 4 3 3 2 2" xfId="2677"/>
    <cellStyle name="Percent 2 4 3 3 2 2 2" xfId="7159"/>
    <cellStyle name="Percent 2 4 3 3 2 2 2 2" xfId="16189"/>
    <cellStyle name="Percent 2 4 3 3 2 2 3" xfId="11707"/>
    <cellStyle name="Percent 2 4 3 3 2 3" xfId="4171"/>
    <cellStyle name="Percent 2 4 3 3 2 3 2" xfId="8653"/>
    <cellStyle name="Percent 2 4 3 3 2 3 2 2" xfId="17683"/>
    <cellStyle name="Percent 2 4 3 3 2 3 3" xfId="13201"/>
    <cellStyle name="Percent 2 4 3 3 2 4" xfId="5665"/>
    <cellStyle name="Percent 2 4 3 3 2 4 2" xfId="14695"/>
    <cellStyle name="Percent 2 4 3 3 2 5" xfId="10213"/>
    <cellStyle name="Percent 2 4 3 3 3" xfId="1930"/>
    <cellStyle name="Percent 2 4 3 3 3 2" xfId="6412"/>
    <cellStyle name="Percent 2 4 3 3 3 2 2" xfId="15442"/>
    <cellStyle name="Percent 2 4 3 3 3 3" xfId="10960"/>
    <cellStyle name="Percent 2 4 3 3 4" xfId="3424"/>
    <cellStyle name="Percent 2 4 3 3 4 2" xfId="7906"/>
    <cellStyle name="Percent 2 4 3 3 4 2 2" xfId="16936"/>
    <cellStyle name="Percent 2 4 3 3 4 3" xfId="12454"/>
    <cellStyle name="Percent 2 4 3 3 5" xfId="4918"/>
    <cellStyle name="Percent 2 4 3 3 5 2" xfId="13948"/>
    <cellStyle name="Percent 2 4 3 3 6" xfId="9466"/>
    <cellStyle name="Percent 2 4 3 4" xfId="622"/>
    <cellStyle name="Percent 2 4 3 4 2" xfId="1369"/>
    <cellStyle name="Percent 2 4 3 4 2 2" xfId="2863"/>
    <cellStyle name="Percent 2 4 3 4 2 2 2" xfId="7345"/>
    <cellStyle name="Percent 2 4 3 4 2 2 2 2" xfId="16375"/>
    <cellStyle name="Percent 2 4 3 4 2 2 3" xfId="11893"/>
    <cellStyle name="Percent 2 4 3 4 2 3" xfId="4357"/>
    <cellStyle name="Percent 2 4 3 4 2 3 2" xfId="8839"/>
    <cellStyle name="Percent 2 4 3 4 2 3 2 2" xfId="17869"/>
    <cellStyle name="Percent 2 4 3 4 2 3 3" xfId="13387"/>
    <cellStyle name="Percent 2 4 3 4 2 4" xfId="5851"/>
    <cellStyle name="Percent 2 4 3 4 2 4 2" xfId="14881"/>
    <cellStyle name="Percent 2 4 3 4 2 5" xfId="10399"/>
    <cellStyle name="Percent 2 4 3 4 3" xfId="2116"/>
    <cellStyle name="Percent 2 4 3 4 3 2" xfId="6598"/>
    <cellStyle name="Percent 2 4 3 4 3 2 2" xfId="15628"/>
    <cellStyle name="Percent 2 4 3 4 3 3" xfId="11146"/>
    <cellStyle name="Percent 2 4 3 4 4" xfId="3610"/>
    <cellStyle name="Percent 2 4 3 4 4 2" xfId="8092"/>
    <cellStyle name="Percent 2 4 3 4 4 2 2" xfId="17122"/>
    <cellStyle name="Percent 2 4 3 4 4 3" xfId="12640"/>
    <cellStyle name="Percent 2 4 3 4 5" xfId="5104"/>
    <cellStyle name="Percent 2 4 3 4 5 2" xfId="14134"/>
    <cellStyle name="Percent 2 4 3 4 6" xfId="9652"/>
    <cellStyle name="Percent 2 4 3 5" xfId="809"/>
    <cellStyle name="Percent 2 4 3 5 2" xfId="2303"/>
    <cellStyle name="Percent 2 4 3 5 2 2" xfId="6785"/>
    <cellStyle name="Percent 2 4 3 5 2 2 2" xfId="15815"/>
    <cellStyle name="Percent 2 4 3 5 2 3" xfId="11333"/>
    <cellStyle name="Percent 2 4 3 5 3" xfId="3797"/>
    <cellStyle name="Percent 2 4 3 5 3 2" xfId="8279"/>
    <cellStyle name="Percent 2 4 3 5 3 2 2" xfId="17309"/>
    <cellStyle name="Percent 2 4 3 5 3 3" xfId="12827"/>
    <cellStyle name="Percent 2 4 3 5 4" xfId="5291"/>
    <cellStyle name="Percent 2 4 3 5 4 2" xfId="14321"/>
    <cellStyle name="Percent 2 4 3 5 5" xfId="9839"/>
    <cellStyle name="Percent 2 4 3 6" xfId="1558"/>
    <cellStyle name="Percent 2 4 3 6 2" xfId="6040"/>
    <cellStyle name="Percent 2 4 3 6 2 2" xfId="15070"/>
    <cellStyle name="Percent 2 4 3 6 3" xfId="10588"/>
    <cellStyle name="Percent 2 4 3 7" xfId="3052"/>
    <cellStyle name="Percent 2 4 3 7 2" xfId="7534"/>
    <cellStyle name="Percent 2 4 3 7 2 2" xfId="16564"/>
    <cellStyle name="Percent 2 4 3 7 3" xfId="12082"/>
    <cellStyle name="Percent 2 4 3 8" xfId="4546"/>
    <cellStyle name="Percent 2 4 3 8 2" xfId="13576"/>
    <cellStyle name="Percent 2 4 3 9" xfId="9094"/>
    <cellStyle name="Percent 2 4 4" xfId="88"/>
    <cellStyle name="Percent 2 4 4 2" xfId="274"/>
    <cellStyle name="Percent 2 4 4 2 2" xfId="1018"/>
    <cellStyle name="Percent 2 4 4 2 2 2" xfId="2512"/>
    <cellStyle name="Percent 2 4 4 2 2 2 2" xfId="6994"/>
    <cellStyle name="Percent 2 4 4 2 2 2 2 2" xfId="16024"/>
    <cellStyle name="Percent 2 4 4 2 2 2 3" xfId="11542"/>
    <cellStyle name="Percent 2 4 4 2 2 3" xfId="4006"/>
    <cellStyle name="Percent 2 4 4 2 2 3 2" xfId="8488"/>
    <cellStyle name="Percent 2 4 4 2 2 3 2 2" xfId="17518"/>
    <cellStyle name="Percent 2 4 4 2 2 3 3" xfId="13036"/>
    <cellStyle name="Percent 2 4 4 2 2 4" xfId="5500"/>
    <cellStyle name="Percent 2 4 4 2 2 4 2" xfId="14530"/>
    <cellStyle name="Percent 2 4 4 2 2 5" xfId="10048"/>
    <cellStyle name="Percent 2 4 4 2 3" xfId="1768"/>
    <cellStyle name="Percent 2 4 4 2 3 2" xfId="6250"/>
    <cellStyle name="Percent 2 4 4 2 3 2 2" xfId="15280"/>
    <cellStyle name="Percent 2 4 4 2 3 3" xfId="10798"/>
    <cellStyle name="Percent 2 4 4 2 4" xfId="3262"/>
    <cellStyle name="Percent 2 4 4 2 4 2" xfId="7744"/>
    <cellStyle name="Percent 2 4 4 2 4 2 2" xfId="16774"/>
    <cellStyle name="Percent 2 4 4 2 4 3" xfId="12292"/>
    <cellStyle name="Percent 2 4 4 2 5" xfId="4756"/>
    <cellStyle name="Percent 2 4 4 2 5 2" xfId="13786"/>
    <cellStyle name="Percent 2 4 4 2 6" xfId="9304"/>
    <cellStyle name="Percent 2 4 4 3" xfId="460"/>
    <cellStyle name="Percent 2 4 4 3 2" xfId="1207"/>
    <cellStyle name="Percent 2 4 4 3 2 2" xfId="2701"/>
    <cellStyle name="Percent 2 4 4 3 2 2 2" xfId="7183"/>
    <cellStyle name="Percent 2 4 4 3 2 2 2 2" xfId="16213"/>
    <cellStyle name="Percent 2 4 4 3 2 2 3" xfId="11731"/>
    <cellStyle name="Percent 2 4 4 3 2 3" xfId="4195"/>
    <cellStyle name="Percent 2 4 4 3 2 3 2" xfId="8677"/>
    <cellStyle name="Percent 2 4 4 3 2 3 2 2" xfId="17707"/>
    <cellStyle name="Percent 2 4 4 3 2 3 3" xfId="13225"/>
    <cellStyle name="Percent 2 4 4 3 2 4" xfId="5689"/>
    <cellStyle name="Percent 2 4 4 3 2 4 2" xfId="14719"/>
    <cellStyle name="Percent 2 4 4 3 2 5" xfId="10237"/>
    <cellStyle name="Percent 2 4 4 3 3" xfId="1954"/>
    <cellStyle name="Percent 2 4 4 3 3 2" xfId="6436"/>
    <cellStyle name="Percent 2 4 4 3 3 2 2" xfId="15466"/>
    <cellStyle name="Percent 2 4 4 3 3 3" xfId="10984"/>
    <cellStyle name="Percent 2 4 4 3 4" xfId="3448"/>
    <cellStyle name="Percent 2 4 4 3 4 2" xfId="7930"/>
    <cellStyle name="Percent 2 4 4 3 4 2 2" xfId="16960"/>
    <cellStyle name="Percent 2 4 4 3 4 3" xfId="12478"/>
    <cellStyle name="Percent 2 4 4 3 5" xfId="4942"/>
    <cellStyle name="Percent 2 4 4 3 5 2" xfId="13972"/>
    <cellStyle name="Percent 2 4 4 3 6" xfId="9490"/>
    <cellStyle name="Percent 2 4 4 4" xfId="646"/>
    <cellStyle name="Percent 2 4 4 4 2" xfId="1393"/>
    <cellStyle name="Percent 2 4 4 4 2 2" xfId="2887"/>
    <cellStyle name="Percent 2 4 4 4 2 2 2" xfId="7369"/>
    <cellStyle name="Percent 2 4 4 4 2 2 2 2" xfId="16399"/>
    <cellStyle name="Percent 2 4 4 4 2 2 3" xfId="11917"/>
    <cellStyle name="Percent 2 4 4 4 2 3" xfId="4381"/>
    <cellStyle name="Percent 2 4 4 4 2 3 2" xfId="8863"/>
    <cellStyle name="Percent 2 4 4 4 2 3 2 2" xfId="17893"/>
    <cellStyle name="Percent 2 4 4 4 2 3 3" xfId="13411"/>
    <cellStyle name="Percent 2 4 4 4 2 4" xfId="5875"/>
    <cellStyle name="Percent 2 4 4 4 2 4 2" xfId="14905"/>
    <cellStyle name="Percent 2 4 4 4 2 5" xfId="10423"/>
    <cellStyle name="Percent 2 4 4 4 3" xfId="2140"/>
    <cellStyle name="Percent 2 4 4 4 3 2" xfId="6622"/>
    <cellStyle name="Percent 2 4 4 4 3 2 2" xfId="15652"/>
    <cellStyle name="Percent 2 4 4 4 3 3" xfId="11170"/>
    <cellStyle name="Percent 2 4 4 4 4" xfId="3634"/>
    <cellStyle name="Percent 2 4 4 4 4 2" xfId="8116"/>
    <cellStyle name="Percent 2 4 4 4 4 2 2" xfId="17146"/>
    <cellStyle name="Percent 2 4 4 4 4 3" xfId="12664"/>
    <cellStyle name="Percent 2 4 4 4 5" xfId="5128"/>
    <cellStyle name="Percent 2 4 4 4 5 2" xfId="14158"/>
    <cellStyle name="Percent 2 4 4 4 6" xfId="9676"/>
    <cellStyle name="Percent 2 4 4 5" xfId="833"/>
    <cellStyle name="Percent 2 4 4 5 2" xfId="2327"/>
    <cellStyle name="Percent 2 4 4 5 2 2" xfId="6809"/>
    <cellStyle name="Percent 2 4 4 5 2 2 2" xfId="15839"/>
    <cellStyle name="Percent 2 4 4 5 2 3" xfId="11357"/>
    <cellStyle name="Percent 2 4 4 5 3" xfId="3821"/>
    <cellStyle name="Percent 2 4 4 5 3 2" xfId="8303"/>
    <cellStyle name="Percent 2 4 4 5 3 2 2" xfId="17333"/>
    <cellStyle name="Percent 2 4 4 5 3 3" xfId="12851"/>
    <cellStyle name="Percent 2 4 4 5 4" xfId="5315"/>
    <cellStyle name="Percent 2 4 4 5 4 2" xfId="14345"/>
    <cellStyle name="Percent 2 4 4 5 5" xfId="9863"/>
    <cellStyle name="Percent 2 4 4 6" xfId="1582"/>
    <cellStyle name="Percent 2 4 4 6 2" xfId="6064"/>
    <cellStyle name="Percent 2 4 4 6 2 2" xfId="15094"/>
    <cellStyle name="Percent 2 4 4 6 3" xfId="10612"/>
    <cellStyle name="Percent 2 4 4 7" xfId="3076"/>
    <cellStyle name="Percent 2 4 4 7 2" xfId="7558"/>
    <cellStyle name="Percent 2 4 4 7 2 2" xfId="16588"/>
    <cellStyle name="Percent 2 4 4 7 3" xfId="12106"/>
    <cellStyle name="Percent 2 4 4 8" xfId="4570"/>
    <cellStyle name="Percent 2 4 4 8 2" xfId="13600"/>
    <cellStyle name="Percent 2 4 4 9" xfId="9118"/>
    <cellStyle name="Percent 2 4 5" xfId="117"/>
    <cellStyle name="Percent 2 4 5 2" xfId="303"/>
    <cellStyle name="Percent 2 4 5 2 2" xfId="1046"/>
    <cellStyle name="Percent 2 4 5 2 2 2" xfId="2540"/>
    <cellStyle name="Percent 2 4 5 2 2 2 2" xfId="7022"/>
    <cellStyle name="Percent 2 4 5 2 2 2 2 2" xfId="16052"/>
    <cellStyle name="Percent 2 4 5 2 2 2 3" xfId="11570"/>
    <cellStyle name="Percent 2 4 5 2 2 3" xfId="4034"/>
    <cellStyle name="Percent 2 4 5 2 2 3 2" xfId="8516"/>
    <cellStyle name="Percent 2 4 5 2 2 3 2 2" xfId="17546"/>
    <cellStyle name="Percent 2 4 5 2 2 3 3" xfId="13064"/>
    <cellStyle name="Percent 2 4 5 2 2 4" xfId="5528"/>
    <cellStyle name="Percent 2 4 5 2 2 4 2" xfId="14558"/>
    <cellStyle name="Percent 2 4 5 2 2 5" xfId="10076"/>
    <cellStyle name="Percent 2 4 5 2 3" xfId="1797"/>
    <cellStyle name="Percent 2 4 5 2 3 2" xfId="6279"/>
    <cellStyle name="Percent 2 4 5 2 3 2 2" xfId="15309"/>
    <cellStyle name="Percent 2 4 5 2 3 3" xfId="10827"/>
    <cellStyle name="Percent 2 4 5 2 4" xfId="3291"/>
    <cellStyle name="Percent 2 4 5 2 4 2" xfId="7773"/>
    <cellStyle name="Percent 2 4 5 2 4 2 2" xfId="16803"/>
    <cellStyle name="Percent 2 4 5 2 4 3" xfId="12321"/>
    <cellStyle name="Percent 2 4 5 2 5" xfId="4785"/>
    <cellStyle name="Percent 2 4 5 2 5 2" xfId="13815"/>
    <cellStyle name="Percent 2 4 5 2 6" xfId="9333"/>
    <cellStyle name="Percent 2 4 5 3" xfId="489"/>
    <cellStyle name="Percent 2 4 5 3 2" xfId="1236"/>
    <cellStyle name="Percent 2 4 5 3 2 2" xfId="2730"/>
    <cellStyle name="Percent 2 4 5 3 2 2 2" xfId="7212"/>
    <cellStyle name="Percent 2 4 5 3 2 2 2 2" xfId="16242"/>
    <cellStyle name="Percent 2 4 5 3 2 2 3" xfId="11760"/>
    <cellStyle name="Percent 2 4 5 3 2 3" xfId="4224"/>
    <cellStyle name="Percent 2 4 5 3 2 3 2" xfId="8706"/>
    <cellStyle name="Percent 2 4 5 3 2 3 2 2" xfId="17736"/>
    <cellStyle name="Percent 2 4 5 3 2 3 3" xfId="13254"/>
    <cellStyle name="Percent 2 4 5 3 2 4" xfId="5718"/>
    <cellStyle name="Percent 2 4 5 3 2 4 2" xfId="14748"/>
    <cellStyle name="Percent 2 4 5 3 2 5" xfId="10266"/>
    <cellStyle name="Percent 2 4 5 3 3" xfId="1983"/>
    <cellStyle name="Percent 2 4 5 3 3 2" xfId="6465"/>
    <cellStyle name="Percent 2 4 5 3 3 2 2" xfId="15495"/>
    <cellStyle name="Percent 2 4 5 3 3 3" xfId="11013"/>
    <cellStyle name="Percent 2 4 5 3 4" xfId="3477"/>
    <cellStyle name="Percent 2 4 5 3 4 2" xfId="7959"/>
    <cellStyle name="Percent 2 4 5 3 4 2 2" xfId="16989"/>
    <cellStyle name="Percent 2 4 5 3 4 3" xfId="12507"/>
    <cellStyle name="Percent 2 4 5 3 5" xfId="4971"/>
    <cellStyle name="Percent 2 4 5 3 5 2" xfId="14001"/>
    <cellStyle name="Percent 2 4 5 3 6" xfId="9519"/>
    <cellStyle name="Percent 2 4 5 4" xfId="675"/>
    <cellStyle name="Percent 2 4 5 4 2" xfId="1422"/>
    <cellStyle name="Percent 2 4 5 4 2 2" xfId="2916"/>
    <cellStyle name="Percent 2 4 5 4 2 2 2" xfId="7398"/>
    <cellStyle name="Percent 2 4 5 4 2 2 2 2" xfId="16428"/>
    <cellStyle name="Percent 2 4 5 4 2 2 3" xfId="11946"/>
    <cellStyle name="Percent 2 4 5 4 2 3" xfId="4410"/>
    <cellStyle name="Percent 2 4 5 4 2 3 2" xfId="8892"/>
    <cellStyle name="Percent 2 4 5 4 2 3 2 2" xfId="17922"/>
    <cellStyle name="Percent 2 4 5 4 2 3 3" xfId="13440"/>
    <cellStyle name="Percent 2 4 5 4 2 4" xfId="5904"/>
    <cellStyle name="Percent 2 4 5 4 2 4 2" xfId="14934"/>
    <cellStyle name="Percent 2 4 5 4 2 5" xfId="10452"/>
    <cellStyle name="Percent 2 4 5 4 3" xfId="2169"/>
    <cellStyle name="Percent 2 4 5 4 3 2" xfId="6651"/>
    <cellStyle name="Percent 2 4 5 4 3 2 2" xfId="15681"/>
    <cellStyle name="Percent 2 4 5 4 3 3" xfId="11199"/>
    <cellStyle name="Percent 2 4 5 4 4" xfId="3663"/>
    <cellStyle name="Percent 2 4 5 4 4 2" xfId="8145"/>
    <cellStyle name="Percent 2 4 5 4 4 2 2" xfId="17175"/>
    <cellStyle name="Percent 2 4 5 4 4 3" xfId="12693"/>
    <cellStyle name="Percent 2 4 5 4 5" xfId="5157"/>
    <cellStyle name="Percent 2 4 5 4 5 2" xfId="14187"/>
    <cellStyle name="Percent 2 4 5 4 6" xfId="9705"/>
    <cellStyle name="Percent 2 4 5 5" xfId="862"/>
    <cellStyle name="Percent 2 4 5 5 2" xfId="2356"/>
    <cellStyle name="Percent 2 4 5 5 2 2" xfId="6838"/>
    <cellStyle name="Percent 2 4 5 5 2 2 2" xfId="15868"/>
    <cellStyle name="Percent 2 4 5 5 2 3" xfId="11386"/>
    <cellStyle name="Percent 2 4 5 5 3" xfId="3850"/>
    <cellStyle name="Percent 2 4 5 5 3 2" xfId="8332"/>
    <cellStyle name="Percent 2 4 5 5 3 2 2" xfId="17362"/>
    <cellStyle name="Percent 2 4 5 5 3 3" xfId="12880"/>
    <cellStyle name="Percent 2 4 5 5 4" xfId="5344"/>
    <cellStyle name="Percent 2 4 5 5 4 2" xfId="14374"/>
    <cellStyle name="Percent 2 4 5 5 5" xfId="9892"/>
    <cellStyle name="Percent 2 4 5 6" xfId="1611"/>
    <cellStyle name="Percent 2 4 5 6 2" xfId="6093"/>
    <cellStyle name="Percent 2 4 5 6 2 2" xfId="15123"/>
    <cellStyle name="Percent 2 4 5 6 3" xfId="10641"/>
    <cellStyle name="Percent 2 4 5 7" xfId="3105"/>
    <cellStyle name="Percent 2 4 5 7 2" xfId="7587"/>
    <cellStyle name="Percent 2 4 5 7 2 2" xfId="16617"/>
    <cellStyle name="Percent 2 4 5 7 3" xfId="12135"/>
    <cellStyle name="Percent 2 4 5 8" xfId="4599"/>
    <cellStyle name="Percent 2 4 5 8 2" xfId="13629"/>
    <cellStyle name="Percent 2 4 5 9" xfId="9147"/>
    <cellStyle name="Percent 2 4 6" xfId="135"/>
    <cellStyle name="Percent 2 4 6 2" xfId="321"/>
    <cellStyle name="Percent 2 4 6 2 2" xfId="1064"/>
    <cellStyle name="Percent 2 4 6 2 2 2" xfId="2558"/>
    <cellStyle name="Percent 2 4 6 2 2 2 2" xfId="7040"/>
    <cellStyle name="Percent 2 4 6 2 2 2 2 2" xfId="16070"/>
    <cellStyle name="Percent 2 4 6 2 2 2 3" xfId="11588"/>
    <cellStyle name="Percent 2 4 6 2 2 3" xfId="4052"/>
    <cellStyle name="Percent 2 4 6 2 2 3 2" xfId="8534"/>
    <cellStyle name="Percent 2 4 6 2 2 3 2 2" xfId="17564"/>
    <cellStyle name="Percent 2 4 6 2 2 3 3" xfId="13082"/>
    <cellStyle name="Percent 2 4 6 2 2 4" xfId="5546"/>
    <cellStyle name="Percent 2 4 6 2 2 4 2" xfId="14576"/>
    <cellStyle name="Percent 2 4 6 2 2 5" xfId="10094"/>
    <cellStyle name="Percent 2 4 6 2 3" xfId="1815"/>
    <cellStyle name="Percent 2 4 6 2 3 2" xfId="6297"/>
    <cellStyle name="Percent 2 4 6 2 3 2 2" xfId="15327"/>
    <cellStyle name="Percent 2 4 6 2 3 3" xfId="10845"/>
    <cellStyle name="Percent 2 4 6 2 4" xfId="3309"/>
    <cellStyle name="Percent 2 4 6 2 4 2" xfId="7791"/>
    <cellStyle name="Percent 2 4 6 2 4 2 2" xfId="16821"/>
    <cellStyle name="Percent 2 4 6 2 4 3" xfId="12339"/>
    <cellStyle name="Percent 2 4 6 2 5" xfId="4803"/>
    <cellStyle name="Percent 2 4 6 2 5 2" xfId="13833"/>
    <cellStyle name="Percent 2 4 6 2 6" xfId="9351"/>
    <cellStyle name="Percent 2 4 6 3" xfId="507"/>
    <cellStyle name="Percent 2 4 6 3 2" xfId="1254"/>
    <cellStyle name="Percent 2 4 6 3 2 2" xfId="2748"/>
    <cellStyle name="Percent 2 4 6 3 2 2 2" xfId="7230"/>
    <cellStyle name="Percent 2 4 6 3 2 2 2 2" xfId="16260"/>
    <cellStyle name="Percent 2 4 6 3 2 2 3" xfId="11778"/>
    <cellStyle name="Percent 2 4 6 3 2 3" xfId="4242"/>
    <cellStyle name="Percent 2 4 6 3 2 3 2" xfId="8724"/>
    <cellStyle name="Percent 2 4 6 3 2 3 2 2" xfId="17754"/>
    <cellStyle name="Percent 2 4 6 3 2 3 3" xfId="13272"/>
    <cellStyle name="Percent 2 4 6 3 2 4" xfId="5736"/>
    <cellStyle name="Percent 2 4 6 3 2 4 2" xfId="14766"/>
    <cellStyle name="Percent 2 4 6 3 2 5" xfId="10284"/>
    <cellStyle name="Percent 2 4 6 3 3" xfId="2001"/>
    <cellStyle name="Percent 2 4 6 3 3 2" xfId="6483"/>
    <cellStyle name="Percent 2 4 6 3 3 2 2" xfId="15513"/>
    <cellStyle name="Percent 2 4 6 3 3 3" xfId="11031"/>
    <cellStyle name="Percent 2 4 6 3 4" xfId="3495"/>
    <cellStyle name="Percent 2 4 6 3 4 2" xfId="7977"/>
    <cellStyle name="Percent 2 4 6 3 4 2 2" xfId="17007"/>
    <cellStyle name="Percent 2 4 6 3 4 3" xfId="12525"/>
    <cellStyle name="Percent 2 4 6 3 5" xfId="4989"/>
    <cellStyle name="Percent 2 4 6 3 5 2" xfId="14019"/>
    <cellStyle name="Percent 2 4 6 3 6" xfId="9537"/>
    <cellStyle name="Percent 2 4 6 4" xfId="693"/>
    <cellStyle name="Percent 2 4 6 4 2" xfId="1440"/>
    <cellStyle name="Percent 2 4 6 4 2 2" xfId="2934"/>
    <cellStyle name="Percent 2 4 6 4 2 2 2" xfId="7416"/>
    <cellStyle name="Percent 2 4 6 4 2 2 2 2" xfId="16446"/>
    <cellStyle name="Percent 2 4 6 4 2 2 3" xfId="11964"/>
    <cellStyle name="Percent 2 4 6 4 2 3" xfId="4428"/>
    <cellStyle name="Percent 2 4 6 4 2 3 2" xfId="8910"/>
    <cellStyle name="Percent 2 4 6 4 2 3 2 2" xfId="17940"/>
    <cellStyle name="Percent 2 4 6 4 2 3 3" xfId="13458"/>
    <cellStyle name="Percent 2 4 6 4 2 4" xfId="5922"/>
    <cellStyle name="Percent 2 4 6 4 2 4 2" xfId="14952"/>
    <cellStyle name="Percent 2 4 6 4 2 5" xfId="10470"/>
    <cellStyle name="Percent 2 4 6 4 3" xfId="2187"/>
    <cellStyle name="Percent 2 4 6 4 3 2" xfId="6669"/>
    <cellStyle name="Percent 2 4 6 4 3 2 2" xfId="15699"/>
    <cellStyle name="Percent 2 4 6 4 3 3" xfId="11217"/>
    <cellStyle name="Percent 2 4 6 4 4" xfId="3681"/>
    <cellStyle name="Percent 2 4 6 4 4 2" xfId="8163"/>
    <cellStyle name="Percent 2 4 6 4 4 2 2" xfId="17193"/>
    <cellStyle name="Percent 2 4 6 4 4 3" xfId="12711"/>
    <cellStyle name="Percent 2 4 6 4 5" xfId="5175"/>
    <cellStyle name="Percent 2 4 6 4 5 2" xfId="14205"/>
    <cellStyle name="Percent 2 4 6 4 6" xfId="9723"/>
    <cellStyle name="Percent 2 4 6 5" xfId="880"/>
    <cellStyle name="Percent 2 4 6 5 2" xfId="2374"/>
    <cellStyle name="Percent 2 4 6 5 2 2" xfId="6856"/>
    <cellStyle name="Percent 2 4 6 5 2 2 2" xfId="15886"/>
    <cellStyle name="Percent 2 4 6 5 2 3" xfId="11404"/>
    <cellStyle name="Percent 2 4 6 5 3" xfId="3868"/>
    <cellStyle name="Percent 2 4 6 5 3 2" xfId="8350"/>
    <cellStyle name="Percent 2 4 6 5 3 2 2" xfId="17380"/>
    <cellStyle name="Percent 2 4 6 5 3 3" xfId="12898"/>
    <cellStyle name="Percent 2 4 6 5 4" xfId="5362"/>
    <cellStyle name="Percent 2 4 6 5 4 2" xfId="14392"/>
    <cellStyle name="Percent 2 4 6 5 5" xfId="9910"/>
    <cellStyle name="Percent 2 4 6 6" xfId="1629"/>
    <cellStyle name="Percent 2 4 6 6 2" xfId="6111"/>
    <cellStyle name="Percent 2 4 6 6 2 2" xfId="15141"/>
    <cellStyle name="Percent 2 4 6 6 3" xfId="10659"/>
    <cellStyle name="Percent 2 4 6 7" xfId="3123"/>
    <cellStyle name="Percent 2 4 6 7 2" xfId="7605"/>
    <cellStyle name="Percent 2 4 6 7 2 2" xfId="16635"/>
    <cellStyle name="Percent 2 4 6 7 3" xfId="12153"/>
    <cellStyle name="Percent 2 4 6 8" xfId="4617"/>
    <cellStyle name="Percent 2 4 6 8 2" xfId="13647"/>
    <cellStyle name="Percent 2 4 6 9" xfId="9165"/>
    <cellStyle name="Percent 2 4 7" xfId="158"/>
    <cellStyle name="Percent 2 4 7 2" xfId="344"/>
    <cellStyle name="Percent 2 4 7 2 2" xfId="1087"/>
    <cellStyle name="Percent 2 4 7 2 2 2" xfId="2581"/>
    <cellStyle name="Percent 2 4 7 2 2 2 2" xfId="7063"/>
    <cellStyle name="Percent 2 4 7 2 2 2 2 2" xfId="16093"/>
    <cellStyle name="Percent 2 4 7 2 2 2 3" xfId="11611"/>
    <cellStyle name="Percent 2 4 7 2 2 3" xfId="4075"/>
    <cellStyle name="Percent 2 4 7 2 2 3 2" xfId="8557"/>
    <cellStyle name="Percent 2 4 7 2 2 3 2 2" xfId="17587"/>
    <cellStyle name="Percent 2 4 7 2 2 3 3" xfId="13105"/>
    <cellStyle name="Percent 2 4 7 2 2 4" xfId="5569"/>
    <cellStyle name="Percent 2 4 7 2 2 4 2" xfId="14599"/>
    <cellStyle name="Percent 2 4 7 2 2 5" xfId="10117"/>
    <cellStyle name="Percent 2 4 7 2 3" xfId="1838"/>
    <cellStyle name="Percent 2 4 7 2 3 2" xfId="6320"/>
    <cellStyle name="Percent 2 4 7 2 3 2 2" xfId="15350"/>
    <cellStyle name="Percent 2 4 7 2 3 3" xfId="10868"/>
    <cellStyle name="Percent 2 4 7 2 4" xfId="3332"/>
    <cellStyle name="Percent 2 4 7 2 4 2" xfId="7814"/>
    <cellStyle name="Percent 2 4 7 2 4 2 2" xfId="16844"/>
    <cellStyle name="Percent 2 4 7 2 4 3" xfId="12362"/>
    <cellStyle name="Percent 2 4 7 2 5" xfId="4826"/>
    <cellStyle name="Percent 2 4 7 2 5 2" xfId="13856"/>
    <cellStyle name="Percent 2 4 7 2 6" xfId="9374"/>
    <cellStyle name="Percent 2 4 7 3" xfId="530"/>
    <cellStyle name="Percent 2 4 7 3 2" xfId="1277"/>
    <cellStyle name="Percent 2 4 7 3 2 2" xfId="2771"/>
    <cellStyle name="Percent 2 4 7 3 2 2 2" xfId="7253"/>
    <cellStyle name="Percent 2 4 7 3 2 2 2 2" xfId="16283"/>
    <cellStyle name="Percent 2 4 7 3 2 2 3" xfId="11801"/>
    <cellStyle name="Percent 2 4 7 3 2 3" xfId="4265"/>
    <cellStyle name="Percent 2 4 7 3 2 3 2" xfId="8747"/>
    <cellStyle name="Percent 2 4 7 3 2 3 2 2" xfId="17777"/>
    <cellStyle name="Percent 2 4 7 3 2 3 3" xfId="13295"/>
    <cellStyle name="Percent 2 4 7 3 2 4" xfId="5759"/>
    <cellStyle name="Percent 2 4 7 3 2 4 2" xfId="14789"/>
    <cellStyle name="Percent 2 4 7 3 2 5" xfId="10307"/>
    <cellStyle name="Percent 2 4 7 3 3" xfId="2024"/>
    <cellStyle name="Percent 2 4 7 3 3 2" xfId="6506"/>
    <cellStyle name="Percent 2 4 7 3 3 2 2" xfId="15536"/>
    <cellStyle name="Percent 2 4 7 3 3 3" xfId="11054"/>
    <cellStyle name="Percent 2 4 7 3 4" xfId="3518"/>
    <cellStyle name="Percent 2 4 7 3 4 2" xfId="8000"/>
    <cellStyle name="Percent 2 4 7 3 4 2 2" xfId="17030"/>
    <cellStyle name="Percent 2 4 7 3 4 3" xfId="12548"/>
    <cellStyle name="Percent 2 4 7 3 5" xfId="5012"/>
    <cellStyle name="Percent 2 4 7 3 5 2" xfId="14042"/>
    <cellStyle name="Percent 2 4 7 3 6" xfId="9560"/>
    <cellStyle name="Percent 2 4 7 4" xfId="716"/>
    <cellStyle name="Percent 2 4 7 4 2" xfId="1463"/>
    <cellStyle name="Percent 2 4 7 4 2 2" xfId="2957"/>
    <cellStyle name="Percent 2 4 7 4 2 2 2" xfId="7439"/>
    <cellStyle name="Percent 2 4 7 4 2 2 2 2" xfId="16469"/>
    <cellStyle name="Percent 2 4 7 4 2 2 3" xfId="11987"/>
    <cellStyle name="Percent 2 4 7 4 2 3" xfId="4451"/>
    <cellStyle name="Percent 2 4 7 4 2 3 2" xfId="8933"/>
    <cellStyle name="Percent 2 4 7 4 2 3 2 2" xfId="17963"/>
    <cellStyle name="Percent 2 4 7 4 2 3 3" xfId="13481"/>
    <cellStyle name="Percent 2 4 7 4 2 4" xfId="5945"/>
    <cellStyle name="Percent 2 4 7 4 2 4 2" xfId="14975"/>
    <cellStyle name="Percent 2 4 7 4 2 5" xfId="10493"/>
    <cellStyle name="Percent 2 4 7 4 3" xfId="2210"/>
    <cellStyle name="Percent 2 4 7 4 3 2" xfId="6692"/>
    <cellStyle name="Percent 2 4 7 4 3 2 2" xfId="15722"/>
    <cellStyle name="Percent 2 4 7 4 3 3" xfId="11240"/>
    <cellStyle name="Percent 2 4 7 4 4" xfId="3704"/>
    <cellStyle name="Percent 2 4 7 4 4 2" xfId="8186"/>
    <cellStyle name="Percent 2 4 7 4 4 2 2" xfId="17216"/>
    <cellStyle name="Percent 2 4 7 4 4 3" xfId="12734"/>
    <cellStyle name="Percent 2 4 7 4 5" xfId="5198"/>
    <cellStyle name="Percent 2 4 7 4 5 2" xfId="14228"/>
    <cellStyle name="Percent 2 4 7 4 6" xfId="9746"/>
    <cellStyle name="Percent 2 4 7 5" xfId="903"/>
    <cellStyle name="Percent 2 4 7 5 2" xfId="2397"/>
    <cellStyle name="Percent 2 4 7 5 2 2" xfId="6879"/>
    <cellStyle name="Percent 2 4 7 5 2 2 2" xfId="15909"/>
    <cellStyle name="Percent 2 4 7 5 2 3" xfId="11427"/>
    <cellStyle name="Percent 2 4 7 5 3" xfId="3891"/>
    <cellStyle name="Percent 2 4 7 5 3 2" xfId="8373"/>
    <cellStyle name="Percent 2 4 7 5 3 2 2" xfId="17403"/>
    <cellStyle name="Percent 2 4 7 5 3 3" xfId="12921"/>
    <cellStyle name="Percent 2 4 7 5 4" xfId="5385"/>
    <cellStyle name="Percent 2 4 7 5 4 2" xfId="14415"/>
    <cellStyle name="Percent 2 4 7 5 5" xfId="9933"/>
    <cellStyle name="Percent 2 4 7 6" xfId="1652"/>
    <cellStyle name="Percent 2 4 7 6 2" xfId="6134"/>
    <cellStyle name="Percent 2 4 7 6 2 2" xfId="15164"/>
    <cellStyle name="Percent 2 4 7 6 3" xfId="10682"/>
    <cellStyle name="Percent 2 4 7 7" xfId="3146"/>
    <cellStyle name="Percent 2 4 7 7 2" xfId="7628"/>
    <cellStyle name="Percent 2 4 7 7 2 2" xfId="16658"/>
    <cellStyle name="Percent 2 4 7 7 3" xfId="12176"/>
    <cellStyle name="Percent 2 4 7 8" xfId="4640"/>
    <cellStyle name="Percent 2 4 7 8 2" xfId="13670"/>
    <cellStyle name="Percent 2 4 7 9" xfId="9188"/>
    <cellStyle name="Percent 2 4 8" xfId="181"/>
    <cellStyle name="Percent 2 4 8 2" xfId="367"/>
    <cellStyle name="Percent 2 4 8 2 2" xfId="1110"/>
    <cellStyle name="Percent 2 4 8 2 2 2" xfId="2604"/>
    <cellStyle name="Percent 2 4 8 2 2 2 2" xfId="7086"/>
    <cellStyle name="Percent 2 4 8 2 2 2 2 2" xfId="16116"/>
    <cellStyle name="Percent 2 4 8 2 2 2 3" xfId="11634"/>
    <cellStyle name="Percent 2 4 8 2 2 3" xfId="4098"/>
    <cellStyle name="Percent 2 4 8 2 2 3 2" xfId="8580"/>
    <cellStyle name="Percent 2 4 8 2 2 3 2 2" xfId="17610"/>
    <cellStyle name="Percent 2 4 8 2 2 3 3" xfId="13128"/>
    <cellStyle name="Percent 2 4 8 2 2 4" xfId="5592"/>
    <cellStyle name="Percent 2 4 8 2 2 4 2" xfId="14622"/>
    <cellStyle name="Percent 2 4 8 2 2 5" xfId="10140"/>
    <cellStyle name="Percent 2 4 8 2 3" xfId="1861"/>
    <cellStyle name="Percent 2 4 8 2 3 2" xfId="6343"/>
    <cellStyle name="Percent 2 4 8 2 3 2 2" xfId="15373"/>
    <cellStyle name="Percent 2 4 8 2 3 3" xfId="10891"/>
    <cellStyle name="Percent 2 4 8 2 4" xfId="3355"/>
    <cellStyle name="Percent 2 4 8 2 4 2" xfId="7837"/>
    <cellStyle name="Percent 2 4 8 2 4 2 2" xfId="16867"/>
    <cellStyle name="Percent 2 4 8 2 4 3" xfId="12385"/>
    <cellStyle name="Percent 2 4 8 2 5" xfId="4849"/>
    <cellStyle name="Percent 2 4 8 2 5 2" xfId="13879"/>
    <cellStyle name="Percent 2 4 8 2 6" xfId="9397"/>
    <cellStyle name="Percent 2 4 8 3" xfId="553"/>
    <cellStyle name="Percent 2 4 8 3 2" xfId="1300"/>
    <cellStyle name="Percent 2 4 8 3 2 2" xfId="2794"/>
    <cellStyle name="Percent 2 4 8 3 2 2 2" xfId="7276"/>
    <cellStyle name="Percent 2 4 8 3 2 2 2 2" xfId="16306"/>
    <cellStyle name="Percent 2 4 8 3 2 2 3" xfId="11824"/>
    <cellStyle name="Percent 2 4 8 3 2 3" xfId="4288"/>
    <cellStyle name="Percent 2 4 8 3 2 3 2" xfId="8770"/>
    <cellStyle name="Percent 2 4 8 3 2 3 2 2" xfId="17800"/>
    <cellStyle name="Percent 2 4 8 3 2 3 3" xfId="13318"/>
    <cellStyle name="Percent 2 4 8 3 2 4" xfId="5782"/>
    <cellStyle name="Percent 2 4 8 3 2 4 2" xfId="14812"/>
    <cellStyle name="Percent 2 4 8 3 2 5" xfId="10330"/>
    <cellStyle name="Percent 2 4 8 3 3" xfId="2047"/>
    <cellStyle name="Percent 2 4 8 3 3 2" xfId="6529"/>
    <cellStyle name="Percent 2 4 8 3 3 2 2" xfId="15559"/>
    <cellStyle name="Percent 2 4 8 3 3 3" xfId="11077"/>
    <cellStyle name="Percent 2 4 8 3 4" xfId="3541"/>
    <cellStyle name="Percent 2 4 8 3 4 2" xfId="8023"/>
    <cellStyle name="Percent 2 4 8 3 4 2 2" xfId="17053"/>
    <cellStyle name="Percent 2 4 8 3 4 3" xfId="12571"/>
    <cellStyle name="Percent 2 4 8 3 5" xfId="5035"/>
    <cellStyle name="Percent 2 4 8 3 5 2" xfId="14065"/>
    <cellStyle name="Percent 2 4 8 3 6" xfId="9583"/>
    <cellStyle name="Percent 2 4 8 4" xfId="739"/>
    <cellStyle name="Percent 2 4 8 4 2" xfId="1486"/>
    <cellStyle name="Percent 2 4 8 4 2 2" xfId="2980"/>
    <cellStyle name="Percent 2 4 8 4 2 2 2" xfId="7462"/>
    <cellStyle name="Percent 2 4 8 4 2 2 2 2" xfId="16492"/>
    <cellStyle name="Percent 2 4 8 4 2 2 3" xfId="12010"/>
    <cellStyle name="Percent 2 4 8 4 2 3" xfId="4474"/>
    <cellStyle name="Percent 2 4 8 4 2 3 2" xfId="8956"/>
    <cellStyle name="Percent 2 4 8 4 2 3 2 2" xfId="17986"/>
    <cellStyle name="Percent 2 4 8 4 2 3 3" xfId="13504"/>
    <cellStyle name="Percent 2 4 8 4 2 4" xfId="5968"/>
    <cellStyle name="Percent 2 4 8 4 2 4 2" xfId="14998"/>
    <cellStyle name="Percent 2 4 8 4 2 5" xfId="10516"/>
    <cellStyle name="Percent 2 4 8 4 3" xfId="2233"/>
    <cellStyle name="Percent 2 4 8 4 3 2" xfId="6715"/>
    <cellStyle name="Percent 2 4 8 4 3 2 2" xfId="15745"/>
    <cellStyle name="Percent 2 4 8 4 3 3" xfId="11263"/>
    <cellStyle name="Percent 2 4 8 4 4" xfId="3727"/>
    <cellStyle name="Percent 2 4 8 4 4 2" xfId="8209"/>
    <cellStyle name="Percent 2 4 8 4 4 2 2" xfId="17239"/>
    <cellStyle name="Percent 2 4 8 4 4 3" xfId="12757"/>
    <cellStyle name="Percent 2 4 8 4 5" xfId="5221"/>
    <cellStyle name="Percent 2 4 8 4 5 2" xfId="14251"/>
    <cellStyle name="Percent 2 4 8 4 6" xfId="9769"/>
    <cellStyle name="Percent 2 4 8 5" xfId="926"/>
    <cellStyle name="Percent 2 4 8 5 2" xfId="2420"/>
    <cellStyle name="Percent 2 4 8 5 2 2" xfId="6902"/>
    <cellStyle name="Percent 2 4 8 5 2 2 2" xfId="15932"/>
    <cellStyle name="Percent 2 4 8 5 2 3" xfId="11450"/>
    <cellStyle name="Percent 2 4 8 5 3" xfId="3914"/>
    <cellStyle name="Percent 2 4 8 5 3 2" xfId="8396"/>
    <cellStyle name="Percent 2 4 8 5 3 2 2" xfId="17426"/>
    <cellStyle name="Percent 2 4 8 5 3 3" xfId="12944"/>
    <cellStyle name="Percent 2 4 8 5 4" xfId="5408"/>
    <cellStyle name="Percent 2 4 8 5 4 2" xfId="14438"/>
    <cellStyle name="Percent 2 4 8 5 5" xfId="9956"/>
    <cellStyle name="Percent 2 4 8 6" xfId="1675"/>
    <cellStyle name="Percent 2 4 8 6 2" xfId="6157"/>
    <cellStyle name="Percent 2 4 8 6 2 2" xfId="15187"/>
    <cellStyle name="Percent 2 4 8 6 3" xfId="10705"/>
    <cellStyle name="Percent 2 4 8 7" xfId="3169"/>
    <cellStyle name="Percent 2 4 8 7 2" xfId="7651"/>
    <cellStyle name="Percent 2 4 8 7 2 2" xfId="16681"/>
    <cellStyle name="Percent 2 4 8 7 3" xfId="12199"/>
    <cellStyle name="Percent 2 4 8 8" xfId="4663"/>
    <cellStyle name="Percent 2 4 8 8 2" xfId="13693"/>
    <cellStyle name="Percent 2 4 8 9" xfId="9211"/>
    <cellStyle name="Percent 2 4 9" xfId="204"/>
    <cellStyle name="Percent 2 4 9 2" xfId="949"/>
    <cellStyle name="Percent 2 4 9 2 2" xfId="2443"/>
    <cellStyle name="Percent 2 4 9 2 2 2" xfId="6925"/>
    <cellStyle name="Percent 2 4 9 2 2 2 2" xfId="15955"/>
    <cellStyle name="Percent 2 4 9 2 2 3" xfId="11473"/>
    <cellStyle name="Percent 2 4 9 2 3" xfId="3937"/>
    <cellStyle name="Percent 2 4 9 2 3 2" xfId="8419"/>
    <cellStyle name="Percent 2 4 9 2 3 2 2" xfId="17449"/>
    <cellStyle name="Percent 2 4 9 2 3 3" xfId="12967"/>
    <cellStyle name="Percent 2 4 9 2 4" xfId="5431"/>
    <cellStyle name="Percent 2 4 9 2 4 2" xfId="14461"/>
    <cellStyle name="Percent 2 4 9 2 5" xfId="9979"/>
    <cellStyle name="Percent 2 4 9 3" xfId="1698"/>
    <cellStyle name="Percent 2 4 9 3 2" xfId="6180"/>
    <cellStyle name="Percent 2 4 9 3 2 2" xfId="15210"/>
    <cellStyle name="Percent 2 4 9 3 3" xfId="10728"/>
    <cellStyle name="Percent 2 4 9 4" xfId="3192"/>
    <cellStyle name="Percent 2 4 9 4 2" xfId="7674"/>
    <cellStyle name="Percent 2 4 9 4 2 2" xfId="16704"/>
    <cellStyle name="Percent 2 4 9 4 3" xfId="12222"/>
    <cellStyle name="Percent 2 4 9 5" xfId="4686"/>
    <cellStyle name="Percent 2 4 9 5 2" xfId="13716"/>
    <cellStyle name="Percent 2 4 9 6" xfId="9234"/>
    <cellStyle name="Percent 2 5" xfId="31"/>
    <cellStyle name="Percent 2 5 2" xfId="217"/>
    <cellStyle name="Percent 2 5 2 2" xfId="962"/>
    <cellStyle name="Percent 2 5 2 2 2" xfId="2456"/>
    <cellStyle name="Percent 2 5 2 2 2 2" xfId="6938"/>
    <cellStyle name="Percent 2 5 2 2 2 2 2" xfId="15968"/>
    <cellStyle name="Percent 2 5 2 2 2 3" xfId="11486"/>
    <cellStyle name="Percent 2 5 2 2 3" xfId="3950"/>
    <cellStyle name="Percent 2 5 2 2 3 2" xfId="8432"/>
    <cellStyle name="Percent 2 5 2 2 3 2 2" xfId="17462"/>
    <cellStyle name="Percent 2 5 2 2 3 3" xfId="12980"/>
    <cellStyle name="Percent 2 5 2 2 4" xfId="5444"/>
    <cellStyle name="Percent 2 5 2 2 4 2" xfId="14474"/>
    <cellStyle name="Percent 2 5 2 2 5" xfId="9992"/>
    <cellStyle name="Percent 2 5 2 3" xfId="1711"/>
    <cellStyle name="Percent 2 5 2 3 2" xfId="6193"/>
    <cellStyle name="Percent 2 5 2 3 2 2" xfId="15223"/>
    <cellStyle name="Percent 2 5 2 3 3" xfId="10741"/>
    <cellStyle name="Percent 2 5 2 4" xfId="3205"/>
    <cellStyle name="Percent 2 5 2 4 2" xfId="7687"/>
    <cellStyle name="Percent 2 5 2 4 2 2" xfId="16717"/>
    <cellStyle name="Percent 2 5 2 4 3" xfId="12235"/>
    <cellStyle name="Percent 2 5 2 5" xfId="4699"/>
    <cellStyle name="Percent 2 5 2 5 2" xfId="13729"/>
    <cellStyle name="Percent 2 5 2 6" xfId="9247"/>
    <cellStyle name="Percent 2 5 3" xfId="403"/>
    <cellStyle name="Percent 2 5 3 2" xfId="1150"/>
    <cellStyle name="Percent 2 5 3 2 2" xfId="2644"/>
    <cellStyle name="Percent 2 5 3 2 2 2" xfId="7126"/>
    <cellStyle name="Percent 2 5 3 2 2 2 2" xfId="16156"/>
    <cellStyle name="Percent 2 5 3 2 2 3" xfId="11674"/>
    <cellStyle name="Percent 2 5 3 2 3" xfId="4138"/>
    <cellStyle name="Percent 2 5 3 2 3 2" xfId="8620"/>
    <cellStyle name="Percent 2 5 3 2 3 2 2" xfId="17650"/>
    <cellStyle name="Percent 2 5 3 2 3 3" xfId="13168"/>
    <cellStyle name="Percent 2 5 3 2 4" xfId="5632"/>
    <cellStyle name="Percent 2 5 3 2 4 2" xfId="14662"/>
    <cellStyle name="Percent 2 5 3 2 5" xfId="10180"/>
    <cellStyle name="Percent 2 5 3 3" xfId="1897"/>
    <cellStyle name="Percent 2 5 3 3 2" xfId="6379"/>
    <cellStyle name="Percent 2 5 3 3 2 2" xfId="15409"/>
    <cellStyle name="Percent 2 5 3 3 3" xfId="10927"/>
    <cellStyle name="Percent 2 5 3 4" xfId="3391"/>
    <cellStyle name="Percent 2 5 3 4 2" xfId="7873"/>
    <cellStyle name="Percent 2 5 3 4 2 2" xfId="16903"/>
    <cellStyle name="Percent 2 5 3 4 3" xfId="12421"/>
    <cellStyle name="Percent 2 5 3 5" xfId="4885"/>
    <cellStyle name="Percent 2 5 3 5 2" xfId="13915"/>
    <cellStyle name="Percent 2 5 3 6" xfId="9433"/>
    <cellStyle name="Percent 2 5 4" xfId="589"/>
    <cellStyle name="Percent 2 5 4 2" xfId="1336"/>
    <cellStyle name="Percent 2 5 4 2 2" xfId="2830"/>
    <cellStyle name="Percent 2 5 4 2 2 2" xfId="7312"/>
    <cellStyle name="Percent 2 5 4 2 2 2 2" xfId="16342"/>
    <cellStyle name="Percent 2 5 4 2 2 3" xfId="11860"/>
    <cellStyle name="Percent 2 5 4 2 3" xfId="4324"/>
    <cellStyle name="Percent 2 5 4 2 3 2" xfId="8806"/>
    <cellStyle name="Percent 2 5 4 2 3 2 2" xfId="17836"/>
    <cellStyle name="Percent 2 5 4 2 3 3" xfId="13354"/>
    <cellStyle name="Percent 2 5 4 2 4" xfId="5818"/>
    <cellStyle name="Percent 2 5 4 2 4 2" xfId="14848"/>
    <cellStyle name="Percent 2 5 4 2 5" xfId="10366"/>
    <cellStyle name="Percent 2 5 4 3" xfId="2083"/>
    <cellStyle name="Percent 2 5 4 3 2" xfId="6565"/>
    <cellStyle name="Percent 2 5 4 3 2 2" xfId="15595"/>
    <cellStyle name="Percent 2 5 4 3 3" xfId="11113"/>
    <cellStyle name="Percent 2 5 4 4" xfId="3577"/>
    <cellStyle name="Percent 2 5 4 4 2" xfId="8059"/>
    <cellStyle name="Percent 2 5 4 4 2 2" xfId="17089"/>
    <cellStyle name="Percent 2 5 4 4 3" xfId="12607"/>
    <cellStyle name="Percent 2 5 4 5" xfId="5071"/>
    <cellStyle name="Percent 2 5 4 5 2" xfId="14101"/>
    <cellStyle name="Percent 2 5 4 6" xfId="9619"/>
    <cellStyle name="Percent 2 5 5" xfId="776"/>
    <cellStyle name="Percent 2 5 5 2" xfId="2270"/>
    <cellStyle name="Percent 2 5 5 2 2" xfId="6752"/>
    <cellStyle name="Percent 2 5 5 2 2 2" xfId="15782"/>
    <cellStyle name="Percent 2 5 5 2 3" xfId="11300"/>
    <cellStyle name="Percent 2 5 5 3" xfId="3764"/>
    <cellStyle name="Percent 2 5 5 3 2" xfId="8246"/>
    <cellStyle name="Percent 2 5 5 3 2 2" xfId="17276"/>
    <cellStyle name="Percent 2 5 5 3 3" xfId="12794"/>
    <cellStyle name="Percent 2 5 5 4" xfId="5258"/>
    <cellStyle name="Percent 2 5 5 4 2" xfId="14288"/>
    <cellStyle name="Percent 2 5 5 5" xfId="9806"/>
    <cellStyle name="Percent 2 5 6" xfId="1525"/>
    <cellStyle name="Percent 2 5 6 2" xfId="6007"/>
    <cellStyle name="Percent 2 5 6 2 2" xfId="15037"/>
    <cellStyle name="Percent 2 5 6 3" xfId="10555"/>
    <cellStyle name="Percent 2 5 7" xfId="3019"/>
    <cellStyle name="Percent 2 5 7 2" xfId="7501"/>
    <cellStyle name="Percent 2 5 7 2 2" xfId="16531"/>
    <cellStyle name="Percent 2 5 7 3" xfId="12049"/>
    <cellStyle name="Percent 2 5 8" xfId="4513"/>
    <cellStyle name="Percent 2 5 8 2" xfId="13543"/>
    <cellStyle name="Percent 2 5 9" xfId="9061"/>
    <cellStyle name="Percent 2 6" xfId="54"/>
    <cellStyle name="Percent 2 6 2" xfId="240"/>
    <cellStyle name="Percent 2 6 2 2" xfId="985"/>
    <cellStyle name="Percent 2 6 2 2 2" xfId="2479"/>
    <cellStyle name="Percent 2 6 2 2 2 2" xfId="6961"/>
    <cellStyle name="Percent 2 6 2 2 2 2 2" xfId="15991"/>
    <cellStyle name="Percent 2 6 2 2 2 3" xfId="11509"/>
    <cellStyle name="Percent 2 6 2 2 3" xfId="3973"/>
    <cellStyle name="Percent 2 6 2 2 3 2" xfId="8455"/>
    <cellStyle name="Percent 2 6 2 2 3 2 2" xfId="17485"/>
    <cellStyle name="Percent 2 6 2 2 3 3" xfId="13003"/>
    <cellStyle name="Percent 2 6 2 2 4" xfId="5467"/>
    <cellStyle name="Percent 2 6 2 2 4 2" xfId="14497"/>
    <cellStyle name="Percent 2 6 2 2 5" xfId="10015"/>
    <cellStyle name="Percent 2 6 2 3" xfId="1734"/>
    <cellStyle name="Percent 2 6 2 3 2" xfId="6216"/>
    <cellStyle name="Percent 2 6 2 3 2 2" xfId="15246"/>
    <cellStyle name="Percent 2 6 2 3 3" xfId="10764"/>
    <cellStyle name="Percent 2 6 2 4" xfId="3228"/>
    <cellStyle name="Percent 2 6 2 4 2" xfId="7710"/>
    <cellStyle name="Percent 2 6 2 4 2 2" xfId="16740"/>
    <cellStyle name="Percent 2 6 2 4 3" xfId="12258"/>
    <cellStyle name="Percent 2 6 2 5" xfId="4722"/>
    <cellStyle name="Percent 2 6 2 5 2" xfId="13752"/>
    <cellStyle name="Percent 2 6 2 6" xfId="9270"/>
    <cellStyle name="Percent 2 6 3" xfId="426"/>
    <cellStyle name="Percent 2 6 3 2" xfId="1173"/>
    <cellStyle name="Percent 2 6 3 2 2" xfId="2667"/>
    <cellStyle name="Percent 2 6 3 2 2 2" xfId="7149"/>
    <cellStyle name="Percent 2 6 3 2 2 2 2" xfId="16179"/>
    <cellStyle name="Percent 2 6 3 2 2 3" xfId="11697"/>
    <cellStyle name="Percent 2 6 3 2 3" xfId="4161"/>
    <cellStyle name="Percent 2 6 3 2 3 2" xfId="8643"/>
    <cellStyle name="Percent 2 6 3 2 3 2 2" xfId="17673"/>
    <cellStyle name="Percent 2 6 3 2 3 3" xfId="13191"/>
    <cellStyle name="Percent 2 6 3 2 4" xfId="5655"/>
    <cellStyle name="Percent 2 6 3 2 4 2" xfId="14685"/>
    <cellStyle name="Percent 2 6 3 2 5" xfId="10203"/>
    <cellStyle name="Percent 2 6 3 3" xfId="1920"/>
    <cellStyle name="Percent 2 6 3 3 2" xfId="6402"/>
    <cellStyle name="Percent 2 6 3 3 2 2" xfId="15432"/>
    <cellStyle name="Percent 2 6 3 3 3" xfId="10950"/>
    <cellStyle name="Percent 2 6 3 4" xfId="3414"/>
    <cellStyle name="Percent 2 6 3 4 2" xfId="7896"/>
    <cellStyle name="Percent 2 6 3 4 2 2" xfId="16926"/>
    <cellStyle name="Percent 2 6 3 4 3" xfId="12444"/>
    <cellStyle name="Percent 2 6 3 5" xfId="4908"/>
    <cellStyle name="Percent 2 6 3 5 2" xfId="13938"/>
    <cellStyle name="Percent 2 6 3 6" xfId="9456"/>
    <cellStyle name="Percent 2 6 4" xfId="612"/>
    <cellStyle name="Percent 2 6 4 2" xfId="1359"/>
    <cellStyle name="Percent 2 6 4 2 2" xfId="2853"/>
    <cellStyle name="Percent 2 6 4 2 2 2" xfId="7335"/>
    <cellStyle name="Percent 2 6 4 2 2 2 2" xfId="16365"/>
    <cellStyle name="Percent 2 6 4 2 2 3" xfId="11883"/>
    <cellStyle name="Percent 2 6 4 2 3" xfId="4347"/>
    <cellStyle name="Percent 2 6 4 2 3 2" xfId="8829"/>
    <cellStyle name="Percent 2 6 4 2 3 2 2" xfId="17859"/>
    <cellStyle name="Percent 2 6 4 2 3 3" xfId="13377"/>
    <cellStyle name="Percent 2 6 4 2 4" xfId="5841"/>
    <cellStyle name="Percent 2 6 4 2 4 2" xfId="14871"/>
    <cellStyle name="Percent 2 6 4 2 5" xfId="10389"/>
    <cellStyle name="Percent 2 6 4 3" xfId="2106"/>
    <cellStyle name="Percent 2 6 4 3 2" xfId="6588"/>
    <cellStyle name="Percent 2 6 4 3 2 2" xfId="15618"/>
    <cellStyle name="Percent 2 6 4 3 3" xfId="11136"/>
    <cellStyle name="Percent 2 6 4 4" xfId="3600"/>
    <cellStyle name="Percent 2 6 4 4 2" xfId="8082"/>
    <cellStyle name="Percent 2 6 4 4 2 2" xfId="17112"/>
    <cellStyle name="Percent 2 6 4 4 3" xfId="12630"/>
    <cellStyle name="Percent 2 6 4 5" xfId="5094"/>
    <cellStyle name="Percent 2 6 4 5 2" xfId="14124"/>
    <cellStyle name="Percent 2 6 4 6" xfId="9642"/>
    <cellStyle name="Percent 2 6 5" xfId="799"/>
    <cellStyle name="Percent 2 6 5 2" xfId="2293"/>
    <cellStyle name="Percent 2 6 5 2 2" xfId="6775"/>
    <cellStyle name="Percent 2 6 5 2 2 2" xfId="15805"/>
    <cellStyle name="Percent 2 6 5 2 3" xfId="11323"/>
    <cellStyle name="Percent 2 6 5 3" xfId="3787"/>
    <cellStyle name="Percent 2 6 5 3 2" xfId="8269"/>
    <cellStyle name="Percent 2 6 5 3 2 2" xfId="17299"/>
    <cellStyle name="Percent 2 6 5 3 3" xfId="12817"/>
    <cellStyle name="Percent 2 6 5 4" xfId="5281"/>
    <cellStyle name="Percent 2 6 5 4 2" xfId="14311"/>
    <cellStyle name="Percent 2 6 5 5" xfId="9829"/>
    <cellStyle name="Percent 2 6 6" xfId="1548"/>
    <cellStyle name="Percent 2 6 6 2" xfId="6030"/>
    <cellStyle name="Percent 2 6 6 2 2" xfId="15060"/>
    <cellStyle name="Percent 2 6 6 3" xfId="10578"/>
    <cellStyle name="Percent 2 6 7" xfId="3042"/>
    <cellStyle name="Percent 2 6 7 2" xfId="7524"/>
    <cellStyle name="Percent 2 6 7 2 2" xfId="16554"/>
    <cellStyle name="Percent 2 6 7 3" xfId="12072"/>
    <cellStyle name="Percent 2 6 8" xfId="4536"/>
    <cellStyle name="Percent 2 6 8 2" xfId="13566"/>
    <cellStyle name="Percent 2 6 9" xfId="9084"/>
    <cellStyle name="Percent 2 7" xfId="78"/>
    <cellStyle name="Percent 2 7 2" xfId="264"/>
    <cellStyle name="Percent 2 7 2 2" xfId="1008"/>
    <cellStyle name="Percent 2 7 2 2 2" xfId="2502"/>
    <cellStyle name="Percent 2 7 2 2 2 2" xfId="6984"/>
    <cellStyle name="Percent 2 7 2 2 2 2 2" xfId="16014"/>
    <cellStyle name="Percent 2 7 2 2 2 3" xfId="11532"/>
    <cellStyle name="Percent 2 7 2 2 3" xfId="3996"/>
    <cellStyle name="Percent 2 7 2 2 3 2" xfId="8478"/>
    <cellStyle name="Percent 2 7 2 2 3 2 2" xfId="17508"/>
    <cellStyle name="Percent 2 7 2 2 3 3" xfId="13026"/>
    <cellStyle name="Percent 2 7 2 2 4" xfId="5490"/>
    <cellStyle name="Percent 2 7 2 2 4 2" xfId="14520"/>
    <cellStyle name="Percent 2 7 2 2 5" xfId="10038"/>
    <cellStyle name="Percent 2 7 2 3" xfId="1758"/>
    <cellStyle name="Percent 2 7 2 3 2" xfId="6240"/>
    <cellStyle name="Percent 2 7 2 3 2 2" xfId="15270"/>
    <cellStyle name="Percent 2 7 2 3 3" xfId="10788"/>
    <cellStyle name="Percent 2 7 2 4" xfId="3252"/>
    <cellStyle name="Percent 2 7 2 4 2" xfId="7734"/>
    <cellStyle name="Percent 2 7 2 4 2 2" xfId="16764"/>
    <cellStyle name="Percent 2 7 2 4 3" xfId="12282"/>
    <cellStyle name="Percent 2 7 2 5" xfId="4746"/>
    <cellStyle name="Percent 2 7 2 5 2" xfId="13776"/>
    <cellStyle name="Percent 2 7 2 6" xfId="9294"/>
    <cellStyle name="Percent 2 7 3" xfId="450"/>
    <cellStyle name="Percent 2 7 3 2" xfId="1197"/>
    <cellStyle name="Percent 2 7 3 2 2" xfId="2691"/>
    <cellStyle name="Percent 2 7 3 2 2 2" xfId="7173"/>
    <cellStyle name="Percent 2 7 3 2 2 2 2" xfId="16203"/>
    <cellStyle name="Percent 2 7 3 2 2 3" xfId="11721"/>
    <cellStyle name="Percent 2 7 3 2 3" xfId="4185"/>
    <cellStyle name="Percent 2 7 3 2 3 2" xfId="8667"/>
    <cellStyle name="Percent 2 7 3 2 3 2 2" xfId="17697"/>
    <cellStyle name="Percent 2 7 3 2 3 3" xfId="13215"/>
    <cellStyle name="Percent 2 7 3 2 4" xfId="5679"/>
    <cellStyle name="Percent 2 7 3 2 4 2" xfId="14709"/>
    <cellStyle name="Percent 2 7 3 2 5" xfId="10227"/>
    <cellStyle name="Percent 2 7 3 3" xfId="1944"/>
    <cellStyle name="Percent 2 7 3 3 2" xfId="6426"/>
    <cellStyle name="Percent 2 7 3 3 2 2" xfId="15456"/>
    <cellStyle name="Percent 2 7 3 3 3" xfId="10974"/>
    <cellStyle name="Percent 2 7 3 4" xfId="3438"/>
    <cellStyle name="Percent 2 7 3 4 2" xfId="7920"/>
    <cellStyle name="Percent 2 7 3 4 2 2" xfId="16950"/>
    <cellStyle name="Percent 2 7 3 4 3" xfId="12468"/>
    <cellStyle name="Percent 2 7 3 5" xfId="4932"/>
    <cellStyle name="Percent 2 7 3 5 2" xfId="13962"/>
    <cellStyle name="Percent 2 7 3 6" xfId="9480"/>
    <cellStyle name="Percent 2 7 4" xfId="636"/>
    <cellStyle name="Percent 2 7 4 2" xfId="1383"/>
    <cellStyle name="Percent 2 7 4 2 2" xfId="2877"/>
    <cellStyle name="Percent 2 7 4 2 2 2" xfId="7359"/>
    <cellStyle name="Percent 2 7 4 2 2 2 2" xfId="16389"/>
    <cellStyle name="Percent 2 7 4 2 2 3" xfId="11907"/>
    <cellStyle name="Percent 2 7 4 2 3" xfId="4371"/>
    <cellStyle name="Percent 2 7 4 2 3 2" xfId="8853"/>
    <cellStyle name="Percent 2 7 4 2 3 2 2" xfId="17883"/>
    <cellStyle name="Percent 2 7 4 2 3 3" xfId="13401"/>
    <cellStyle name="Percent 2 7 4 2 4" xfId="5865"/>
    <cellStyle name="Percent 2 7 4 2 4 2" xfId="14895"/>
    <cellStyle name="Percent 2 7 4 2 5" xfId="10413"/>
    <cellStyle name="Percent 2 7 4 3" xfId="2130"/>
    <cellStyle name="Percent 2 7 4 3 2" xfId="6612"/>
    <cellStyle name="Percent 2 7 4 3 2 2" xfId="15642"/>
    <cellStyle name="Percent 2 7 4 3 3" xfId="11160"/>
    <cellStyle name="Percent 2 7 4 4" xfId="3624"/>
    <cellStyle name="Percent 2 7 4 4 2" xfId="8106"/>
    <cellStyle name="Percent 2 7 4 4 2 2" xfId="17136"/>
    <cellStyle name="Percent 2 7 4 4 3" xfId="12654"/>
    <cellStyle name="Percent 2 7 4 5" xfId="5118"/>
    <cellStyle name="Percent 2 7 4 5 2" xfId="14148"/>
    <cellStyle name="Percent 2 7 4 6" xfId="9666"/>
    <cellStyle name="Percent 2 7 5" xfId="823"/>
    <cellStyle name="Percent 2 7 5 2" xfId="2317"/>
    <cellStyle name="Percent 2 7 5 2 2" xfId="6799"/>
    <cellStyle name="Percent 2 7 5 2 2 2" xfId="15829"/>
    <cellStyle name="Percent 2 7 5 2 3" xfId="11347"/>
    <cellStyle name="Percent 2 7 5 3" xfId="3811"/>
    <cellStyle name="Percent 2 7 5 3 2" xfId="8293"/>
    <cellStyle name="Percent 2 7 5 3 2 2" xfId="17323"/>
    <cellStyle name="Percent 2 7 5 3 3" xfId="12841"/>
    <cellStyle name="Percent 2 7 5 4" xfId="5305"/>
    <cellStyle name="Percent 2 7 5 4 2" xfId="14335"/>
    <cellStyle name="Percent 2 7 5 5" xfId="9853"/>
    <cellStyle name="Percent 2 7 6" xfId="1572"/>
    <cellStyle name="Percent 2 7 6 2" xfId="6054"/>
    <cellStyle name="Percent 2 7 6 2 2" xfId="15084"/>
    <cellStyle name="Percent 2 7 6 3" xfId="10602"/>
    <cellStyle name="Percent 2 7 7" xfId="3066"/>
    <cellStyle name="Percent 2 7 7 2" xfId="7548"/>
    <cellStyle name="Percent 2 7 7 2 2" xfId="16578"/>
    <cellStyle name="Percent 2 7 7 3" xfId="12096"/>
    <cellStyle name="Percent 2 7 8" xfId="4560"/>
    <cellStyle name="Percent 2 7 8 2" xfId="13590"/>
    <cellStyle name="Percent 2 7 9" xfId="9108"/>
    <cellStyle name="Percent 2 8" xfId="114"/>
    <cellStyle name="Percent 2 8 2" xfId="300"/>
    <cellStyle name="Percent 2 8 2 2" xfId="1043"/>
    <cellStyle name="Percent 2 8 2 2 2" xfId="2537"/>
    <cellStyle name="Percent 2 8 2 2 2 2" xfId="7019"/>
    <cellStyle name="Percent 2 8 2 2 2 2 2" xfId="16049"/>
    <cellStyle name="Percent 2 8 2 2 2 3" xfId="11567"/>
    <cellStyle name="Percent 2 8 2 2 3" xfId="4031"/>
    <cellStyle name="Percent 2 8 2 2 3 2" xfId="8513"/>
    <cellStyle name="Percent 2 8 2 2 3 2 2" xfId="17543"/>
    <cellStyle name="Percent 2 8 2 2 3 3" xfId="13061"/>
    <cellStyle name="Percent 2 8 2 2 4" xfId="5525"/>
    <cellStyle name="Percent 2 8 2 2 4 2" xfId="14555"/>
    <cellStyle name="Percent 2 8 2 2 5" xfId="10073"/>
    <cellStyle name="Percent 2 8 2 3" xfId="1794"/>
    <cellStyle name="Percent 2 8 2 3 2" xfId="6276"/>
    <cellStyle name="Percent 2 8 2 3 2 2" xfId="15306"/>
    <cellStyle name="Percent 2 8 2 3 3" xfId="10824"/>
    <cellStyle name="Percent 2 8 2 4" xfId="3288"/>
    <cellStyle name="Percent 2 8 2 4 2" xfId="7770"/>
    <cellStyle name="Percent 2 8 2 4 2 2" xfId="16800"/>
    <cellStyle name="Percent 2 8 2 4 3" xfId="12318"/>
    <cellStyle name="Percent 2 8 2 5" xfId="4782"/>
    <cellStyle name="Percent 2 8 2 5 2" xfId="13812"/>
    <cellStyle name="Percent 2 8 2 6" xfId="9330"/>
    <cellStyle name="Percent 2 8 3" xfId="486"/>
    <cellStyle name="Percent 2 8 3 2" xfId="1233"/>
    <cellStyle name="Percent 2 8 3 2 2" xfId="2727"/>
    <cellStyle name="Percent 2 8 3 2 2 2" xfId="7209"/>
    <cellStyle name="Percent 2 8 3 2 2 2 2" xfId="16239"/>
    <cellStyle name="Percent 2 8 3 2 2 3" xfId="11757"/>
    <cellStyle name="Percent 2 8 3 2 3" xfId="4221"/>
    <cellStyle name="Percent 2 8 3 2 3 2" xfId="8703"/>
    <cellStyle name="Percent 2 8 3 2 3 2 2" xfId="17733"/>
    <cellStyle name="Percent 2 8 3 2 3 3" xfId="13251"/>
    <cellStyle name="Percent 2 8 3 2 4" xfId="5715"/>
    <cellStyle name="Percent 2 8 3 2 4 2" xfId="14745"/>
    <cellStyle name="Percent 2 8 3 2 5" xfId="10263"/>
    <cellStyle name="Percent 2 8 3 3" xfId="1980"/>
    <cellStyle name="Percent 2 8 3 3 2" xfId="6462"/>
    <cellStyle name="Percent 2 8 3 3 2 2" xfId="15492"/>
    <cellStyle name="Percent 2 8 3 3 3" xfId="11010"/>
    <cellStyle name="Percent 2 8 3 4" xfId="3474"/>
    <cellStyle name="Percent 2 8 3 4 2" xfId="7956"/>
    <cellStyle name="Percent 2 8 3 4 2 2" xfId="16986"/>
    <cellStyle name="Percent 2 8 3 4 3" xfId="12504"/>
    <cellStyle name="Percent 2 8 3 5" xfId="4968"/>
    <cellStyle name="Percent 2 8 3 5 2" xfId="13998"/>
    <cellStyle name="Percent 2 8 3 6" xfId="9516"/>
    <cellStyle name="Percent 2 8 4" xfId="672"/>
    <cellStyle name="Percent 2 8 4 2" xfId="1419"/>
    <cellStyle name="Percent 2 8 4 2 2" xfId="2913"/>
    <cellStyle name="Percent 2 8 4 2 2 2" xfId="7395"/>
    <cellStyle name="Percent 2 8 4 2 2 2 2" xfId="16425"/>
    <cellStyle name="Percent 2 8 4 2 2 3" xfId="11943"/>
    <cellStyle name="Percent 2 8 4 2 3" xfId="4407"/>
    <cellStyle name="Percent 2 8 4 2 3 2" xfId="8889"/>
    <cellStyle name="Percent 2 8 4 2 3 2 2" xfId="17919"/>
    <cellStyle name="Percent 2 8 4 2 3 3" xfId="13437"/>
    <cellStyle name="Percent 2 8 4 2 4" xfId="5901"/>
    <cellStyle name="Percent 2 8 4 2 4 2" xfId="14931"/>
    <cellStyle name="Percent 2 8 4 2 5" xfId="10449"/>
    <cellStyle name="Percent 2 8 4 3" xfId="2166"/>
    <cellStyle name="Percent 2 8 4 3 2" xfId="6648"/>
    <cellStyle name="Percent 2 8 4 3 2 2" xfId="15678"/>
    <cellStyle name="Percent 2 8 4 3 3" xfId="11196"/>
    <cellStyle name="Percent 2 8 4 4" xfId="3660"/>
    <cellStyle name="Percent 2 8 4 4 2" xfId="8142"/>
    <cellStyle name="Percent 2 8 4 4 2 2" xfId="17172"/>
    <cellStyle name="Percent 2 8 4 4 3" xfId="12690"/>
    <cellStyle name="Percent 2 8 4 5" xfId="5154"/>
    <cellStyle name="Percent 2 8 4 5 2" xfId="14184"/>
    <cellStyle name="Percent 2 8 4 6" xfId="9702"/>
    <cellStyle name="Percent 2 8 5" xfId="859"/>
    <cellStyle name="Percent 2 8 5 2" xfId="2353"/>
    <cellStyle name="Percent 2 8 5 2 2" xfId="6835"/>
    <cellStyle name="Percent 2 8 5 2 2 2" xfId="15865"/>
    <cellStyle name="Percent 2 8 5 2 3" xfId="11383"/>
    <cellStyle name="Percent 2 8 5 3" xfId="3847"/>
    <cellStyle name="Percent 2 8 5 3 2" xfId="8329"/>
    <cellStyle name="Percent 2 8 5 3 2 2" xfId="17359"/>
    <cellStyle name="Percent 2 8 5 3 3" xfId="12877"/>
    <cellStyle name="Percent 2 8 5 4" xfId="5341"/>
    <cellStyle name="Percent 2 8 5 4 2" xfId="14371"/>
    <cellStyle name="Percent 2 8 5 5" xfId="9889"/>
    <cellStyle name="Percent 2 8 6" xfId="1608"/>
    <cellStyle name="Percent 2 8 6 2" xfId="6090"/>
    <cellStyle name="Percent 2 8 6 2 2" xfId="15120"/>
    <cellStyle name="Percent 2 8 6 3" xfId="10638"/>
    <cellStyle name="Percent 2 8 7" xfId="3102"/>
    <cellStyle name="Percent 2 8 7 2" xfId="7584"/>
    <cellStyle name="Percent 2 8 7 2 2" xfId="16614"/>
    <cellStyle name="Percent 2 8 7 3" xfId="12132"/>
    <cellStyle name="Percent 2 8 8" xfId="4596"/>
    <cellStyle name="Percent 2 8 8 2" xfId="13626"/>
    <cellStyle name="Percent 2 8 9" xfId="9144"/>
    <cellStyle name="Percent 2 9" xfId="125"/>
    <cellStyle name="Percent 2 9 2" xfId="311"/>
    <cellStyle name="Percent 2 9 2 2" xfId="1054"/>
    <cellStyle name="Percent 2 9 2 2 2" xfId="2548"/>
    <cellStyle name="Percent 2 9 2 2 2 2" xfId="7030"/>
    <cellStyle name="Percent 2 9 2 2 2 2 2" xfId="16060"/>
    <cellStyle name="Percent 2 9 2 2 2 3" xfId="11578"/>
    <cellStyle name="Percent 2 9 2 2 3" xfId="4042"/>
    <cellStyle name="Percent 2 9 2 2 3 2" xfId="8524"/>
    <cellStyle name="Percent 2 9 2 2 3 2 2" xfId="17554"/>
    <cellStyle name="Percent 2 9 2 2 3 3" xfId="13072"/>
    <cellStyle name="Percent 2 9 2 2 4" xfId="5536"/>
    <cellStyle name="Percent 2 9 2 2 4 2" xfId="14566"/>
    <cellStyle name="Percent 2 9 2 2 5" xfId="10084"/>
    <cellStyle name="Percent 2 9 2 3" xfId="1805"/>
    <cellStyle name="Percent 2 9 2 3 2" xfId="6287"/>
    <cellStyle name="Percent 2 9 2 3 2 2" xfId="15317"/>
    <cellStyle name="Percent 2 9 2 3 3" xfId="10835"/>
    <cellStyle name="Percent 2 9 2 4" xfId="3299"/>
    <cellStyle name="Percent 2 9 2 4 2" xfId="7781"/>
    <cellStyle name="Percent 2 9 2 4 2 2" xfId="16811"/>
    <cellStyle name="Percent 2 9 2 4 3" xfId="12329"/>
    <cellStyle name="Percent 2 9 2 5" xfId="4793"/>
    <cellStyle name="Percent 2 9 2 5 2" xfId="13823"/>
    <cellStyle name="Percent 2 9 2 6" xfId="9341"/>
    <cellStyle name="Percent 2 9 3" xfId="497"/>
    <cellStyle name="Percent 2 9 3 2" xfId="1244"/>
    <cellStyle name="Percent 2 9 3 2 2" xfId="2738"/>
    <cellStyle name="Percent 2 9 3 2 2 2" xfId="7220"/>
    <cellStyle name="Percent 2 9 3 2 2 2 2" xfId="16250"/>
    <cellStyle name="Percent 2 9 3 2 2 3" xfId="11768"/>
    <cellStyle name="Percent 2 9 3 2 3" xfId="4232"/>
    <cellStyle name="Percent 2 9 3 2 3 2" xfId="8714"/>
    <cellStyle name="Percent 2 9 3 2 3 2 2" xfId="17744"/>
    <cellStyle name="Percent 2 9 3 2 3 3" xfId="13262"/>
    <cellStyle name="Percent 2 9 3 2 4" xfId="5726"/>
    <cellStyle name="Percent 2 9 3 2 4 2" xfId="14756"/>
    <cellStyle name="Percent 2 9 3 2 5" xfId="10274"/>
    <cellStyle name="Percent 2 9 3 3" xfId="1991"/>
    <cellStyle name="Percent 2 9 3 3 2" xfId="6473"/>
    <cellStyle name="Percent 2 9 3 3 2 2" xfId="15503"/>
    <cellStyle name="Percent 2 9 3 3 3" xfId="11021"/>
    <cellStyle name="Percent 2 9 3 4" xfId="3485"/>
    <cellStyle name="Percent 2 9 3 4 2" xfId="7967"/>
    <cellStyle name="Percent 2 9 3 4 2 2" xfId="16997"/>
    <cellStyle name="Percent 2 9 3 4 3" xfId="12515"/>
    <cellStyle name="Percent 2 9 3 5" xfId="4979"/>
    <cellStyle name="Percent 2 9 3 5 2" xfId="14009"/>
    <cellStyle name="Percent 2 9 3 6" xfId="9527"/>
    <cellStyle name="Percent 2 9 4" xfId="683"/>
    <cellStyle name="Percent 2 9 4 2" xfId="1430"/>
    <cellStyle name="Percent 2 9 4 2 2" xfId="2924"/>
    <cellStyle name="Percent 2 9 4 2 2 2" xfId="7406"/>
    <cellStyle name="Percent 2 9 4 2 2 2 2" xfId="16436"/>
    <cellStyle name="Percent 2 9 4 2 2 3" xfId="11954"/>
    <cellStyle name="Percent 2 9 4 2 3" xfId="4418"/>
    <cellStyle name="Percent 2 9 4 2 3 2" xfId="8900"/>
    <cellStyle name="Percent 2 9 4 2 3 2 2" xfId="17930"/>
    <cellStyle name="Percent 2 9 4 2 3 3" xfId="13448"/>
    <cellStyle name="Percent 2 9 4 2 4" xfId="5912"/>
    <cellStyle name="Percent 2 9 4 2 4 2" xfId="14942"/>
    <cellStyle name="Percent 2 9 4 2 5" xfId="10460"/>
    <cellStyle name="Percent 2 9 4 3" xfId="2177"/>
    <cellStyle name="Percent 2 9 4 3 2" xfId="6659"/>
    <cellStyle name="Percent 2 9 4 3 2 2" xfId="15689"/>
    <cellStyle name="Percent 2 9 4 3 3" xfId="11207"/>
    <cellStyle name="Percent 2 9 4 4" xfId="3671"/>
    <cellStyle name="Percent 2 9 4 4 2" xfId="8153"/>
    <cellStyle name="Percent 2 9 4 4 2 2" xfId="17183"/>
    <cellStyle name="Percent 2 9 4 4 3" xfId="12701"/>
    <cellStyle name="Percent 2 9 4 5" xfId="5165"/>
    <cellStyle name="Percent 2 9 4 5 2" xfId="14195"/>
    <cellStyle name="Percent 2 9 4 6" xfId="9713"/>
    <cellStyle name="Percent 2 9 5" xfId="870"/>
    <cellStyle name="Percent 2 9 5 2" xfId="2364"/>
    <cellStyle name="Percent 2 9 5 2 2" xfId="6846"/>
    <cellStyle name="Percent 2 9 5 2 2 2" xfId="15876"/>
    <cellStyle name="Percent 2 9 5 2 3" xfId="11394"/>
    <cellStyle name="Percent 2 9 5 3" xfId="3858"/>
    <cellStyle name="Percent 2 9 5 3 2" xfId="8340"/>
    <cellStyle name="Percent 2 9 5 3 2 2" xfId="17370"/>
    <cellStyle name="Percent 2 9 5 3 3" xfId="12888"/>
    <cellStyle name="Percent 2 9 5 4" xfId="5352"/>
    <cellStyle name="Percent 2 9 5 4 2" xfId="14382"/>
    <cellStyle name="Percent 2 9 5 5" xfId="9900"/>
    <cellStyle name="Percent 2 9 6" xfId="1619"/>
    <cellStyle name="Percent 2 9 6 2" xfId="6101"/>
    <cellStyle name="Percent 2 9 6 2 2" xfId="15131"/>
    <cellStyle name="Percent 2 9 6 3" xfId="10649"/>
    <cellStyle name="Percent 2 9 7" xfId="3113"/>
    <cellStyle name="Percent 2 9 7 2" xfId="7595"/>
    <cellStyle name="Percent 2 9 7 2 2" xfId="16625"/>
    <cellStyle name="Percent 2 9 7 3" xfId="12143"/>
    <cellStyle name="Percent 2 9 8" xfId="4607"/>
    <cellStyle name="Percent 2 9 8 2" xfId="13637"/>
    <cellStyle name="Percent 2 9 9" xfId="9155"/>
    <cellStyle name="Percent 3" xfId="3"/>
    <cellStyle name="Percent 3 10" xfId="169"/>
    <cellStyle name="Percent 3 10 2" xfId="355"/>
    <cellStyle name="Percent 3 10 2 2" xfId="1098"/>
    <cellStyle name="Percent 3 10 2 2 2" xfId="2592"/>
    <cellStyle name="Percent 3 10 2 2 2 2" xfId="7074"/>
    <cellStyle name="Percent 3 10 2 2 2 2 2" xfId="16104"/>
    <cellStyle name="Percent 3 10 2 2 2 3" xfId="11622"/>
    <cellStyle name="Percent 3 10 2 2 3" xfId="4086"/>
    <cellStyle name="Percent 3 10 2 2 3 2" xfId="8568"/>
    <cellStyle name="Percent 3 10 2 2 3 2 2" xfId="17598"/>
    <cellStyle name="Percent 3 10 2 2 3 3" xfId="13116"/>
    <cellStyle name="Percent 3 10 2 2 4" xfId="5580"/>
    <cellStyle name="Percent 3 10 2 2 4 2" xfId="14610"/>
    <cellStyle name="Percent 3 10 2 2 5" xfId="10128"/>
    <cellStyle name="Percent 3 10 2 3" xfId="1849"/>
    <cellStyle name="Percent 3 10 2 3 2" xfId="6331"/>
    <cellStyle name="Percent 3 10 2 3 2 2" xfId="15361"/>
    <cellStyle name="Percent 3 10 2 3 3" xfId="10879"/>
    <cellStyle name="Percent 3 10 2 4" xfId="3343"/>
    <cellStyle name="Percent 3 10 2 4 2" xfId="7825"/>
    <cellStyle name="Percent 3 10 2 4 2 2" xfId="16855"/>
    <cellStyle name="Percent 3 10 2 4 3" xfId="12373"/>
    <cellStyle name="Percent 3 10 2 5" xfId="4837"/>
    <cellStyle name="Percent 3 10 2 5 2" xfId="13867"/>
    <cellStyle name="Percent 3 10 2 6" xfId="9385"/>
    <cellStyle name="Percent 3 10 3" xfId="541"/>
    <cellStyle name="Percent 3 10 3 2" xfId="1288"/>
    <cellStyle name="Percent 3 10 3 2 2" xfId="2782"/>
    <cellStyle name="Percent 3 10 3 2 2 2" xfId="7264"/>
    <cellStyle name="Percent 3 10 3 2 2 2 2" xfId="16294"/>
    <cellStyle name="Percent 3 10 3 2 2 3" xfId="11812"/>
    <cellStyle name="Percent 3 10 3 2 3" xfId="4276"/>
    <cellStyle name="Percent 3 10 3 2 3 2" xfId="8758"/>
    <cellStyle name="Percent 3 10 3 2 3 2 2" xfId="17788"/>
    <cellStyle name="Percent 3 10 3 2 3 3" xfId="13306"/>
    <cellStyle name="Percent 3 10 3 2 4" xfId="5770"/>
    <cellStyle name="Percent 3 10 3 2 4 2" xfId="14800"/>
    <cellStyle name="Percent 3 10 3 2 5" xfId="10318"/>
    <cellStyle name="Percent 3 10 3 3" xfId="2035"/>
    <cellStyle name="Percent 3 10 3 3 2" xfId="6517"/>
    <cellStyle name="Percent 3 10 3 3 2 2" xfId="15547"/>
    <cellStyle name="Percent 3 10 3 3 3" xfId="11065"/>
    <cellStyle name="Percent 3 10 3 4" xfId="3529"/>
    <cellStyle name="Percent 3 10 3 4 2" xfId="8011"/>
    <cellStyle name="Percent 3 10 3 4 2 2" xfId="17041"/>
    <cellStyle name="Percent 3 10 3 4 3" xfId="12559"/>
    <cellStyle name="Percent 3 10 3 5" xfId="5023"/>
    <cellStyle name="Percent 3 10 3 5 2" xfId="14053"/>
    <cellStyle name="Percent 3 10 3 6" xfId="9571"/>
    <cellStyle name="Percent 3 10 4" xfId="727"/>
    <cellStyle name="Percent 3 10 4 2" xfId="1474"/>
    <cellStyle name="Percent 3 10 4 2 2" xfId="2968"/>
    <cellStyle name="Percent 3 10 4 2 2 2" xfId="7450"/>
    <cellStyle name="Percent 3 10 4 2 2 2 2" xfId="16480"/>
    <cellStyle name="Percent 3 10 4 2 2 3" xfId="11998"/>
    <cellStyle name="Percent 3 10 4 2 3" xfId="4462"/>
    <cellStyle name="Percent 3 10 4 2 3 2" xfId="8944"/>
    <cellStyle name="Percent 3 10 4 2 3 2 2" xfId="17974"/>
    <cellStyle name="Percent 3 10 4 2 3 3" xfId="13492"/>
    <cellStyle name="Percent 3 10 4 2 4" xfId="5956"/>
    <cellStyle name="Percent 3 10 4 2 4 2" xfId="14986"/>
    <cellStyle name="Percent 3 10 4 2 5" xfId="10504"/>
    <cellStyle name="Percent 3 10 4 3" xfId="2221"/>
    <cellStyle name="Percent 3 10 4 3 2" xfId="6703"/>
    <cellStyle name="Percent 3 10 4 3 2 2" xfId="15733"/>
    <cellStyle name="Percent 3 10 4 3 3" xfId="11251"/>
    <cellStyle name="Percent 3 10 4 4" xfId="3715"/>
    <cellStyle name="Percent 3 10 4 4 2" xfId="8197"/>
    <cellStyle name="Percent 3 10 4 4 2 2" xfId="17227"/>
    <cellStyle name="Percent 3 10 4 4 3" xfId="12745"/>
    <cellStyle name="Percent 3 10 4 5" xfId="5209"/>
    <cellStyle name="Percent 3 10 4 5 2" xfId="14239"/>
    <cellStyle name="Percent 3 10 4 6" xfId="9757"/>
    <cellStyle name="Percent 3 10 5" xfId="914"/>
    <cellStyle name="Percent 3 10 5 2" xfId="2408"/>
    <cellStyle name="Percent 3 10 5 2 2" xfId="6890"/>
    <cellStyle name="Percent 3 10 5 2 2 2" xfId="15920"/>
    <cellStyle name="Percent 3 10 5 2 3" xfId="11438"/>
    <cellStyle name="Percent 3 10 5 3" xfId="3902"/>
    <cellStyle name="Percent 3 10 5 3 2" xfId="8384"/>
    <cellStyle name="Percent 3 10 5 3 2 2" xfId="17414"/>
    <cellStyle name="Percent 3 10 5 3 3" xfId="12932"/>
    <cellStyle name="Percent 3 10 5 4" xfId="5396"/>
    <cellStyle name="Percent 3 10 5 4 2" xfId="14426"/>
    <cellStyle name="Percent 3 10 5 5" xfId="9944"/>
    <cellStyle name="Percent 3 10 6" xfId="1663"/>
    <cellStyle name="Percent 3 10 6 2" xfId="6145"/>
    <cellStyle name="Percent 3 10 6 2 2" xfId="15175"/>
    <cellStyle name="Percent 3 10 6 3" xfId="10693"/>
    <cellStyle name="Percent 3 10 7" xfId="3157"/>
    <cellStyle name="Percent 3 10 7 2" xfId="7639"/>
    <cellStyle name="Percent 3 10 7 2 2" xfId="16669"/>
    <cellStyle name="Percent 3 10 7 3" xfId="12187"/>
    <cellStyle name="Percent 3 10 8" xfId="4651"/>
    <cellStyle name="Percent 3 10 8 2" xfId="13681"/>
    <cellStyle name="Percent 3 10 9" xfId="9199"/>
    <cellStyle name="Percent 3 11" xfId="192"/>
    <cellStyle name="Percent 3 11 2" xfId="937"/>
    <cellStyle name="Percent 3 11 2 2" xfId="2431"/>
    <cellStyle name="Percent 3 11 2 2 2" xfId="6913"/>
    <cellStyle name="Percent 3 11 2 2 2 2" xfId="15943"/>
    <cellStyle name="Percent 3 11 2 2 3" xfId="11461"/>
    <cellStyle name="Percent 3 11 2 3" xfId="3925"/>
    <cellStyle name="Percent 3 11 2 3 2" xfId="8407"/>
    <cellStyle name="Percent 3 11 2 3 2 2" xfId="17437"/>
    <cellStyle name="Percent 3 11 2 3 3" xfId="12955"/>
    <cellStyle name="Percent 3 11 2 4" xfId="5419"/>
    <cellStyle name="Percent 3 11 2 4 2" xfId="14449"/>
    <cellStyle name="Percent 3 11 2 5" xfId="9967"/>
    <cellStyle name="Percent 3 11 3" xfId="1686"/>
    <cellStyle name="Percent 3 11 3 2" xfId="6168"/>
    <cellStyle name="Percent 3 11 3 2 2" xfId="15198"/>
    <cellStyle name="Percent 3 11 3 3" xfId="10716"/>
    <cellStyle name="Percent 3 11 4" xfId="3180"/>
    <cellStyle name="Percent 3 11 4 2" xfId="7662"/>
    <cellStyle name="Percent 3 11 4 2 2" xfId="16692"/>
    <cellStyle name="Percent 3 11 4 3" xfId="12210"/>
    <cellStyle name="Percent 3 11 5" xfId="4674"/>
    <cellStyle name="Percent 3 11 5 2" xfId="13704"/>
    <cellStyle name="Percent 3 11 6" xfId="9222"/>
    <cellStyle name="Percent 3 12" xfId="378"/>
    <cellStyle name="Percent 3 12 2" xfId="1125"/>
    <cellStyle name="Percent 3 12 2 2" xfId="2619"/>
    <cellStyle name="Percent 3 12 2 2 2" xfId="7101"/>
    <cellStyle name="Percent 3 12 2 2 2 2" xfId="16131"/>
    <cellStyle name="Percent 3 12 2 2 3" xfId="11649"/>
    <cellStyle name="Percent 3 12 2 3" xfId="4113"/>
    <cellStyle name="Percent 3 12 2 3 2" xfId="8595"/>
    <cellStyle name="Percent 3 12 2 3 2 2" xfId="17625"/>
    <cellStyle name="Percent 3 12 2 3 3" xfId="13143"/>
    <cellStyle name="Percent 3 12 2 4" xfId="5607"/>
    <cellStyle name="Percent 3 12 2 4 2" xfId="14637"/>
    <cellStyle name="Percent 3 12 2 5" xfId="10155"/>
    <cellStyle name="Percent 3 12 3" xfId="1872"/>
    <cellStyle name="Percent 3 12 3 2" xfId="6354"/>
    <cellStyle name="Percent 3 12 3 2 2" xfId="15384"/>
    <cellStyle name="Percent 3 12 3 3" xfId="10902"/>
    <cellStyle name="Percent 3 12 4" xfId="3366"/>
    <cellStyle name="Percent 3 12 4 2" xfId="7848"/>
    <cellStyle name="Percent 3 12 4 2 2" xfId="16878"/>
    <cellStyle name="Percent 3 12 4 3" xfId="12396"/>
    <cellStyle name="Percent 3 12 5" xfId="4860"/>
    <cellStyle name="Percent 3 12 5 2" xfId="13890"/>
    <cellStyle name="Percent 3 12 6" xfId="9408"/>
    <cellStyle name="Percent 3 13" xfId="564"/>
    <cellStyle name="Percent 3 13 2" xfId="1311"/>
    <cellStyle name="Percent 3 13 2 2" xfId="2805"/>
    <cellStyle name="Percent 3 13 2 2 2" xfId="7287"/>
    <cellStyle name="Percent 3 13 2 2 2 2" xfId="16317"/>
    <cellStyle name="Percent 3 13 2 2 3" xfId="11835"/>
    <cellStyle name="Percent 3 13 2 3" xfId="4299"/>
    <cellStyle name="Percent 3 13 2 3 2" xfId="8781"/>
    <cellStyle name="Percent 3 13 2 3 2 2" xfId="17811"/>
    <cellStyle name="Percent 3 13 2 3 3" xfId="13329"/>
    <cellStyle name="Percent 3 13 2 4" xfId="5793"/>
    <cellStyle name="Percent 3 13 2 4 2" xfId="14823"/>
    <cellStyle name="Percent 3 13 2 5" xfId="10341"/>
    <cellStyle name="Percent 3 13 3" xfId="2058"/>
    <cellStyle name="Percent 3 13 3 2" xfId="6540"/>
    <cellStyle name="Percent 3 13 3 2 2" xfId="15570"/>
    <cellStyle name="Percent 3 13 3 3" xfId="11088"/>
    <cellStyle name="Percent 3 13 4" xfId="3552"/>
    <cellStyle name="Percent 3 13 4 2" xfId="8034"/>
    <cellStyle name="Percent 3 13 4 2 2" xfId="17064"/>
    <cellStyle name="Percent 3 13 4 3" xfId="12582"/>
    <cellStyle name="Percent 3 13 5" xfId="5046"/>
    <cellStyle name="Percent 3 13 5 2" xfId="14076"/>
    <cellStyle name="Percent 3 13 6" xfId="9594"/>
    <cellStyle name="Percent 3 14" xfId="751"/>
    <cellStyle name="Percent 3 14 2" xfId="2245"/>
    <cellStyle name="Percent 3 14 2 2" xfId="6727"/>
    <cellStyle name="Percent 3 14 2 2 2" xfId="15757"/>
    <cellStyle name="Percent 3 14 2 3" xfId="11275"/>
    <cellStyle name="Percent 3 14 3" xfId="3739"/>
    <cellStyle name="Percent 3 14 3 2" xfId="8221"/>
    <cellStyle name="Percent 3 14 3 2 2" xfId="17251"/>
    <cellStyle name="Percent 3 14 3 3" xfId="12769"/>
    <cellStyle name="Percent 3 14 4" xfId="5233"/>
    <cellStyle name="Percent 3 14 4 2" xfId="14263"/>
    <cellStyle name="Percent 3 14 5" xfId="9781"/>
    <cellStyle name="Percent 3 15" xfId="1500"/>
    <cellStyle name="Percent 3 15 2" xfId="5982"/>
    <cellStyle name="Percent 3 15 2 2" xfId="15012"/>
    <cellStyle name="Percent 3 15 3" xfId="10530"/>
    <cellStyle name="Percent 3 16" xfId="2994"/>
    <cellStyle name="Percent 3 16 2" xfId="7476"/>
    <cellStyle name="Percent 3 16 2 2" xfId="16506"/>
    <cellStyle name="Percent 3 16 3" xfId="12024"/>
    <cellStyle name="Percent 3 17" xfId="4488"/>
    <cellStyle name="Percent 3 17 2" xfId="13518"/>
    <cellStyle name="Percent 3 18" xfId="9036"/>
    <cellStyle name="Percent 3 2" xfId="11"/>
    <cellStyle name="Percent 3 2 10" xfId="197"/>
    <cellStyle name="Percent 3 2 10 2" xfId="942"/>
    <cellStyle name="Percent 3 2 10 2 2" xfId="2436"/>
    <cellStyle name="Percent 3 2 10 2 2 2" xfId="6918"/>
    <cellStyle name="Percent 3 2 10 2 2 2 2" xfId="15948"/>
    <cellStyle name="Percent 3 2 10 2 2 3" xfId="11466"/>
    <cellStyle name="Percent 3 2 10 2 3" xfId="3930"/>
    <cellStyle name="Percent 3 2 10 2 3 2" xfId="8412"/>
    <cellStyle name="Percent 3 2 10 2 3 2 2" xfId="17442"/>
    <cellStyle name="Percent 3 2 10 2 3 3" xfId="12960"/>
    <cellStyle name="Percent 3 2 10 2 4" xfId="5424"/>
    <cellStyle name="Percent 3 2 10 2 4 2" xfId="14454"/>
    <cellStyle name="Percent 3 2 10 2 5" xfId="9972"/>
    <cellStyle name="Percent 3 2 10 3" xfId="1691"/>
    <cellStyle name="Percent 3 2 10 3 2" xfId="6173"/>
    <cellStyle name="Percent 3 2 10 3 2 2" xfId="15203"/>
    <cellStyle name="Percent 3 2 10 3 3" xfId="10721"/>
    <cellStyle name="Percent 3 2 10 4" xfId="3185"/>
    <cellStyle name="Percent 3 2 10 4 2" xfId="7667"/>
    <cellStyle name="Percent 3 2 10 4 2 2" xfId="16697"/>
    <cellStyle name="Percent 3 2 10 4 3" xfId="12215"/>
    <cellStyle name="Percent 3 2 10 5" xfId="4679"/>
    <cellStyle name="Percent 3 2 10 5 2" xfId="13709"/>
    <cellStyle name="Percent 3 2 10 6" xfId="9227"/>
    <cellStyle name="Percent 3 2 11" xfId="383"/>
    <cellStyle name="Percent 3 2 11 2" xfId="1130"/>
    <cellStyle name="Percent 3 2 11 2 2" xfId="2624"/>
    <cellStyle name="Percent 3 2 11 2 2 2" xfId="7106"/>
    <cellStyle name="Percent 3 2 11 2 2 2 2" xfId="16136"/>
    <cellStyle name="Percent 3 2 11 2 2 3" xfId="11654"/>
    <cellStyle name="Percent 3 2 11 2 3" xfId="4118"/>
    <cellStyle name="Percent 3 2 11 2 3 2" xfId="8600"/>
    <cellStyle name="Percent 3 2 11 2 3 2 2" xfId="17630"/>
    <cellStyle name="Percent 3 2 11 2 3 3" xfId="13148"/>
    <cellStyle name="Percent 3 2 11 2 4" xfId="5612"/>
    <cellStyle name="Percent 3 2 11 2 4 2" xfId="14642"/>
    <cellStyle name="Percent 3 2 11 2 5" xfId="10160"/>
    <cellStyle name="Percent 3 2 11 3" xfId="1877"/>
    <cellStyle name="Percent 3 2 11 3 2" xfId="6359"/>
    <cellStyle name="Percent 3 2 11 3 2 2" xfId="15389"/>
    <cellStyle name="Percent 3 2 11 3 3" xfId="10907"/>
    <cellStyle name="Percent 3 2 11 4" xfId="3371"/>
    <cellStyle name="Percent 3 2 11 4 2" xfId="7853"/>
    <cellStyle name="Percent 3 2 11 4 2 2" xfId="16883"/>
    <cellStyle name="Percent 3 2 11 4 3" xfId="12401"/>
    <cellStyle name="Percent 3 2 11 5" xfId="4865"/>
    <cellStyle name="Percent 3 2 11 5 2" xfId="13895"/>
    <cellStyle name="Percent 3 2 11 6" xfId="9413"/>
    <cellStyle name="Percent 3 2 12" xfId="569"/>
    <cellStyle name="Percent 3 2 12 2" xfId="1316"/>
    <cellStyle name="Percent 3 2 12 2 2" xfId="2810"/>
    <cellStyle name="Percent 3 2 12 2 2 2" xfId="7292"/>
    <cellStyle name="Percent 3 2 12 2 2 2 2" xfId="16322"/>
    <cellStyle name="Percent 3 2 12 2 2 3" xfId="11840"/>
    <cellStyle name="Percent 3 2 12 2 3" xfId="4304"/>
    <cellStyle name="Percent 3 2 12 2 3 2" xfId="8786"/>
    <cellStyle name="Percent 3 2 12 2 3 2 2" xfId="17816"/>
    <cellStyle name="Percent 3 2 12 2 3 3" xfId="13334"/>
    <cellStyle name="Percent 3 2 12 2 4" xfId="5798"/>
    <cellStyle name="Percent 3 2 12 2 4 2" xfId="14828"/>
    <cellStyle name="Percent 3 2 12 2 5" xfId="10346"/>
    <cellStyle name="Percent 3 2 12 3" xfId="2063"/>
    <cellStyle name="Percent 3 2 12 3 2" xfId="6545"/>
    <cellStyle name="Percent 3 2 12 3 2 2" xfId="15575"/>
    <cellStyle name="Percent 3 2 12 3 3" xfId="11093"/>
    <cellStyle name="Percent 3 2 12 4" xfId="3557"/>
    <cellStyle name="Percent 3 2 12 4 2" xfId="8039"/>
    <cellStyle name="Percent 3 2 12 4 2 2" xfId="17069"/>
    <cellStyle name="Percent 3 2 12 4 3" xfId="12587"/>
    <cellStyle name="Percent 3 2 12 5" xfId="5051"/>
    <cellStyle name="Percent 3 2 12 5 2" xfId="14081"/>
    <cellStyle name="Percent 3 2 12 6" xfId="9599"/>
    <cellStyle name="Percent 3 2 13" xfId="756"/>
    <cellStyle name="Percent 3 2 13 2" xfId="2250"/>
    <cellStyle name="Percent 3 2 13 2 2" xfId="6732"/>
    <cellStyle name="Percent 3 2 13 2 2 2" xfId="15762"/>
    <cellStyle name="Percent 3 2 13 2 3" xfId="11280"/>
    <cellStyle name="Percent 3 2 13 3" xfId="3744"/>
    <cellStyle name="Percent 3 2 13 3 2" xfId="8226"/>
    <cellStyle name="Percent 3 2 13 3 2 2" xfId="17256"/>
    <cellStyle name="Percent 3 2 13 3 3" xfId="12774"/>
    <cellStyle name="Percent 3 2 13 4" xfId="5238"/>
    <cellStyle name="Percent 3 2 13 4 2" xfId="14268"/>
    <cellStyle name="Percent 3 2 13 5" xfId="9786"/>
    <cellStyle name="Percent 3 2 14" xfId="1505"/>
    <cellStyle name="Percent 3 2 14 2" xfId="5987"/>
    <cellStyle name="Percent 3 2 14 2 2" xfId="15017"/>
    <cellStyle name="Percent 3 2 14 3" xfId="10535"/>
    <cellStyle name="Percent 3 2 15" xfId="2999"/>
    <cellStyle name="Percent 3 2 15 2" xfId="7481"/>
    <cellStyle name="Percent 3 2 15 2 2" xfId="16511"/>
    <cellStyle name="Percent 3 2 15 3" xfId="12029"/>
    <cellStyle name="Percent 3 2 16" xfId="4493"/>
    <cellStyle name="Percent 3 2 16 2" xfId="13523"/>
    <cellStyle name="Percent 3 2 17" xfId="9041"/>
    <cellStyle name="Percent 3 2 2" xfId="21"/>
    <cellStyle name="Percent 3 2 2 10" xfId="393"/>
    <cellStyle name="Percent 3 2 2 10 2" xfId="1140"/>
    <cellStyle name="Percent 3 2 2 10 2 2" xfId="2634"/>
    <cellStyle name="Percent 3 2 2 10 2 2 2" xfId="7116"/>
    <cellStyle name="Percent 3 2 2 10 2 2 2 2" xfId="16146"/>
    <cellStyle name="Percent 3 2 2 10 2 2 3" xfId="11664"/>
    <cellStyle name="Percent 3 2 2 10 2 3" xfId="4128"/>
    <cellStyle name="Percent 3 2 2 10 2 3 2" xfId="8610"/>
    <cellStyle name="Percent 3 2 2 10 2 3 2 2" xfId="17640"/>
    <cellStyle name="Percent 3 2 2 10 2 3 3" xfId="13158"/>
    <cellStyle name="Percent 3 2 2 10 2 4" xfId="5622"/>
    <cellStyle name="Percent 3 2 2 10 2 4 2" xfId="14652"/>
    <cellStyle name="Percent 3 2 2 10 2 5" xfId="10170"/>
    <cellStyle name="Percent 3 2 2 10 3" xfId="1887"/>
    <cellStyle name="Percent 3 2 2 10 3 2" xfId="6369"/>
    <cellStyle name="Percent 3 2 2 10 3 2 2" xfId="15399"/>
    <cellStyle name="Percent 3 2 2 10 3 3" xfId="10917"/>
    <cellStyle name="Percent 3 2 2 10 4" xfId="3381"/>
    <cellStyle name="Percent 3 2 2 10 4 2" xfId="7863"/>
    <cellStyle name="Percent 3 2 2 10 4 2 2" xfId="16893"/>
    <cellStyle name="Percent 3 2 2 10 4 3" xfId="12411"/>
    <cellStyle name="Percent 3 2 2 10 5" xfId="4875"/>
    <cellStyle name="Percent 3 2 2 10 5 2" xfId="13905"/>
    <cellStyle name="Percent 3 2 2 10 6" xfId="9423"/>
    <cellStyle name="Percent 3 2 2 11" xfId="579"/>
    <cellStyle name="Percent 3 2 2 11 2" xfId="1326"/>
    <cellStyle name="Percent 3 2 2 11 2 2" xfId="2820"/>
    <cellStyle name="Percent 3 2 2 11 2 2 2" xfId="7302"/>
    <cellStyle name="Percent 3 2 2 11 2 2 2 2" xfId="16332"/>
    <cellStyle name="Percent 3 2 2 11 2 2 3" xfId="11850"/>
    <cellStyle name="Percent 3 2 2 11 2 3" xfId="4314"/>
    <cellStyle name="Percent 3 2 2 11 2 3 2" xfId="8796"/>
    <cellStyle name="Percent 3 2 2 11 2 3 2 2" xfId="17826"/>
    <cellStyle name="Percent 3 2 2 11 2 3 3" xfId="13344"/>
    <cellStyle name="Percent 3 2 2 11 2 4" xfId="5808"/>
    <cellStyle name="Percent 3 2 2 11 2 4 2" xfId="14838"/>
    <cellStyle name="Percent 3 2 2 11 2 5" xfId="10356"/>
    <cellStyle name="Percent 3 2 2 11 3" xfId="2073"/>
    <cellStyle name="Percent 3 2 2 11 3 2" xfId="6555"/>
    <cellStyle name="Percent 3 2 2 11 3 2 2" xfId="15585"/>
    <cellStyle name="Percent 3 2 2 11 3 3" xfId="11103"/>
    <cellStyle name="Percent 3 2 2 11 4" xfId="3567"/>
    <cellStyle name="Percent 3 2 2 11 4 2" xfId="8049"/>
    <cellStyle name="Percent 3 2 2 11 4 2 2" xfId="17079"/>
    <cellStyle name="Percent 3 2 2 11 4 3" xfId="12597"/>
    <cellStyle name="Percent 3 2 2 11 5" xfId="5061"/>
    <cellStyle name="Percent 3 2 2 11 5 2" xfId="14091"/>
    <cellStyle name="Percent 3 2 2 11 6" xfId="9609"/>
    <cellStyle name="Percent 3 2 2 12" xfId="766"/>
    <cellStyle name="Percent 3 2 2 12 2" xfId="2260"/>
    <cellStyle name="Percent 3 2 2 12 2 2" xfId="6742"/>
    <cellStyle name="Percent 3 2 2 12 2 2 2" xfId="15772"/>
    <cellStyle name="Percent 3 2 2 12 2 3" xfId="11290"/>
    <cellStyle name="Percent 3 2 2 12 3" xfId="3754"/>
    <cellStyle name="Percent 3 2 2 12 3 2" xfId="8236"/>
    <cellStyle name="Percent 3 2 2 12 3 2 2" xfId="17266"/>
    <cellStyle name="Percent 3 2 2 12 3 3" xfId="12784"/>
    <cellStyle name="Percent 3 2 2 12 4" xfId="5248"/>
    <cellStyle name="Percent 3 2 2 12 4 2" xfId="14278"/>
    <cellStyle name="Percent 3 2 2 12 5" xfId="9796"/>
    <cellStyle name="Percent 3 2 2 13" xfId="1515"/>
    <cellStyle name="Percent 3 2 2 13 2" xfId="5997"/>
    <cellStyle name="Percent 3 2 2 13 2 2" xfId="15027"/>
    <cellStyle name="Percent 3 2 2 13 3" xfId="10545"/>
    <cellStyle name="Percent 3 2 2 14" xfId="3009"/>
    <cellStyle name="Percent 3 2 2 14 2" xfId="7491"/>
    <cellStyle name="Percent 3 2 2 14 2 2" xfId="16521"/>
    <cellStyle name="Percent 3 2 2 14 3" xfId="12039"/>
    <cellStyle name="Percent 3 2 2 15" xfId="4503"/>
    <cellStyle name="Percent 3 2 2 15 2" xfId="13533"/>
    <cellStyle name="Percent 3 2 2 16" xfId="9051"/>
    <cellStyle name="Percent 3 2 2 2" xfId="44"/>
    <cellStyle name="Percent 3 2 2 2 2" xfId="230"/>
    <cellStyle name="Percent 3 2 2 2 2 2" xfId="975"/>
    <cellStyle name="Percent 3 2 2 2 2 2 2" xfId="2469"/>
    <cellStyle name="Percent 3 2 2 2 2 2 2 2" xfId="6951"/>
    <cellStyle name="Percent 3 2 2 2 2 2 2 2 2" xfId="15981"/>
    <cellStyle name="Percent 3 2 2 2 2 2 2 3" xfId="11499"/>
    <cellStyle name="Percent 3 2 2 2 2 2 3" xfId="3963"/>
    <cellStyle name="Percent 3 2 2 2 2 2 3 2" xfId="8445"/>
    <cellStyle name="Percent 3 2 2 2 2 2 3 2 2" xfId="17475"/>
    <cellStyle name="Percent 3 2 2 2 2 2 3 3" xfId="12993"/>
    <cellStyle name="Percent 3 2 2 2 2 2 4" xfId="5457"/>
    <cellStyle name="Percent 3 2 2 2 2 2 4 2" xfId="14487"/>
    <cellStyle name="Percent 3 2 2 2 2 2 5" xfId="10005"/>
    <cellStyle name="Percent 3 2 2 2 2 3" xfId="1724"/>
    <cellStyle name="Percent 3 2 2 2 2 3 2" xfId="6206"/>
    <cellStyle name="Percent 3 2 2 2 2 3 2 2" xfId="15236"/>
    <cellStyle name="Percent 3 2 2 2 2 3 3" xfId="10754"/>
    <cellStyle name="Percent 3 2 2 2 2 4" xfId="3218"/>
    <cellStyle name="Percent 3 2 2 2 2 4 2" xfId="7700"/>
    <cellStyle name="Percent 3 2 2 2 2 4 2 2" xfId="16730"/>
    <cellStyle name="Percent 3 2 2 2 2 4 3" xfId="12248"/>
    <cellStyle name="Percent 3 2 2 2 2 5" xfId="4712"/>
    <cellStyle name="Percent 3 2 2 2 2 5 2" xfId="13742"/>
    <cellStyle name="Percent 3 2 2 2 2 6" xfId="9260"/>
    <cellStyle name="Percent 3 2 2 2 3" xfId="416"/>
    <cellStyle name="Percent 3 2 2 2 3 2" xfId="1163"/>
    <cellStyle name="Percent 3 2 2 2 3 2 2" xfId="2657"/>
    <cellStyle name="Percent 3 2 2 2 3 2 2 2" xfId="7139"/>
    <cellStyle name="Percent 3 2 2 2 3 2 2 2 2" xfId="16169"/>
    <cellStyle name="Percent 3 2 2 2 3 2 2 3" xfId="11687"/>
    <cellStyle name="Percent 3 2 2 2 3 2 3" xfId="4151"/>
    <cellStyle name="Percent 3 2 2 2 3 2 3 2" xfId="8633"/>
    <cellStyle name="Percent 3 2 2 2 3 2 3 2 2" xfId="17663"/>
    <cellStyle name="Percent 3 2 2 2 3 2 3 3" xfId="13181"/>
    <cellStyle name="Percent 3 2 2 2 3 2 4" xfId="5645"/>
    <cellStyle name="Percent 3 2 2 2 3 2 4 2" xfId="14675"/>
    <cellStyle name="Percent 3 2 2 2 3 2 5" xfId="10193"/>
    <cellStyle name="Percent 3 2 2 2 3 3" xfId="1910"/>
    <cellStyle name="Percent 3 2 2 2 3 3 2" xfId="6392"/>
    <cellStyle name="Percent 3 2 2 2 3 3 2 2" xfId="15422"/>
    <cellStyle name="Percent 3 2 2 2 3 3 3" xfId="10940"/>
    <cellStyle name="Percent 3 2 2 2 3 4" xfId="3404"/>
    <cellStyle name="Percent 3 2 2 2 3 4 2" xfId="7886"/>
    <cellStyle name="Percent 3 2 2 2 3 4 2 2" xfId="16916"/>
    <cellStyle name="Percent 3 2 2 2 3 4 3" xfId="12434"/>
    <cellStyle name="Percent 3 2 2 2 3 5" xfId="4898"/>
    <cellStyle name="Percent 3 2 2 2 3 5 2" xfId="13928"/>
    <cellStyle name="Percent 3 2 2 2 3 6" xfId="9446"/>
    <cellStyle name="Percent 3 2 2 2 4" xfId="602"/>
    <cellStyle name="Percent 3 2 2 2 4 2" xfId="1349"/>
    <cellStyle name="Percent 3 2 2 2 4 2 2" xfId="2843"/>
    <cellStyle name="Percent 3 2 2 2 4 2 2 2" xfId="7325"/>
    <cellStyle name="Percent 3 2 2 2 4 2 2 2 2" xfId="16355"/>
    <cellStyle name="Percent 3 2 2 2 4 2 2 3" xfId="11873"/>
    <cellStyle name="Percent 3 2 2 2 4 2 3" xfId="4337"/>
    <cellStyle name="Percent 3 2 2 2 4 2 3 2" xfId="8819"/>
    <cellStyle name="Percent 3 2 2 2 4 2 3 2 2" xfId="17849"/>
    <cellStyle name="Percent 3 2 2 2 4 2 3 3" xfId="13367"/>
    <cellStyle name="Percent 3 2 2 2 4 2 4" xfId="5831"/>
    <cellStyle name="Percent 3 2 2 2 4 2 4 2" xfId="14861"/>
    <cellStyle name="Percent 3 2 2 2 4 2 5" xfId="10379"/>
    <cellStyle name="Percent 3 2 2 2 4 3" xfId="2096"/>
    <cellStyle name="Percent 3 2 2 2 4 3 2" xfId="6578"/>
    <cellStyle name="Percent 3 2 2 2 4 3 2 2" xfId="15608"/>
    <cellStyle name="Percent 3 2 2 2 4 3 3" xfId="11126"/>
    <cellStyle name="Percent 3 2 2 2 4 4" xfId="3590"/>
    <cellStyle name="Percent 3 2 2 2 4 4 2" xfId="8072"/>
    <cellStyle name="Percent 3 2 2 2 4 4 2 2" xfId="17102"/>
    <cellStyle name="Percent 3 2 2 2 4 4 3" xfId="12620"/>
    <cellStyle name="Percent 3 2 2 2 4 5" xfId="5084"/>
    <cellStyle name="Percent 3 2 2 2 4 5 2" xfId="14114"/>
    <cellStyle name="Percent 3 2 2 2 4 6" xfId="9632"/>
    <cellStyle name="Percent 3 2 2 2 5" xfId="789"/>
    <cellStyle name="Percent 3 2 2 2 5 2" xfId="2283"/>
    <cellStyle name="Percent 3 2 2 2 5 2 2" xfId="6765"/>
    <cellStyle name="Percent 3 2 2 2 5 2 2 2" xfId="15795"/>
    <cellStyle name="Percent 3 2 2 2 5 2 3" xfId="11313"/>
    <cellStyle name="Percent 3 2 2 2 5 3" xfId="3777"/>
    <cellStyle name="Percent 3 2 2 2 5 3 2" xfId="8259"/>
    <cellStyle name="Percent 3 2 2 2 5 3 2 2" xfId="17289"/>
    <cellStyle name="Percent 3 2 2 2 5 3 3" xfId="12807"/>
    <cellStyle name="Percent 3 2 2 2 5 4" xfId="5271"/>
    <cellStyle name="Percent 3 2 2 2 5 4 2" xfId="14301"/>
    <cellStyle name="Percent 3 2 2 2 5 5" xfId="9819"/>
    <cellStyle name="Percent 3 2 2 2 6" xfId="1538"/>
    <cellStyle name="Percent 3 2 2 2 6 2" xfId="6020"/>
    <cellStyle name="Percent 3 2 2 2 6 2 2" xfId="15050"/>
    <cellStyle name="Percent 3 2 2 2 6 3" xfId="10568"/>
    <cellStyle name="Percent 3 2 2 2 7" xfId="3032"/>
    <cellStyle name="Percent 3 2 2 2 7 2" xfId="7514"/>
    <cellStyle name="Percent 3 2 2 2 7 2 2" xfId="16544"/>
    <cellStyle name="Percent 3 2 2 2 7 3" xfId="12062"/>
    <cellStyle name="Percent 3 2 2 2 8" xfId="4526"/>
    <cellStyle name="Percent 3 2 2 2 8 2" xfId="13556"/>
    <cellStyle name="Percent 3 2 2 2 9" xfId="9074"/>
    <cellStyle name="Percent 3 2 2 3" xfId="67"/>
    <cellStyle name="Percent 3 2 2 3 2" xfId="253"/>
    <cellStyle name="Percent 3 2 2 3 2 2" xfId="998"/>
    <cellStyle name="Percent 3 2 2 3 2 2 2" xfId="2492"/>
    <cellStyle name="Percent 3 2 2 3 2 2 2 2" xfId="6974"/>
    <cellStyle name="Percent 3 2 2 3 2 2 2 2 2" xfId="16004"/>
    <cellStyle name="Percent 3 2 2 3 2 2 2 3" xfId="11522"/>
    <cellStyle name="Percent 3 2 2 3 2 2 3" xfId="3986"/>
    <cellStyle name="Percent 3 2 2 3 2 2 3 2" xfId="8468"/>
    <cellStyle name="Percent 3 2 2 3 2 2 3 2 2" xfId="17498"/>
    <cellStyle name="Percent 3 2 2 3 2 2 3 3" xfId="13016"/>
    <cellStyle name="Percent 3 2 2 3 2 2 4" xfId="5480"/>
    <cellStyle name="Percent 3 2 2 3 2 2 4 2" xfId="14510"/>
    <cellStyle name="Percent 3 2 2 3 2 2 5" xfId="10028"/>
    <cellStyle name="Percent 3 2 2 3 2 3" xfId="1747"/>
    <cellStyle name="Percent 3 2 2 3 2 3 2" xfId="6229"/>
    <cellStyle name="Percent 3 2 2 3 2 3 2 2" xfId="15259"/>
    <cellStyle name="Percent 3 2 2 3 2 3 3" xfId="10777"/>
    <cellStyle name="Percent 3 2 2 3 2 4" xfId="3241"/>
    <cellStyle name="Percent 3 2 2 3 2 4 2" xfId="7723"/>
    <cellStyle name="Percent 3 2 2 3 2 4 2 2" xfId="16753"/>
    <cellStyle name="Percent 3 2 2 3 2 4 3" xfId="12271"/>
    <cellStyle name="Percent 3 2 2 3 2 5" xfId="4735"/>
    <cellStyle name="Percent 3 2 2 3 2 5 2" xfId="13765"/>
    <cellStyle name="Percent 3 2 2 3 2 6" xfId="9283"/>
    <cellStyle name="Percent 3 2 2 3 3" xfId="439"/>
    <cellStyle name="Percent 3 2 2 3 3 2" xfId="1186"/>
    <cellStyle name="Percent 3 2 2 3 3 2 2" xfId="2680"/>
    <cellStyle name="Percent 3 2 2 3 3 2 2 2" xfId="7162"/>
    <cellStyle name="Percent 3 2 2 3 3 2 2 2 2" xfId="16192"/>
    <cellStyle name="Percent 3 2 2 3 3 2 2 3" xfId="11710"/>
    <cellStyle name="Percent 3 2 2 3 3 2 3" xfId="4174"/>
    <cellStyle name="Percent 3 2 2 3 3 2 3 2" xfId="8656"/>
    <cellStyle name="Percent 3 2 2 3 3 2 3 2 2" xfId="17686"/>
    <cellStyle name="Percent 3 2 2 3 3 2 3 3" xfId="13204"/>
    <cellStyle name="Percent 3 2 2 3 3 2 4" xfId="5668"/>
    <cellStyle name="Percent 3 2 2 3 3 2 4 2" xfId="14698"/>
    <cellStyle name="Percent 3 2 2 3 3 2 5" xfId="10216"/>
    <cellStyle name="Percent 3 2 2 3 3 3" xfId="1933"/>
    <cellStyle name="Percent 3 2 2 3 3 3 2" xfId="6415"/>
    <cellStyle name="Percent 3 2 2 3 3 3 2 2" xfId="15445"/>
    <cellStyle name="Percent 3 2 2 3 3 3 3" xfId="10963"/>
    <cellStyle name="Percent 3 2 2 3 3 4" xfId="3427"/>
    <cellStyle name="Percent 3 2 2 3 3 4 2" xfId="7909"/>
    <cellStyle name="Percent 3 2 2 3 3 4 2 2" xfId="16939"/>
    <cellStyle name="Percent 3 2 2 3 3 4 3" xfId="12457"/>
    <cellStyle name="Percent 3 2 2 3 3 5" xfId="4921"/>
    <cellStyle name="Percent 3 2 2 3 3 5 2" xfId="13951"/>
    <cellStyle name="Percent 3 2 2 3 3 6" xfId="9469"/>
    <cellStyle name="Percent 3 2 2 3 4" xfId="625"/>
    <cellStyle name="Percent 3 2 2 3 4 2" xfId="1372"/>
    <cellStyle name="Percent 3 2 2 3 4 2 2" xfId="2866"/>
    <cellStyle name="Percent 3 2 2 3 4 2 2 2" xfId="7348"/>
    <cellStyle name="Percent 3 2 2 3 4 2 2 2 2" xfId="16378"/>
    <cellStyle name="Percent 3 2 2 3 4 2 2 3" xfId="11896"/>
    <cellStyle name="Percent 3 2 2 3 4 2 3" xfId="4360"/>
    <cellStyle name="Percent 3 2 2 3 4 2 3 2" xfId="8842"/>
    <cellStyle name="Percent 3 2 2 3 4 2 3 2 2" xfId="17872"/>
    <cellStyle name="Percent 3 2 2 3 4 2 3 3" xfId="13390"/>
    <cellStyle name="Percent 3 2 2 3 4 2 4" xfId="5854"/>
    <cellStyle name="Percent 3 2 2 3 4 2 4 2" xfId="14884"/>
    <cellStyle name="Percent 3 2 2 3 4 2 5" xfId="10402"/>
    <cellStyle name="Percent 3 2 2 3 4 3" xfId="2119"/>
    <cellStyle name="Percent 3 2 2 3 4 3 2" xfId="6601"/>
    <cellStyle name="Percent 3 2 2 3 4 3 2 2" xfId="15631"/>
    <cellStyle name="Percent 3 2 2 3 4 3 3" xfId="11149"/>
    <cellStyle name="Percent 3 2 2 3 4 4" xfId="3613"/>
    <cellStyle name="Percent 3 2 2 3 4 4 2" xfId="8095"/>
    <cellStyle name="Percent 3 2 2 3 4 4 2 2" xfId="17125"/>
    <cellStyle name="Percent 3 2 2 3 4 4 3" xfId="12643"/>
    <cellStyle name="Percent 3 2 2 3 4 5" xfId="5107"/>
    <cellStyle name="Percent 3 2 2 3 4 5 2" xfId="14137"/>
    <cellStyle name="Percent 3 2 2 3 4 6" xfId="9655"/>
    <cellStyle name="Percent 3 2 2 3 5" xfId="812"/>
    <cellStyle name="Percent 3 2 2 3 5 2" xfId="2306"/>
    <cellStyle name="Percent 3 2 2 3 5 2 2" xfId="6788"/>
    <cellStyle name="Percent 3 2 2 3 5 2 2 2" xfId="15818"/>
    <cellStyle name="Percent 3 2 2 3 5 2 3" xfId="11336"/>
    <cellStyle name="Percent 3 2 2 3 5 3" xfId="3800"/>
    <cellStyle name="Percent 3 2 2 3 5 3 2" xfId="8282"/>
    <cellStyle name="Percent 3 2 2 3 5 3 2 2" xfId="17312"/>
    <cellStyle name="Percent 3 2 2 3 5 3 3" xfId="12830"/>
    <cellStyle name="Percent 3 2 2 3 5 4" xfId="5294"/>
    <cellStyle name="Percent 3 2 2 3 5 4 2" xfId="14324"/>
    <cellStyle name="Percent 3 2 2 3 5 5" xfId="9842"/>
    <cellStyle name="Percent 3 2 2 3 6" xfId="1561"/>
    <cellStyle name="Percent 3 2 2 3 6 2" xfId="6043"/>
    <cellStyle name="Percent 3 2 2 3 6 2 2" xfId="15073"/>
    <cellStyle name="Percent 3 2 2 3 6 3" xfId="10591"/>
    <cellStyle name="Percent 3 2 2 3 7" xfId="3055"/>
    <cellStyle name="Percent 3 2 2 3 7 2" xfId="7537"/>
    <cellStyle name="Percent 3 2 2 3 7 2 2" xfId="16567"/>
    <cellStyle name="Percent 3 2 2 3 7 3" xfId="12085"/>
    <cellStyle name="Percent 3 2 2 3 8" xfId="4549"/>
    <cellStyle name="Percent 3 2 2 3 8 2" xfId="13579"/>
    <cellStyle name="Percent 3 2 2 3 9" xfId="9097"/>
    <cellStyle name="Percent 3 2 2 4" xfId="91"/>
    <cellStyle name="Percent 3 2 2 4 2" xfId="277"/>
    <cellStyle name="Percent 3 2 2 4 2 2" xfId="1021"/>
    <cellStyle name="Percent 3 2 2 4 2 2 2" xfId="2515"/>
    <cellStyle name="Percent 3 2 2 4 2 2 2 2" xfId="6997"/>
    <cellStyle name="Percent 3 2 2 4 2 2 2 2 2" xfId="16027"/>
    <cellStyle name="Percent 3 2 2 4 2 2 2 3" xfId="11545"/>
    <cellStyle name="Percent 3 2 2 4 2 2 3" xfId="4009"/>
    <cellStyle name="Percent 3 2 2 4 2 2 3 2" xfId="8491"/>
    <cellStyle name="Percent 3 2 2 4 2 2 3 2 2" xfId="17521"/>
    <cellStyle name="Percent 3 2 2 4 2 2 3 3" xfId="13039"/>
    <cellStyle name="Percent 3 2 2 4 2 2 4" xfId="5503"/>
    <cellStyle name="Percent 3 2 2 4 2 2 4 2" xfId="14533"/>
    <cellStyle name="Percent 3 2 2 4 2 2 5" xfId="10051"/>
    <cellStyle name="Percent 3 2 2 4 2 3" xfId="1771"/>
    <cellStyle name="Percent 3 2 2 4 2 3 2" xfId="6253"/>
    <cellStyle name="Percent 3 2 2 4 2 3 2 2" xfId="15283"/>
    <cellStyle name="Percent 3 2 2 4 2 3 3" xfId="10801"/>
    <cellStyle name="Percent 3 2 2 4 2 4" xfId="3265"/>
    <cellStyle name="Percent 3 2 2 4 2 4 2" xfId="7747"/>
    <cellStyle name="Percent 3 2 2 4 2 4 2 2" xfId="16777"/>
    <cellStyle name="Percent 3 2 2 4 2 4 3" xfId="12295"/>
    <cellStyle name="Percent 3 2 2 4 2 5" xfId="4759"/>
    <cellStyle name="Percent 3 2 2 4 2 5 2" xfId="13789"/>
    <cellStyle name="Percent 3 2 2 4 2 6" xfId="9307"/>
    <cellStyle name="Percent 3 2 2 4 3" xfId="463"/>
    <cellStyle name="Percent 3 2 2 4 3 2" xfId="1210"/>
    <cellStyle name="Percent 3 2 2 4 3 2 2" xfId="2704"/>
    <cellStyle name="Percent 3 2 2 4 3 2 2 2" xfId="7186"/>
    <cellStyle name="Percent 3 2 2 4 3 2 2 2 2" xfId="16216"/>
    <cellStyle name="Percent 3 2 2 4 3 2 2 3" xfId="11734"/>
    <cellStyle name="Percent 3 2 2 4 3 2 3" xfId="4198"/>
    <cellStyle name="Percent 3 2 2 4 3 2 3 2" xfId="8680"/>
    <cellStyle name="Percent 3 2 2 4 3 2 3 2 2" xfId="17710"/>
    <cellStyle name="Percent 3 2 2 4 3 2 3 3" xfId="13228"/>
    <cellStyle name="Percent 3 2 2 4 3 2 4" xfId="5692"/>
    <cellStyle name="Percent 3 2 2 4 3 2 4 2" xfId="14722"/>
    <cellStyle name="Percent 3 2 2 4 3 2 5" xfId="10240"/>
    <cellStyle name="Percent 3 2 2 4 3 3" xfId="1957"/>
    <cellStyle name="Percent 3 2 2 4 3 3 2" xfId="6439"/>
    <cellStyle name="Percent 3 2 2 4 3 3 2 2" xfId="15469"/>
    <cellStyle name="Percent 3 2 2 4 3 3 3" xfId="10987"/>
    <cellStyle name="Percent 3 2 2 4 3 4" xfId="3451"/>
    <cellStyle name="Percent 3 2 2 4 3 4 2" xfId="7933"/>
    <cellStyle name="Percent 3 2 2 4 3 4 2 2" xfId="16963"/>
    <cellStyle name="Percent 3 2 2 4 3 4 3" xfId="12481"/>
    <cellStyle name="Percent 3 2 2 4 3 5" xfId="4945"/>
    <cellStyle name="Percent 3 2 2 4 3 5 2" xfId="13975"/>
    <cellStyle name="Percent 3 2 2 4 3 6" xfId="9493"/>
    <cellStyle name="Percent 3 2 2 4 4" xfId="649"/>
    <cellStyle name="Percent 3 2 2 4 4 2" xfId="1396"/>
    <cellStyle name="Percent 3 2 2 4 4 2 2" xfId="2890"/>
    <cellStyle name="Percent 3 2 2 4 4 2 2 2" xfId="7372"/>
    <cellStyle name="Percent 3 2 2 4 4 2 2 2 2" xfId="16402"/>
    <cellStyle name="Percent 3 2 2 4 4 2 2 3" xfId="11920"/>
    <cellStyle name="Percent 3 2 2 4 4 2 3" xfId="4384"/>
    <cellStyle name="Percent 3 2 2 4 4 2 3 2" xfId="8866"/>
    <cellStyle name="Percent 3 2 2 4 4 2 3 2 2" xfId="17896"/>
    <cellStyle name="Percent 3 2 2 4 4 2 3 3" xfId="13414"/>
    <cellStyle name="Percent 3 2 2 4 4 2 4" xfId="5878"/>
    <cellStyle name="Percent 3 2 2 4 4 2 4 2" xfId="14908"/>
    <cellStyle name="Percent 3 2 2 4 4 2 5" xfId="10426"/>
    <cellStyle name="Percent 3 2 2 4 4 3" xfId="2143"/>
    <cellStyle name="Percent 3 2 2 4 4 3 2" xfId="6625"/>
    <cellStyle name="Percent 3 2 2 4 4 3 2 2" xfId="15655"/>
    <cellStyle name="Percent 3 2 2 4 4 3 3" xfId="11173"/>
    <cellStyle name="Percent 3 2 2 4 4 4" xfId="3637"/>
    <cellStyle name="Percent 3 2 2 4 4 4 2" xfId="8119"/>
    <cellStyle name="Percent 3 2 2 4 4 4 2 2" xfId="17149"/>
    <cellStyle name="Percent 3 2 2 4 4 4 3" xfId="12667"/>
    <cellStyle name="Percent 3 2 2 4 4 5" xfId="5131"/>
    <cellStyle name="Percent 3 2 2 4 4 5 2" xfId="14161"/>
    <cellStyle name="Percent 3 2 2 4 4 6" xfId="9679"/>
    <cellStyle name="Percent 3 2 2 4 5" xfId="836"/>
    <cellStyle name="Percent 3 2 2 4 5 2" xfId="2330"/>
    <cellStyle name="Percent 3 2 2 4 5 2 2" xfId="6812"/>
    <cellStyle name="Percent 3 2 2 4 5 2 2 2" xfId="15842"/>
    <cellStyle name="Percent 3 2 2 4 5 2 3" xfId="11360"/>
    <cellStyle name="Percent 3 2 2 4 5 3" xfId="3824"/>
    <cellStyle name="Percent 3 2 2 4 5 3 2" xfId="8306"/>
    <cellStyle name="Percent 3 2 2 4 5 3 2 2" xfId="17336"/>
    <cellStyle name="Percent 3 2 2 4 5 3 3" xfId="12854"/>
    <cellStyle name="Percent 3 2 2 4 5 4" xfId="5318"/>
    <cellStyle name="Percent 3 2 2 4 5 4 2" xfId="14348"/>
    <cellStyle name="Percent 3 2 2 4 5 5" xfId="9866"/>
    <cellStyle name="Percent 3 2 2 4 6" xfId="1585"/>
    <cellStyle name="Percent 3 2 2 4 6 2" xfId="6067"/>
    <cellStyle name="Percent 3 2 2 4 6 2 2" xfId="15097"/>
    <cellStyle name="Percent 3 2 2 4 6 3" xfId="10615"/>
    <cellStyle name="Percent 3 2 2 4 7" xfId="3079"/>
    <cellStyle name="Percent 3 2 2 4 7 2" xfId="7561"/>
    <cellStyle name="Percent 3 2 2 4 7 2 2" xfId="16591"/>
    <cellStyle name="Percent 3 2 2 4 7 3" xfId="12109"/>
    <cellStyle name="Percent 3 2 2 4 8" xfId="4573"/>
    <cellStyle name="Percent 3 2 2 4 8 2" xfId="13603"/>
    <cellStyle name="Percent 3 2 2 4 9" xfId="9121"/>
    <cellStyle name="Percent 3 2 2 5" xfId="120"/>
    <cellStyle name="Percent 3 2 2 5 2" xfId="306"/>
    <cellStyle name="Percent 3 2 2 5 2 2" xfId="1049"/>
    <cellStyle name="Percent 3 2 2 5 2 2 2" xfId="2543"/>
    <cellStyle name="Percent 3 2 2 5 2 2 2 2" xfId="7025"/>
    <cellStyle name="Percent 3 2 2 5 2 2 2 2 2" xfId="16055"/>
    <cellStyle name="Percent 3 2 2 5 2 2 2 3" xfId="11573"/>
    <cellStyle name="Percent 3 2 2 5 2 2 3" xfId="4037"/>
    <cellStyle name="Percent 3 2 2 5 2 2 3 2" xfId="8519"/>
    <cellStyle name="Percent 3 2 2 5 2 2 3 2 2" xfId="17549"/>
    <cellStyle name="Percent 3 2 2 5 2 2 3 3" xfId="13067"/>
    <cellStyle name="Percent 3 2 2 5 2 2 4" xfId="5531"/>
    <cellStyle name="Percent 3 2 2 5 2 2 4 2" xfId="14561"/>
    <cellStyle name="Percent 3 2 2 5 2 2 5" xfId="10079"/>
    <cellStyle name="Percent 3 2 2 5 2 3" xfId="1800"/>
    <cellStyle name="Percent 3 2 2 5 2 3 2" xfId="6282"/>
    <cellStyle name="Percent 3 2 2 5 2 3 2 2" xfId="15312"/>
    <cellStyle name="Percent 3 2 2 5 2 3 3" xfId="10830"/>
    <cellStyle name="Percent 3 2 2 5 2 4" xfId="3294"/>
    <cellStyle name="Percent 3 2 2 5 2 4 2" xfId="7776"/>
    <cellStyle name="Percent 3 2 2 5 2 4 2 2" xfId="16806"/>
    <cellStyle name="Percent 3 2 2 5 2 4 3" xfId="12324"/>
    <cellStyle name="Percent 3 2 2 5 2 5" xfId="4788"/>
    <cellStyle name="Percent 3 2 2 5 2 5 2" xfId="13818"/>
    <cellStyle name="Percent 3 2 2 5 2 6" xfId="9336"/>
    <cellStyle name="Percent 3 2 2 5 3" xfId="492"/>
    <cellStyle name="Percent 3 2 2 5 3 2" xfId="1239"/>
    <cellStyle name="Percent 3 2 2 5 3 2 2" xfId="2733"/>
    <cellStyle name="Percent 3 2 2 5 3 2 2 2" xfId="7215"/>
    <cellStyle name="Percent 3 2 2 5 3 2 2 2 2" xfId="16245"/>
    <cellStyle name="Percent 3 2 2 5 3 2 2 3" xfId="11763"/>
    <cellStyle name="Percent 3 2 2 5 3 2 3" xfId="4227"/>
    <cellStyle name="Percent 3 2 2 5 3 2 3 2" xfId="8709"/>
    <cellStyle name="Percent 3 2 2 5 3 2 3 2 2" xfId="17739"/>
    <cellStyle name="Percent 3 2 2 5 3 2 3 3" xfId="13257"/>
    <cellStyle name="Percent 3 2 2 5 3 2 4" xfId="5721"/>
    <cellStyle name="Percent 3 2 2 5 3 2 4 2" xfId="14751"/>
    <cellStyle name="Percent 3 2 2 5 3 2 5" xfId="10269"/>
    <cellStyle name="Percent 3 2 2 5 3 3" xfId="1986"/>
    <cellStyle name="Percent 3 2 2 5 3 3 2" xfId="6468"/>
    <cellStyle name="Percent 3 2 2 5 3 3 2 2" xfId="15498"/>
    <cellStyle name="Percent 3 2 2 5 3 3 3" xfId="11016"/>
    <cellStyle name="Percent 3 2 2 5 3 4" xfId="3480"/>
    <cellStyle name="Percent 3 2 2 5 3 4 2" xfId="7962"/>
    <cellStyle name="Percent 3 2 2 5 3 4 2 2" xfId="16992"/>
    <cellStyle name="Percent 3 2 2 5 3 4 3" xfId="12510"/>
    <cellStyle name="Percent 3 2 2 5 3 5" xfId="4974"/>
    <cellStyle name="Percent 3 2 2 5 3 5 2" xfId="14004"/>
    <cellStyle name="Percent 3 2 2 5 3 6" xfId="9522"/>
    <cellStyle name="Percent 3 2 2 5 4" xfId="678"/>
    <cellStyle name="Percent 3 2 2 5 4 2" xfId="1425"/>
    <cellStyle name="Percent 3 2 2 5 4 2 2" xfId="2919"/>
    <cellStyle name="Percent 3 2 2 5 4 2 2 2" xfId="7401"/>
    <cellStyle name="Percent 3 2 2 5 4 2 2 2 2" xfId="16431"/>
    <cellStyle name="Percent 3 2 2 5 4 2 2 3" xfId="11949"/>
    <cellStyle name="Percent 3 2 2 5 4 2 3" xfId="4413"/>
    <cellStyle name="Percent 3 2 2 5 4 2 3 2" xfId="8895"/>
    <cellStyle name="Percent 3 2 2 5 4 2 3 2 2" xfId="17925"/>
    <cellStyle name="Percent 3 2 2 5 4 2 3 3" xfId="13443"/>
    <cellStyle name="Percent 3 2 2 5 4 2 4" xfId="5907"/>
    <cellStyle name="Percent 3 2 2 5 4 2 4 2" xfId="14937"/>
    <cellStyle name="Percent 3 2 2 5 4 2 5" xfId="10455"/>
    <cellStyle name="Percent 3 2 2 5 4 3" xfId="2172"/>
    <cellStyle name="Percent 3 2 2 5 4 3 2" xfId="6654"/>
    <cellStyle name="Percent 3 2 2 5 4 3 2 2" xfId="15684"/>
    <cellStyle name="Percent 3 2 2 5 4 3 3" xfId="11202"/>
    <cellStyle name="Percent 3 2 2 5 4 4" xfId="3666"/>
    <cellStyle name="Percent 3 2 2 5 4 4 2" xfId="8148"/>
    <cellStyle name="Percent 3 2 2 5 4 4 2 2" xfId="17178"/>
    <cellStyle name="Percent 3 2 2 5 4 4 3" xfId="12696"/>
    <cellStyle name="Percent 3 2 2 5 4 5" xfId="5160"/>
    <cellStyle name="Percent 3 2 2 5 4 5 2" xfId="14190"/>
    <cellStyle name="Percent 3 2 2 5 4 6" xfId="9708"/>
    <cellStyle name="Percent 3 2 2 5 5" xfId="865"/>
    <cellStyle name="Percent 3 2 2 5 5 2" xfId="2359"/>
    <cellStyle name="Percent 3 2 2 5 5 2 2" xfId="6841"/>
    <cellStyle name="Percent 3 2 2 5 5 2 2 2" xfId="15871"/>
    <cellStyle name="Percent 3 2 2 5 5 2 3" xfId="11389"/>
    <cellStyle name="Percent 3 2 2 5 5 3" xfId="3853"/>
    <cellStyle name="Percent 3 2 2 5 5 3 2" xfId="8335"/>
    <cellStyle name="Percent 3 2 2 5 5 3 2 2" xfId="17365"/>
    <cellStyle name="Percent 3 2 2 5 5 3 3" xfId="12883"/>
    <cellStyle name="Percent 3 2 2 5 5 4" xfId="5347"/>
    <cellStyle name="Percent 3 2 2 5 5 4 2" xfId="14377"/>
    <cellStyle name="Percent 3 2 2 5 5 5" xfId="9895"/>
    <cellStyle name="Percent 3 2 2 5 6" xfId="1614"/>
    <cellStyle name="Percent 3 2 2 5 6 2" xfId="6096"/>
    <cellStyle name="Percent 3 2 2 5 6 2 2" xfId="15126"/>
    <cellStyle name="Percent 3 2 2 5 6 3" xfId="10644"/>
    <cellStyle name="Percent 3 2 2 5 7" xfId="3108"/>
    <cellStyle name="Percent 3 2 2 5 7 2" xfId="7590"/>
    <cellStyle name="Percent 3 2 2 5 7 2 2" xfId="16620"/>
    <cellStyle name="Percent 3 2 2 5 7 3" xfId="12138"/>
    <cellStyle name="Percent 3 2 2 5 8" xfId="4602"/>
    <cellStyle name="Percent 3 2 2 5 8 2" xfId="13632"/>
    <cellStyle name="Percent 3 2 2 5 9" xfId="9150"/>
    <cellStyle name="Percent 3 2 2 6" xfId="138"/>
    <cellStyle name="Percent 3 2 2 6 2" xfId="324"/>
    <cellStyle name="Percent 3 2 2 6 2 2" xfId="1067"/>
    <cellStyle name="Percent 3 2 2 6 2 2 2" xfId="2561"/>
    <cellStyle name="Percent 3 2 2 6 2 2 2 2" xfId="7043"/>
    <cellStyle name="Percent 3 2 2 6 2 2 2 2 2" xfId="16073"/>
    <cellStyle name="Percent 3 2 2 6 2 2 2 3" xfId="11591"/>
    <cellStyle name="Percent 3 2 2 6 2 2 3" xfId="4055"/>
    <cellStyle name="Percent 3 2 2 6 2 2 3 2" xfId="8537"/>
    <cellStyle name="Percent 3 2 2 6 2 2 3 2 2" xfId="17567"/>
    <cellStyle name="Percent 3 2 2 6 2 2 3 3" xfId="13085"/>
    <cellStyle name="Percent 3 2 2 6 2 2 4" xfId="5549"/>
    <cellStyle name="Percent 3 2 2 6 2 2 4 2" xfId="14579"/>
    <cellStyle name="Percent 3 2 2 6 2 2 5" xfId="10097"/>
    <cellStyle name="Percent 3 2 2 6 2 3" xfId="1818"/>
    <cellStyle name="Percent 3 2 2 6 2 3 2" xfId="6300"/>
    <cellStyle name="Percent 3 2 2 6 2 3 2 2" xfId="15330"/>
    <cellStyle name="Percent 3 2 2 6 2 3 3" xfId="10848"/>
    <cellStyle name="Percent 3 2 2 6 2 4" xfId="3312"/>
    <cellStyle name="Percent 3 2 2 6 2 4 2" xfId="7794"/>
    <cellStyle name="Percent 3 2 2 6 2 4 2 2" xfId="16824"/>
    <cellStyle name="Percent 3 2 2 6 2 4 3" xfId="12342"/>
    <cellStyle name="Percent 3 2 2 6 2 5" xfId="4806"/>
    <cellStyle name="Percent 3 2 2 6 2 5 2" xfId="13836"/>
    <cellStyle name="Percent 3 2 2 6 2 6" xfId="9354"/>
    <cellStyle name="Percent 3 2 2 6 3" xfId="510"/>
    <cellStyle name="Percent 3 2 2 6 3 2" xfId="1257"/>
    <cellStyle name="Percent 3 2 2 6 3 2 2" xfId="2751"/>
    <cellStyle name="Percent 3 2 2 6 3 2 2 2" xfId="7233"/>
    <cellStyle name="Percent 3 2 2 6 3 2 2 2 2" xfId="16263"/>
    <cellStyle name="Percent 3 2 2 6 3 2 2 3" xfId="11781"/>
    <cellStyle name="Percent 3 2 2 6 3 2 3" xfId="4245"/>
    <cellStyle name="Percent 3 2 2 6 3 2 3 2" xfId="8727"/>
    <cellStyle name="Percent 3 2 2 6 3 2 3 2 2" xfId="17757"/>
    <cellStyle name="Percent 3 2 2 6 3 2 3 3" xfId="13275"/>
    <cellStyle name="Percent 3 2 2 6 3 2 4" xfId="5739"/>
    <cellStyle name="Percent 3 2 2 6 3 2 4 2" xfId="14769"/>
    <cellStyle name="Percent 3 2 2 6 3 2 5" xfId="10287"/>
    <cellStyle name="Percent 3 2 2 6 3 3" xfId="2004"/>
    <cellStyle name="Percent 3 2 2 6 3 3 2" xfId="6486"/>
    <cellStyle name="Percent 3 2 2 6 3 3 2 2" xfId="15516"/>
    <cellStyle name="Percent 3 2 2 6 3 3 3" xfId="11034"/>
    <cellStyle name="Percent 3 2 2 6 3 4" xfId="3498"/>
    <cellStyle name="Percent 3 2 2 6 3 4 2" xfId="7980"/>
    <cellStyle name="Percent 3 2 2 6 3 4 2 2" xfId="17010"/>
    <cellStyle name="Percent 3 2 2 6 3 4 3" xfId="12528"/>
    <cellStyle name="Percent 3 2 2 6 3 5" xfId="4992"/>
    <cellStyle name="Percent 3 2 2 6 3 5 2" xfId="14022"/>
    <cellStyle name="Percent 3 2 2 6 3 6" xfId="9540"/>
    <cellStyle name="Percent 3 2 2 6 4" xfId="696"/>
    <cellStyle name="Percent 3 2 2 6 4 2" xfId="1443"/>
    <cellStyle name="Percent 3 2 2 6 4 2 2" xfId="2937"/>
    <cellStyle name="Percent 3 2 2 6 4 2 2 2" xfId="7419"/>
    <cellStyle name="Percent 3 2 2 6 4 2 2 2 2" xfId="16449"/>
    <cellStyle name="Percent 3 2 2 6 4 2 2 3" xfId="11967"/>
    <cellStyle name="Percent 3 2 2 6 4 2 3" xfId="4431"/>
    <cellStyle name="Percent 3 2 2 6 4 2 3 2" xfId="8913"/>
    <cellStyle name="Percent 3 2 2 6 4 2 3 2 2" xfId="17943"/>
    <cellStyle name="Percent 3 2 2 6 4 2 3 3" xfId="13461"/>
    <cellStyle name="Percent 3 2 2 6 4 2 4" xfId="5925"/>
    <cellStyle name="Percent 3 2 2 6 4 2 4 2" xfId="14955"/>
    <cellStyle name="Percent 3 2 2 6 4 2 5" xfId="10473"/>
    <cellStyle name="Percent 3 2 2 6 4 3" xfId="2190"/>
    <cellStyle name="Percent 3 2 2 6 4 3 2" xfId="6672"/>
    <cellStyle name="Percent 3 2 2 6 4 3 2 2" xfId="15702"/>
    <cellStyle name="Percent 3 2 2 6 4 3 3" xfId="11220"/>
    <cellStyle name="Percent 3 2 2 6 4 4" xfId="3684"/>
    <cellStyle name="Percent 3 2 2 6 4 4 2" xfId="8166"/>
    <cellStyle name="Percent 3 2 2 6 4 4 2 2" xfId="17196"/>
    <cellStyle name="Percent 3 2 2 6 4 4 3" xfId="12714"/>
    <cellStyle name="Percent 3 2 2 6 4 5" xfId="5178"/>
    <cellStyle name="Percent 3 2 2 6 4 5 2" xfId="14208"/>
    <cellStyle name="Percent 3 2 2 6 4 6" xfId="9726"/>
    <cellStyle name="Percent 3 2 2 6 5" xfId="883"/>
    <cellStyle name="Percent 3 2 2 6 5 2" xfId="2377"/>
    <cellStyle name="Percent 3 2 2 6 5 2 2" xfId="6859"/>
    <cellStyle name="Percent 3 2 2 6 5 2 2 2" xfId="15889"/>
    <cellStyle name="Percent 3 2 2 6 5 2 3" xfId="11407"/>
    <cellStyle name="Percent 3 2 2 6 5 3" xfId="3871"/>
    <cellStyle name="Percent 3 2 2 6 5 3 2" xfId="8353"/>
    <cellStyle name="Percent 3 2 2 6 5 3 2 2" xfId="17383"/>
    <cellStyle name="Percent 3 2 2 6 5 3 3" xfId="12901"/>
    <cellStyle name="Percent 3 2 2 6 5 4" xfId="5365"/>
    <cellStyle name="Percent 3 2 2 6 5 4 2" xfId="14395"/>
    <cellStyle name="Percent 3 2 2 6 5 5" xfId="9913"/>
    <cellStyle name="Percent 3 2 2 6 6" xfId="1632"/>
    <cellStyle name="Percent 3 2 2 6 6 2" xfId="6114"/>
    <cellStyle name="Percent 3 2 2 6 6 2 2" xfId="15144"/>
    <cellStyle name="Percent 3 2 2 6 6 3" xfId="10662"/>
    <cellStyle name="Percent 3 2 2 6 7" xfId="3126"/>
    <cellStyle name="Percent 3 2 2 6 7 2" xfId="7608"/>
    <cellStyle name="Percent 3 2 2 6 7 2 2" xfId="16638"/>
    <cellStyle name="Percent 3 2 2 6 7 3" xfId="12156"/>
    <cellStyle name="Percent 3 2 2 6 8" xfId="4620"/>
    <cellStyle name="Percent 3 2 2 6 8 2" xfId="13650"/>
    <cellStyle name="Percent 3 2 2 6 9" xfId="9168"/>
    <cellStyle name="Percent 3 2 2 7" xfId="161"/>
    <cellStyle name="Percent 3 2 2 7 2" xfId="347"/>
    <cellStyle name="Percent 3 2 2 7 2 2" xfId="1090"/>
    <cellStyle name="Percent 3 2 2 7 2 2 2" xfId="2584"/>
    <cellStyle name="Percent 3 2 2 7 2 2 2 2" xfId="7066"/>
    <cellStyle name="Percent 3 2 2 7 2 2 2 2 2" xfId="16096"/>
    <cellStyle name="Percent 3 2 2 7 2 2 2 3" xfId="11614"/>
    <cellStyle name="Percent 3 2 2 7 2 2 3" xfId="4078"/>
    <cellStyle name="Percent 3 2 2 7 2 2 3 2" xfId="8560"/>
    <cellStyle name="Percent 3 2 2 7 2 2 3 2 2" xfId="17590"/>
    <cellStyle name="Percent 3 2 2 7 2 2 3 3" xfId="13108"/>
    <cellStyle name="Percent 3 2 2 7 2 2 4" xfId="5572"/>
    <cellStyle name="Percent 3 2 2 7 2 2 4 2" xfId="14602"/>
    <cellStyle name="Percent 3 2 2 7 2 2 5" xfId="10120"/>
    <cellStyle name="Percent 3 2 2 7 2 3" xfId="1841"/>
    <cellStyle name="Percent 3 2 2 7 2 3 2" xfId="6323"/>
    <cellStyle name="Percent 3 2 2 7 2 3 2 2" xfId="15353"/>
    <cellStyle name="Percent 3 2 2 7 2 3 3" xfId="10871"/>
    <cellStyle name="Percent 3 2 2 7 2 4" xfId="3335"/>
    <cellStyle name="Percent 3 2 2 7 2 4 2" xfId="7817"/>
    <cellStyle name="Percent 3 2 2 7 2 4 2 2" xfId="16847"/>
    <cellStyle name="Percent 3 2 2 7 2 4 3" xfId="12365"/>
    <cellStyle name="Percent 3 2 2 7 2 5" xfId="4829"/>
    <cellStyle name="Percent 3 2 2 7 2 5 2" xfId="13859"/>
    <cellStyle name="Percent 3 2 2 7 2 6" xfId="9377"/>
    <cellStyle name="Percent 3 2 2 7 3" xfId="533"/>
    <cellStyle name="Percent 3 2 2 7 3 2" xfId="1280"/>
    <cellStyle name="Percent 3 2 2 7 3 2 2" xfId="2774"/>
    <cellStyle name="Percent 3 2 2 7 3 2 2 2" xfId="7256"/>
    <cellStyle name="Percent 3 2 2 7 3 2 2 2 2" xfId="16286"/>
    <cellStyle name="Percent 3 2 2 7 3 2 2 3" xfId="11804"/>
    <cellStyle name="Percent 3 2 2 7 3 2 3" xfId="4268"/>
    <cellStyle name="Percent 3 2 2 7 3 2 3 2" xfId="8750"/>
    <cellStyle name="Percent 3 2 2 7 3 2 3 2 2" xfId="17780"/>
    <cellStyle name="Percent 3 2 2 7 3 2 3 3" xfId="13298"/>
    <cellStyle name="Percent 3 2 2 7 3 2 4" xfId="5762"/>
    <cellStyle name="Percent 3 2 2 7 3 2 4 2" xfId="14792"/>
    <cellStyle name="Percent 3 2 2 7 3 2 5" xfId="10310"/>
    <cellStyle name="Percent 3 2 2 7 3 3" xfId="2027"/>
    <cellStyle name="Percent 3 2 2 7 3 3 2" xfId="6509"/>
    <cellStyle name="Percent 3 2 2 7 3 3 2 2" xfId="15539"/>
    <cellStyle name="Percent 3 2 2 7 3 3 3" xfId="11057"/>
    <cellStyle name="Percent 3 2 2 7 3 4" xfId="3521"/>
    <cellStyle name="Percent 3 2 2 7 3 4 2" xfId="8003"/>
    <cellStyle name="Percent 3 2 2 7 3 4 2 2" xfId="17033"/>
    <cellStyle name="Percent 3 2 2 7 3 4 3" xfId="12551"/>
    <cellStyle name="Percent 3 2 2 7 3 5" xfId="5015"/>
    <cellStyle name="Percent 3 2 2 7 3 5 2" xfId="14045"/>
    <cellStyle name="Percent 3 2 2 7 3 6" xfId="9563"/>
    <cellStyle name="Percent 3 2 2 7 4" xfId="719"/>
    <cellStyle name="Percent 3 2 2 7 4 2" xfId="1466"/>
    <cellStyle name="Percent 3 2 2 7 4 2 2" xfId="2960"/>
    <cellStyle name="Percent 3 2 2 7 4 2 2 2" xfId="7442"/>
    <cellStyle name="Percent 3 2 2 7 4 2 2 2 2" xfId="16472"/>
    <cellStyle name="Percent 3 2 2 7 4 2 2 3" xfId="11990"/>
    <cellStyle name="Percent 3 2 2 7 4 2 3" xfId="4454"/>
    <cellStyle name="Percent 3 2 2 7 4 2 3 2" xfId="8936"/>
    <cellStyle name="Percent 3 2 2 7 4 2 3 2 2" xfId="17966"/>
    <cellStyle name="Percent 3 2 2 7 4 2 3 3" xfId="13484"/>
    <cellStyle name="Percent 3 2 2 7 4 2 4" xfId="5948"/>
    <cellStyle name="Percent 3 2 2 7 4 2 4 2" xfId="14978"/>
    <cellStyle name="Percent 3 2 2 7 4 2 5" xfId="10496"/>
    <cellStyle name="Percent 3 2 2 7 4 3" xfId="2213"/>
    <cellStyle name="Percent 3 2 2 7 4 3 2" xfId="6695"/>
    <cellStyle name="Percent 3 2 2 7 4 3 2 2" xfId="15725"/>
    <cellStyle name="Percent 3 2 2 7 4 3 3" xfId="11243"/>
    <cellStyle name="Percent 3 2 2 7 4 4" xfId="3707"/>
    <cellStyle name="Percent 3 2 2 7 4 4 2" xfId="8189"/>
    <cellStyle name="Percent 3 2 2 7 4 4 2 2" xfId="17219"/>
    <cellStyle name="Percent 3 2 2 7 4 4 3" xfId="12737"/>
    <cellStyle name="Percent 3 2 2 7 4 5" xfId="5201"/>
    <cellStyle name="Percent 3 2 2 7 4 5 2" xfId="14231"/>
    <cellStyle name="Percent 3 2 2 7 4 6" xfId="9749"/>
    <cellStyle name="Percent 3 2 2 7 5" xfId="906"/>
    <cellStyle name="Percent 3 2 2 7 5 2" xfId="2400"/>
    <cellStyle name="Percent 3 2 2 7 5 2 2" xfId="6882"/>
    <cellStyle name="Percent 3 2 2 7 5 2 2 2" xfId="15912"/>
    <cellStyle name="Percent 3 2 2 7 5 2 3" xfId="11430"/>
    <cellStyle name="Percent 3 2 2 7 5 3" xfId="3894"/>
    <cellStyle name="Percent 3 2 2 7 5 3 2" xfId="8376"/>
    <cellStyle name="Percent 3 2 2 7 5 3 2 2" xfId="17406"/>
    <cellStyle name="Percent 3 2 2 7 5 3 3" xfId="12924"/>
    <cellStyle name="Percent 3 2 2 7 5 4" xfId="5388"/>
    <cellStyle name="Percent 3 2 2 7 5 4 2" xfId="14418"/>
    <cellStyle name="Percent 3 2 2 7 5 5" xfId="9936"/>
    <cellStyle name="Percent 3 2 2 7 6" xfId="1655"/>
    <cellStyle name="Percent 3 2 2 7 6 2" xfId="6137"/>
    <cellStyle name="Percent 3 2 2 7 6 2 2" xfId="15167"/>
    <cellStyle name="Percent 3 2 2 7 6 3" xfId="10685"/>
    <cellStyle name="Percent 3 2 2 7 7" xfId="3149"/>
    <cellStyle name="Percent 3 2 2 7 7 2" xfId="7631"/>
    <cellStyle name="Percent 3 2 2 7 7 2 2" xfId="16661"/>
    <cellStyle name="Percent 3 2 2 7 7 3" xfId="12179"/>
    <cellStyle name="Percent 3 2 2 7 8" xfId="4643"/>
    <cellStyle name="Percent 3 2 2 7 8 2" xfId="13673"/>
    <cellStyle name="Percent 3 2 2 7 9" xfId="9191"/>
    <cellStyle name="Percent 3 2 2 8" xfId="184"/>
    <cellStyle name="Percent 3 2 2 8 2" xfId="370"/>
    <cellStyle name="Percent 3 2 2 8 2 2" xfId="1113"/>
    <cellStyle name="Percent 3 2 2 8 2 2 2" xfId="2607"/>
    <cellStyle name="Percent 3 2 2 8 2 2 2 2" xfId="7089"/>
    <cellStyle name="Percent 3 2 2 8 2 2 2 2 2" xfId="16119"/>
    <cellStyle name="Percent 3 2 2 8 2 2 2 3" xfId="11637"/>
    <cellStyle name="Percent 3 2 2 8 2 2 3" xfId="4101"/>
    <cellStyle name="Percent 3 2 2 8 2 2 3 2" xfId="8583"/>
    <cellStyle name="Percent 3 2 2 8 2 2 3 2 2" xfId="17613"/>
    <cellStyle name="Percent 3 2 2 8 2 2 3 3" xfId="13131"/>
    <cellStyle name="Percent 3 2 2 8 2 2 4" xfId="5595"/>
    <cellStyle name="Percent 3 2 2 8 2 2 4 2" xfId="14625"/>
    <cellStyle name="Percent 3 2 2 8 2 2 5" xfId="10143"/>
    <cellStyle name="Percent 3 2 2 8 2 3" xfId="1864"/>
    <cellStyle name="Percent 3 2 2 8 2 3 2" xfId="6346"/>
    <cellStyle name="Percent 3 2 2 8 2 3 2 2" xfId="15376"/>
    <cellStyle name="Percent 3 2 2 8 2 3 3" xfId="10894"/>
    <cellStyle name="Percent 3 2 2 8 2 4" xfId="3358"/>
    <cellStyle name="Percent 3 2 2 8 2 4 2" xfId="7840"/>
    <cellStyle name="Percent 3 2 2 8 2 4 2 2" xfId="16870"/>
    <cellStyle name="Percent 3 2 2 8 2 4 3" xfId="12388"/>
    <cellStyle name="Percent 3 2 2 8 2 5" xfId="4852"/>
    <cellStyle name="Percent 3 2 2 8 2 5 2" xfId="13882"/>
    <cellStyle name="Percent 3 2 2 8 2 6" xfId="9400"/>
    <cellStyle name="Percent 3 2 2 8 3" xfId="556"/>
    <cellStyle name="Percent 3 2 2 8 3 2" xfId="1303"/>
    <cellStyle name="Percent 3 2 2 8 3 2 2" xfId="2797"/>
    <cellStyle name="Percent 3 2 2 8 3 2 2 2" xfId="7279"/>
    <cellStyle name="Percent 3 2 2 8 3 2 2 2 2" xfId="16309"/>
    <cellStyle name="Percent 3 2 2 8 3 2 2 3" xfId="11827"/>
    <cellStyle name="Percent 3 2 2 8 3 2 3" xfId="4291"/>
    <cellStyle name="Percent 3 2 2 8 3 2 3 2" xfId="8773"/>
    <cellStyle name="Percent 3 2 2 8 3 2 3 2 2" xfId="17803"/>
    <cellStyle name="Percent 3 2 2 8 3 2 3 3" xfId="13321"/>
    <cellStyle name="Percent 3 2 2 8 3 2 4" xfId="5785"/>
    <cellStyle name="Percent 3 2 2 8 3 2 4 2" xfId="14815"/>
    <cellStyle name="Percent 3 2 2 8 3 2 5" xfId="10333"/>
    <cellStyle name="Percent 3 2 2 8 3 3" xfId="2050"/>
    <cellStyle name="Percent 3 2 2 8 3 3 2" xfId="6532"/>
    <cellStyle name="Percent 3 2 2 8 3 3 2 2" xfId="15562"/>
    <cellStyle name="Percent 3 2 2 8 3 3 3" xfId="11080"/>
    <cellStyle name="Percent 3 2 2 8 3 4" xfId="3544"/>
    <cellStyle name="Percent 3 2 2 8 3 4 2" xfId="8026"/>
    <cellStyle name="Percent 3 2 2 8 3 4 2 2" xfId="17056"/>
    <cellStyle name="Percent 3 2 2 8 3 4 3" xfId="12574"/>
    <cellStyle name="Percent 3 2 2 8 3 5" xfId="5038"/>
    <cellStyle name="Percent 3 2 2 8 3 5 2" xfId="14068"/>
    <cellStyle name="Percent 3 2 2 8 3 6" xfId="9586"/>
    <cellStyle name="Percent 3 2 2 8 4" xfId="742"/>
    <cellStyle name="Percent 3 2 2 8 4 2" xfId="1489"/>
    <cellStyle name="Percent 3 2 2 8 4 2 2" xfId="2983"/>
    <cellStyle name="Percent 3 2 2 8 4 2 2 2" xfId="7465"/>
    <cellStyle name="Percent 3 2 2 8 4 2 2 2 2" xfId="16495"/>
    <cellStyle name="Percent 3 2 2 8 4 2 2 3" xfId="12013"/>
    <cellStyle name="Percent 3 2 2 8 4 2 3" xfId="4477"/>
    <cellStyle name="Percent 3 2 2 8 4 2 3 2" xfId="8959"/>
    <cellStyle name="Percent 3 2 2 8 4 2 3 2 2" xfId="17989"/>
    <cellStyle name="Percent 3 2 2 8 4 2 3 3" xfId="13507"/>
    <cellStyle name="Percent 3 2 2 8 4 2 4" xfId="5971"/>
    <cellStyle name="Percent 3 2 2 8 4 2 4 2" xfId="15001"/>
    <cellStyle name="Percent 3 2 2 8 4 2 5" xfId="10519"/>
    <cellStyle name="Percent 3 2 2 8 4 3" xfId="2236"/>
    <cellStyle name="Percent 3 2 2 8 4 3 2" xfId="6718"/>
    <cellStyle name="Percent 3 2 2 8 4 3 2 2" xfId="15748"/>
    <cellStyle name="Percent 3 2 2 8 4 3 3" xfId="11266"/>
    <cellStyle name="Percent 3 2 2 8 4 4" xfId="3730"/>
    <cellStyle name="Percent 3 2 2 8 4 4 2" xfId="8212"/>
    <cellStyle name="Percent 3 2 2 8 4 4 2 2" xfId="17242"/>
    <cellStyle name="Percent 3 2 2 8 4 4 3" xfId="12760"/>
    <cellStyle name="Percent 3 2 2 8 4 5" xfId="5224"/>
    <cellStyle name="Percent 3 2 2 8 4 5 2" xfId="14254"/>
    <cellStyle name="Percent 3 2 2 8 4 6" xfId="9772"/>
    <cellStyle name="Percent 3 2 2 8 5" xfId="929"/>
    <cellStyle name="Percent 3 2 2 8 5 2" xfId="2423"/>
    <cellStyle name="Percent 3 2 2 8 5 2 2" xfId="6905"/>
    <cellStyle name="Percent 3 2 2 8 5 2 2 2" xfId="15935"/>
    <cellStyle name="Percent 3 2 2 8 5 2 3" xfId="11453"/>
    <cellStyle name="Percent 3 2 2 8 5 3" xfId="3917"/>
    <cellStyle name="Percent 3 2 2 8 5 3 2" xfId="8399"/>
    <cellStyle name="Percent 3 2 2 8 5 3 2 2" xfId="17429"/>
    <cellStyle name="Percent 3 2 2 8 5 3 3" xfId="12947"/>
    <cellStyle name="Percent 3 2 2 8 5 4" xfId="5411"/>
    <cellStyle name="Percent 3 2 2 8 5 4 2" xfId="14441"/>
    <cellStyle name="Percent 3 2 2 8 5 5" xfId="9959"/>
    <cellStyle name="Percent 3 2 2 8 6" xfId="1678"/>
    <cellStyle name="Percent 3 2 2 8 6 2" xfId="6160"/>
    <cellStyle name="Percent 3 2 2 8 6 2 2" xfId="15190"/>
    <cellStyle name="Percent 3 2 2 8 6 3" xfId="10708"/>
    <cellStyle name="Percent 3 2 2 8 7" xfId="3172"/>
    <cellStyle name="Percent 3 2 2 8 7 2" xfId="7654"/>
    <cellStyle name="Percent 3 2 2 8 7 2 2" xfId="16684"/>
    <cellStyle name="Percent 3 2 2 8 7 3" xfId="12202"/>
    <cellStyle name="Percent 3 2 2 8 8" xfId="4666"/>
    <cellStyle name="Percent 3 2 2 8 8 2" xfId="13696"/>
    <cellStyle name="Percent 3 2 2 8 9" xfId="9214"/>
    <cellStyle name="Percent 3 2 2 9" xfId="207"/>
    <cellStyle name="Percent 3 2 2 9 2" xfId="952"/>
    <cellStyle name="Percent 3 2 2 9 2 2" xfId="2446"/>
    <cellStyle name="Percent 3 2 2 9 2 2 2" xfId="6928"/>
    <cellStyle name="Percent 3 2 2 9 2 2 2 2" xfId="15958"/>
    <cellStyle name="Percent 3 2 2 9 2 2 3" xfId="11476"/>
    <cellStyle name="Percent 3 2 2 9 2 3" xfId="3940"/>
    <cellStyle name="Percent 3 2 2 9 2 3 2" xfId="8422"/>
    <cellStyle name="Percent 3 2 2 9 2 3 2 2" xfId="17452"/>
    <cellStyle name="Percent 3 2 2 9 2 3 3" xfId="12970"/>
    <cellStyle name="Percent 3 2 2 9 2 4" xfId="5434"/>
    <cellStyle name="Percent 3 2 2 9 2 4 2" xfId="14464"/>
    <cellStyle name="Percent 3 2 2 9 2 5" xfId="9982"/>
    <cellStyle name="Percent 3 2 2 9 3" xfId="1701"/>
    <cellStyle name="Percent 3 2 2 9 3 2" xfId="6183"/>
    <cellStyle name="Percent 3 2 2 9 3 2 2" xfId="15213"/>
    <cellStyle name="Percent 3 2 2 9 3 3" xfId="10731"/>
    <cellStyle name="Percent 3 2 2 9 4" xfId="3195"/>
    <cellStyle name="Percent 3 2 2 9 4 2" xfId="7677"/>
    <cellStyle name="Percent 3 2 2 9 4 2 2" xfId="16707"/>
    <cellStyle name="Percent 3 2 2 9 4 3" xfId="12225"/>
    <cellStyle name="Percent 3 2 2 9 5" xfId="4689"/>
    <cellStyle name="Percent 3 2 2 9 5 2" xfId="13719"/>
    <cellStyle name="Percent 3 2 2 9 6" xfId="9237"/>
    <cellStyle name="Percent 3 2 3" xfId="34"/>
    <cellStyle name="Percent 3 2 3 2" xfId="220"/>
    <cellStyle name="Percent 3 2 3 2 2" xfId="965"/>
    <cellStyle name="Percent 3 2 3 2 2 2" xfId="2459"/>
    <cellStyle name="Percent 3 2 3 2 2 2 2" xfId="6941"/>
    <cellStyle name="Percent 3 2 3 2 2 2 2 2" xfId="15971"/>
    <cellStyle name="Percent 3 2 3 2 2 2 3" xfId="11489"/>
    <cellStyle name="Percent 3 2 3 2 2 3" xfId="3953"/>
    <cellStyle name="Percent 3 2 3 2 2 3 2" xfId="8435"/>
    <cellStyle name="Percent 3 2 3 2 2 3 2 2" xfId="17465"/>
    <cellStyle name="Percent 3 2 3 2 2 3 3" xfId="12983"/>
    <cellStyle name="Percent 3 2 3 2 2 4" xfId="5447"/>
    <cellStyle name="Percent 3 2 3 2 2 4 2" xfId="14477"/>
    <cellStyle name="Percent 3 2 3 2 2 5" xfId="9995"/>
    <cellStyle name="Percent 3 2 3 2 3" xfId="1714"/>
    <cellStyle name="Percent 3 2 3 2 3 2" xfId="6196"/>
    <cellStyle name="Percent 3 2 3 2 3 2 2" xfId="15226"/>
    <cellStyle name="Percent 3 2 3 2 3 3" xfId="10744"/>
    <cellStyle name="Percent 3 2 3 2 4" xfId="3208"/>
    <cellStyle name="Percent 3 2 3 2 4 2" xfId="7690"/>
    <cellStyle name="Percent 3 2 3 2 4 2 2" xfId="16720"/>
    <cellStyle name="Percent 3 2 3 2 4 3" xfId="12238"/>
    <cellStyle name="Percent 3 2 3 2 5" xfId="4702"/>
    <cellStyle name="Percent 3 2 3 2 5 2" xfId="13732"/>
    <cellStyle name="Percent 3 2 3 2 6" xfId="9250"/>
    <cellStyle name="Percent 3 2 3 3" xfId="406"/>
    <cellStyle name="Percent 3 2 3 3 2" xfId="1153"/>
    <cellStyle name="Percent 3 2 3 3 2 2" xfId="2647"/>
    <cellStyle name="Percent 3 2 3 3 2 2 2" xfId="7129"/>
    <cellStyle name="Percent 3 2 3 3 2 2 2 2" xfId="16159"/>
    <cellStyle name="Percent 3 2 3 3 2 2 3" xfId="11677"/>
    <cellStyle name="Percent 3 2 3 3 2 3" xfId="4141"/>
    <cellStyle name="Percent 3 2 3 3 2 3 2" xfId="8623"/>
    <cellStyle name="Percent 3 2 3 3 2 3 2 2" xfId="17653"/>
    <cellStyle name="Percent 3 2 3 3 2 3 3" xfId="13171"/>
    <cellStyle name="Percent 3 2 3 3 2 4" xfId="5635"/>
    <cellStyle name="Percent 3 2 3 3 2 4 2" xfId="14665"/>
    <cellStyle name="Percent 3 2 3 3 2 5" xfId="10183"/>
    <cellStyle name="Percent 3 2 3 3 3" xfId="1900"/>
    <cellStyle name="Percent 3 2 3 3 3 2" xfId="6382"/>
    <cellStyle name="Percent 3 2 3 3 3 2 2" xfId="15412"/>
    <cellStyle name="Percent 3 2 3 3 3 3" xfId="10930"/>
    <cellStyle name="Percent 3 2 3 3 4" xfId="3394"/>
    <cellStyle name="Percent 3 2 3 3 4 2" xfId="7876"/>
    <cellStyle name="Percent 3 2 3 3 4 2 2" xfId="16906"/>
    <cellStyle name="Percent 3 2 3 3 4 3" xfId="12424"/>
    <cellStyle name="Percent 3 2 3 3 5" xfId="4888"/>
    <cellStyle name="Percent 3 2 3 3 5 2" xfId="13918"/>
    <cellStyle name="Percent 3 2 3 3 6" xfId="9436"/>
    <cellStyle name="Percent 3 2 3 4" xfId="592"/>
    <cellStyle name="Percent 3 2 3 4 2" xfId="1339"/>
    <cellStyle name="Percent 3 2 3 4 2 2" xfId="2833"/>
    <cellStyle name="Percent 3 2 3 4 2 2 2" xfId="7315"/>
    <cellStyle name="Percent 3 2 3 4 2 2 2 2" xfId="16345"/>
    <cellStyle name="Percent 3 2 3 4 2 2 3" xfId="11863"/>
    <cellStyle name="Percent 3 2 3 4 2 3" xfId="4327"/>
    <cellStyle name="Percent 3 2 3 4 2 3 2" xfId="8809"/>
    <cellStyle name="Percent 3 2 3 4 2 3 2 2" xfId="17839"/>
    <cellStyle name="Percent 3 2 3 4 2 3 3" xfId="13357"/>
    <cellStyle name="Percent 3 2 3 4 2 4" xfId="5821"/>
    <cellStyle name="Percent 3 2 3 4 2 4 2" xfId="14851"/>
    <cellStyle name="Percent 3 2 3 4 2 5" xfId="10369"/>
    <cellStyle name="Percent 3 2 3 4 3" xfId="2086"/>
    <cellStyle name="Percent 3 2 3 4 3 2" xfId="6568"/>
    <cellStyle name="Percent 3 2 3 4 3 2 2" xfId="15598"/>
    <cellStyle name="Percent 3 2 3 4 3 3" xfId="11116"/>
    <cellStyle name="Percent 3 2 3 4 4" xfId="3580"/>
    <cellStyle name="Percent 3 2 3 4 4 2" xfId="8062"/>
    <cellStyle name="Percent 3 2 3 4 4 2 2" xfId="17092"/>
    <cellStyle name="Percent 3 2 3 4 4 3" xfId="12610"/>
    <cellStyle name="Percent 3 2 3 4 5" xfId="5074"/>
    <cellStyle name="Percent 3 2 3 4 5 2" xfId="14104"/>
    <cellStyle name="Percent 3 2 3 4 6" xfId="9622"/>
    <cellStyle name="Percent 3 2 3 5" xfId="779"/>
    <cellStyle name="Percent 3 2 3 5 2" xfId="2273"/>
    <cellStyle name="Percent 3 2 3 5 2 2" xfId="6755"/>
    <cellStyle name="Percent 3 2 3 5 2 2 2" xfId="15785"/>
    <cellStyle name="Percent 3 2 3 5 2 3" xfId="11303"/>
    <cellStyle name="Percent 3 2 3 5 3" xfId="3767"/>
    <cellStyle name="Percent 3 2 3 5 3 2" xfId="8249"/>
    <cellStyle name="Percent 3 2 3 5 3 2 2" xfId="17279"/>
    <cellStyle name="Percent 3 2 3 5 3 3" xfId="12797"/>
    <cellStyle name="Percent 3 2 3 5 4" xfId="5261"/>
    <cellStyle name="Percent 3 2 3 5 4 2" xfId="14291"/>
    <cellStyle name="Percent 3 2 3 5 5" xfId="9809"/>
    <cellStyle name="Percent 3 2 3 6" xfId="1528"/>
    <cellStyle name="Percent 3 2 3 6 2" xfId="6010"/>
    <cellStyle name="Percent 3 2 3 6 2 2" xfId="15040"/>
    <cellStyle name="Percent 3 2 3 6 3" xfId="10558"/>
    <cellStyle name="Percent 3 2 3 7" xfId="3022"/>
    <cellStyle name="Percent 3 2 3 7 2" xfId="7504"/>
    <cellStyle name="Percent 3 2 3 7 2 2" xfId="16534"/>
    <cellStyle name="Percent 3 2 3 7 3" xfId="12052"/>
    <cellStyle name="Percent 3 2 3 8" xfId="4516"/>
    <cellStyle name="Percent 3 2 3 8 2" xfId="13546"/>
    <cellStyle name="Percent 3 2 3 9" xfId="9064"/>
    <cellStyle name="Percent 3 2 4" xfId="57"/>
    <cellStyle name="Percent 3 2 4 2" xfId="243"/>
    <cellStyle name="Percent 3 2 4 2 2" xfId="988"/>
    <cellStyle name="Percent 3 2 4 2 2 2" xfId="2482"/>
    <cellStyle name="Percent 3 2 4 2 2 2 2" xfId="6964"/>
    <cellStyle name="Percent 3 2 4 2 2 2 2 2" xfId="15994"/>
    <cellStyle name="Percent 3 2 4 2 2 2 3" xfId="11512"/>
    <cellStyle name="Percent 3 2 4 2 2 3" xfId="3976"/>
    <cellStyle name="Percent 3 2 4 2 2 3 2" xfId="8458"/>
    <cellStyle name="Percent 3 2 4 2 2 3 2 2" xfId="17488"/>
    <cellStyle name="Percent 3 2 4 2 2 3 3" xfId="13006"/>
    <cellStyle name="Percent 3 2 4 2 2 4" xfId="5470"/>
    <cellStyle name="Percent 3 2 4 2 2 4 2" xfId="14500"/>
    <cellStyle name="Percent 3 2 4 2 2 5" xfId="10018"/>
    <cellStyle name="Percent 3 2 4 2 3" xfId="1737"/>
    <cellStyle name="Percent 3 2 4 2 3 2" xfId="6219"/>
    <cellStyle name="Percent 3 2 4 2 3 2 2" xfId="15249"/>
    <cellStyle name="Percent 3 2 4 2 3 3" xfId="10767"/>
    <cellStyle name="Percent 3 2 4 2 4" xfId="3231"/>
    <cellStyle name="Percent 3 2 4 2 4 2" xfId="7713"/>
    <cellStyle name="Percent 3 2 4 2 4 2 2" xfId="16743"/>
    <cellStyle name="Percent 3 2 4 2 4 3" xfId="12261"/>
    <cellStyle name="Percent 3 2 4 2 5" xfId="4725"/>
    <cellStyle name="Percent 3 2 4 2 5 2" xfId="13755"/>
    <cellStyle name="Percent 3 2 4 2 6" xfId="9273"/>
    <cellStyle name="Percent 3 2 4 3" xfId="429"/>
    <cellStyle name="Percent 3 2 4 3 2" xfId="1176"/>
    <cellStyle name="Percent 3 2 4 3 2 2" xfId="2670"/>
    <cellStyle name="Percent 3 2 4 3 2 2 2" xfId="7152"/>
    <cellStyle name="Percent 3 2 4 3 2 2 2 2" xfId="16182"/>
    <cellStyle name="Percent 3 2 4 3 2 2 3" xfId="11700"/>
    <cellStyle name="Percent 3 2 4 3 2 3" xfId="4164"/>
    <cellStyle name="Percent 3 2 4 3 2 3 2" xfId="8646"/>
    <cellStyle name="Percent 3 2 4 3 2 3 2 2" xfId="17676"/>
    <cellStyle name="Percent 3 2 4 3 2 3 3" xfId="13194"/>
    <cellStyle name="Percent 3 2 4 3 2 4" xfId="5658"/>
    <cellStyle name="Percent 3 2 4 3 2 4 2" xfId="14688"/>
    <cellStyle name="Percent 3 2 4 3 2 5" xfId="10206"/>
    <cellStyle name="Percent 3 2 4 3 3" xfId="1923"/>
    <cellStyle name="Percent 3 2 4 3 3 2" xfId="6405"/>
    <cellStyle name="Percent 3 2 4 3 3 2 2" xfId="15435"/>
    <cellStyle name="Percent 3 2 4 3 3 3" xfId="10953"/>
    <cellStyle name="Percent 3 2 4 3 4" xfId="3417"/>
    <cellStyle name="Percent 3 2 4 3 4 2" xfId="7899"/>
    <cellStyle name="Percent 3 2 4 3 4 2 2" xfId="16929"/>
    <cellStyle name="Percent 3 2 4 3 4 3" xfId="12447"/>
    <cellStyle name="Percent 3 2 4 3 5" xfId="4911"/>
    <cellStyle name="Percent 3 2 4 3 5 2" xfId="13941"/>
    <cellStyle name="Percent 3 2 4 3 6" xfId="9459"/>
    <cellStyle name="Percent 3 2 4 4" xfId="615"/>
    <cellStyle name="Percent 3 2 4 4 2" xfId="1362"/>
    <cellStyle name="Percent 3 2 4 4 2 2" xfId="2856"/>
    <cellStyle name="Percent 3 2 4 4 2 2 2" xfId="7338"/>
    <cellStyle name="Percent 3 2 4 4 2 2 2 2" xfId="16368"/>
    <cellStyle name="Percent 3 2 4 4 2 2 3" xfId="11886"/>
    <cellStyle name="Percent 3 2 4 4 2 3" xfId="4350"/>
    <cellStyle name="Percent 3 2 4 4 2 3 2" xfId="8832"/>
    <cellStyle name="Percent 3 2 4 4 2 3 2 2" xfId="17862"/>
    <cellStyle name="Percent 3 2 4 4 2 3 3" xfId="13380"/>
    <cellStyle name="Percent 3 2 4 4 2 4" xfId="5844"/>
    <cellStyle name="Percent 3 2 4 4 2 4 2" xfId="14874"/>
    <cellStyle name="Percent 3 2 4 4 2 5" xfId="10392"/>
    <cellStyle name="Percent 3 2 4 4 3" xfId="2109"/>
    <cellStyle name="Percent 3 2 4 4 3 2" xfId="6591"/>
    <cellStyle name="Percent 3 2 4 4 3 2 2" xfId="15621"/>
    <cellStyle name="Percent 3 2 4 4 3 3" xfId="11139"/>
    <cellStyle name="Percent 3 2 4 4 4" xfId="3603"/>
    <cellStyle name="Percent 3 2 4 4 4 2" xfId="8085"/>
    <cellStyle name="Percent 3 2 4 4 4 2 2" xfId="17115"/>
    <cellStyle name="Percent 3 2 4 4 4 3" xfId="12633"/>
    <cellStyle name="Percent 3 2 4 4 5" xfId="5097"/>
    <cellStyle name="Percent 3 2 4 4 5 2" xfId="14127"/>
    <cellStyle name="Percent 3 2 4 4 6" xfId="9645"/>
    <cellStyle name="Percent 3 2 4 5" xfId="802"/>
    <cellStyle name="Percent 3 2 4 5 2" xfId="2296"/>
    <cellStyle name="Percent 3 2 4 5 2 2" xfId="6778"/>
    <cellStyle name="Percent 3 2 4 5 2 2 2" xfId="15808"/>
    <cellStyle name="Percent 3 2 4 5 2 3" xfId="11326"/>
    <cellStyle name="Percent 3 2 4 5 3" xfId="3790"/>
    <cellStyle name="Percent 3 2 4 5 3 2" xfId="8272"/>
    <cellStyle name="Percent 3 2 4 5 3 2 2" xfId="17302"/>
    <cellStyle name="Percent 3 2 4 5 3 3" xfId="12820"/>
    <cellStyle name="Percent 3 2 4 5 4" xfId="5284"/>
    <cellStyle name="Percent 3 2 4 5 4 2" xfId="14314"/>
    <cellStyle name="Percent 3 2 4 5 5" xfId="9832"/>
    <cellStyle name="Percent 3 2 4 6" xfId="1551"/>
    <cellStyle name="Percent 3 2 4 6 2" xfId="6033"/>
    <cellStyle name="Percent 3 2 4 6 2 2" xfId="15063"/>
    <cellStyle name="Percent 3 2 4 6 3" xfId="10581"/>
    <cellStyle name="Percent 3 2 4 7" xfId="3045"/>
    <cellStyle name="Percent 3 2 4 7 2" xfId="7527"/>
    <cellStyle name="Percent 3 2 4 7 2 2" xfId="16557"/>
    <cellStyle name="Percent 3 2 4 7 3" xfId="12075"/>
    <cellStyle name="Percent 3 2 4 8" xfId="4539"/>
    <cellStyle name="Percent 3 2 4 8 2" xfId="13569"/>
    <cellStyle name="Percent 3 2 4 9" xfId="9087"/>
    <cellStyle name="Percent 3 2 5" xfId="81"/>
    <cellStyle name="Percent 3 2 5 2" xfId="267"/>
    <cellStyle name="Percent 3 2 5 2 2" xfId="1011"/>
    <cellStyle name="Percent 3 2 5 2 2 2" xfId="2505"/>
    <cellStyle name="Percent 3 2 5 2 2 2 2" xfId="6987"/>
    <cellStyle name="Percent 3 2 5 2 2 2 2 2" xfId="16017"/>
    <cellStyle name="Percent 3 2 5 2 2 2 3" xfId="11535"/>
    <cellStyle name="Percent 3 2 5 2 2 3" xfId="3999"/>
    <cellStyle name="Percent 3 2 5 2 2 3 2" xfId="8481"/>
    <cellStyle name="Percent 3 2 5 2 2 3 2 2" xfId="17511"/>
    <cellStyle name="Percent 3 2 5 2 2 3 3" xfId="13029"/>
    <cellStyle name="Percent 3 2 5 2 2 4" xfId="5493"/>
    <cellStyle name="Percent 3 2 5 2 2 4 2" xfId="14523"/>
    <cellStyle name="Percent 3 2 5 2 2 5" xfId="10041"/>
    <cellStyle name="Percent 3 2 5 2 3" xfId="1761"/>
    <cellStyle name="Percent 3 2 5 2 3 2" xfId="6243"/>
    <cellStyle name="Percent 3 2 5 2 3 2 2" xfId="15273"/>
    <cellStyle name="Percent 3 2 5 2 3 3" xfId="10791"/>
    <cellStyle name="Percent 3 2 5 2 4" xfId="3255"/>
    <cellStyle name="Percent 3 2 5 2 4 2" xfId="7737"/>
    <cellStyle name="Percent 3 2 5 2 4 2 2" xfId="16767"/>
    <cellStyle name="Percent 3 2 5 2 4 3" xfId="12285"/>
    <cellStyle name="Percent 3 2 5 2 5" xfId="4749"/>
    <cellStyle name="Percent 3 2 5 2 5 2" xfId="13779"/>
    <cellStyle name="Percent 3 2 5 2 6" xfId="9297"/>
    <cellStyle name="Percent 3 2 5 3" xfId="453"/>
    <cellStyle name="Percent 3 2 5 3 2" xfId="1200"/>
    <cellStyle name="Percent 3 2 5 3 2 2" xfId="2694"/>
    <cellStyle name="Percent 3 2 5 3 2 2 2" xfId="7176"/>
    <cellStyle name="Percent 3 2 5 3 2 2 2 2" xfId="16206"/>
    <cellStyle name="Percent 3 2 5 3 2 2 3" xfId="11724"/>
    <cellStyle name="Percent 3 2 5 3 2 3" xfId="4188"/>
    <cellStyle name="Percent 3 2 5 3 2 3 2" xfId="8670"/>
    <cellStyle name="Percent 3 2 5 3 2 3 2 2" xfId="17700"/>
    <cellStyle name="Percent 3 2 5 3 2 3 3" xfId="13218"/>
    <cellStyle name="Percent 3 2 5 3 2 4" xfId="5682"/>
    <cellStyle name="Percent 3 2 5 3 2 4 2" xfId="14712"/>
    <cellStyle name="Percent 3 2 5 3 2 5" xfId="10230"/>
    <cellStyle name="Percent 3 2 5 3 3" xfId="1947"/>
    <cellStyle name="Percent 3 2 5 3 3 2" xfId="6429"/>
    <cellStyle name="Percent 3 2 5 3 3 2 2" xfId="15459"/>
    <cellStyle name="Percent 3 2 5 3 3 3" xfId="10977"/>
    <cellStyle name="Percent 3 2 5 3 4" xfId="3441"/>
    <cellStyle name="Percent 3 2 5 3 4 2" xfId="7923"/>
    <cellStyle name="Percent 3 2 5 3 4 2 2" xfId="16953"/>
    <cellStyle name="Percent 3 2 5 3 4 3" xfId="12471"/>
    <cellStyle name="Percent 3 2 5 3 5" xfId="4935"/>
    <cellStyle name="Percent 3 2 5 3 5 2" xfId="13965"/>
    <cellStyle name="Percent 3 2 5 3 6" xfId="9483"/>
    <cellStyle name="Percent 3 2 5 4" xfId="639"/>
    <cellStyle name="Percent 3 2 5 4 2" xfId="1386"/>
    <cellStyle name="Percent 3 2 5 4 2 2" xfId="2880"/>
    <cellStyle name="Percent 3 2 5 4 2 2 2" xfId="7362"/>
    <cellStyle name="Percent 3 2 5 4 2 2 2 2" xfId="16392"/>
    <cellStyle name="Percent 3 2 5 4 2 2 3" xfId="11910"/>
    <cellStyle name="Percent 3 2 5 4 2 3" xfId="4374"/>
    <cellStyle name="Percent 3 2 5 4 2 3 2" xfId="8856"/>
    <cellStyle name="Percent 3 2 5 4 2 3 2 2" xfId="17886"/>
    <cellStyle name="Percent 3 2 5 4 2 3 3" xfId="13404"/>
    <cellStyle name="Percent 3 2 5 4 2 4" xfId="5868"/>
    <cellStyle name="Percent 3 2 5 4 2 4 2" xfId="14898"/>
    <cellStyle name="Percent 3 2 5 4 2 5" xfId="10416"/>
    <cellStyle name="Percent 3 2 5 4 3" xfId="2133"/>
    <cellStyle name="Percent 3 2 5 4 3 2" xfId="6615"/>
    <cellStyle name="Percent 3 2 5 4 3 2 2" xfId="15645"/>
    <cellStyle name="Percent 3 2 5 4 3 3" xfId="11163"/>
    <cellStyle name="Percent 3 2 5 4 4" xfId="3627"/>
    <cellStyle name="Percent 3 2 5 4 4 2" xfId="8109"/>
    <cellStyle name="Percent 3 2 5 4 4 2 2" xfId="17139"/>
    <cellStyle name="Percent 3 2 5 4 4 3" xfId="12657"/>
    <cellStyle name="Percent 3 2 5 4 5" xfId="5121"/>
    <cellStyle name="Percent 3 2 5 4 5 2" xfId="14151"/>
    <cellStyle name="Percent 3 2 5 4 6" xfId="9669"/>
    <cellStyle name="Percent 3 2 5 5" xfId="826"/>
    <cellStyle name="Percent 3 2 5 5 2" xfId="2320"/>
    <cellStyle name="Percent 3 2 5 5 2 2" xfId="6802"/>
    <cellStyle name="Percent 3 2 5 5 2 2 2" xfId="15832"/>
    <cellStyle name="Percent 3 2 5 5 2 3" xfId="11350"/>
    <cellStyle name="Percent 3 2 5 5 3" xfId="3814"/>
    <cellStyle name="Percent 3 2 5 5 3 2" xfId="8296"/>
    <cellStyle name="Percent 3 2 5 5 3 2 2" xfId="17326"/>
    <cellStyle name="Percent 3 2 5 5 3 3" xfId="12844"/>
    <cellStyle name="Percent 3 2 5 5 4" xfId="5308"/>
    <cellStyle name="Percent 3 2 5 5 4 2" xfId="14338"/>
    <cellStyle name="Percent 3 2 5 5 5" xfId="9856"/>
    <cellStyle name="Percent 3 2 5 6" xfId="1575"/>
    <cellStyle name="Percent 3 2 5 6 2" xfId="6057"/>
    <cellStyle name="Percent 3 2 5 6 2 2" xfId="15087"/>
    <cellStyle name="Percent 3 2 5 6 3" xfId="10605"/>
    <cellStyle name="Percent 3 2 5 7" xfId="3069"/>
    <cellStyle name="Percent 3 2 5 7 2" xfId="7551"/>
    <cellStyle name="Percent 3 2 5 7 2 2" xfId="16581"/>
    <cellStyle name="Percent 3 2 5 7 3" xfId="12099"/>
    <cellStyle name="Percent 3 2 5 8" xfId="4563"/>
    <cellStyle name="Percent 3 2 5 8 2" xfId="13593"/>
    <cellStyle name="Percent 3 2 5 9" xfId="9111"/>
    <cellStyle name="Percent 3 2 6" xfId="119"/>
    <cellStyle name="Percent 3 2 6 2" xfId="305"/>
    <cellStyle name="Percent 3 2 6 2 2" xfId="1048"/>
    <cellStyle name="Percent 3 2 6 2 2 2" xfId="2542"/>
    <cellStyle name="Percent 3 2 6 2 2 2 2" xfId="7024"/>
    <cellStyle name="Percent 3 2 6 2 2 2 2 2" xfId="16054"/>
    <cellStyle name="Percent 3 2 6 2 2 2 3" xfId="11572"/>
    <cellStyle name="Percent 3 2 6 2 2 3" xfId="4036"/>
    <cellStyle name="Percent 3 2 6 2 2 3 2" xfId="8518"/>
    <cellStyle name="Percent 3 2 6 2 2 3 2 2" xfId="17548"/>
    <cellStyle name="Percent 3 2 6 2 2 3 3" xfId="13066"/>
    <cellStyle name="Percent 3 2 6 2 2 4" xfId="5530"/>
    <cellStyle name="Percent 3 2 6 2 2 4 2" xfId="14560"/>
    <cellStyle name="Percent 3 2 6 2 2 5" xfId="10078"/>
    <cellStyle name="Percent 3 2 6 2 3" xfId="1799"/>
    <cellStyle name="Percent 3 2 6 2 3 2" xfId="6281"/>
    <cellStyle name="Percent 3 2 6 2 3 2 2" xfId="15311"/>
    <cellStyle name="Percent 3 2 6 2 3 3" xfId="10829"/>
    <cellStyle name="Percent 3 2 6 2 4" xfId="3293"/>
    <cellStyle name="Percent 3 2 6 2 4 2" xfId="7775"/>
    <cellStyle name="Percent 3 2 6 2 4 2 2" xfId="16805"/>
    <cellStyle name="Percent 3 2 6 2 4 3" xfId="12323"/>
    <cellStyle name="Percent 3 2 6 2 5" xfId="4787"/>
    <cellStyle name="Percent 3 2 6 2 5 2" xfId="13817"/>
    <cellStyle name="Percent 3 2 6 2 6" xfId="9335"/>
    <cellStyle name="Percent 3 2 6 3" xfId="491"/>
    <cellStyle name="Percent 3 2 6 3 2" xfId="1238"/>
    <cellStyle name="Percent 3 2 6 3 2 2" xfId="2732"/>
    <cellStyle name="Percent 3 2 6 3 2 2 2" xfId="7214"/>
    <cellStyle name="Percent 3 2 6 3 2 2 2 2" xfId="16244"/>
    <cellStyle name="Percent 3 2 6 3 2 2 3" xfId="11762"/>
    <cellStyle name="Percent 3 2 6 3 2 3" xfId="4226"/>
    <cellStyle name="Percent 3 2 6 3 2 3 2" xfId="8708"/>
    <cellStyle name="Percent 3 2 6 3 2 3 2 2" xfId="17738"/>
    <cellStyle name="Percent 3 2 6 3 2 3 3" xfId="13256"/>
    <cellStyle name="Percent 3 2 6 3 2 4" xfId="5720"/>
    <cellStyle name="Percent 3 2 6 3 2 4 2" xfId="14750"/>
    <cellStyle name="Percent 3 2 6 3 2 5" xfId="10268"/>
    <cellStyle name="Percent 3 2 6 3 3" xfId="1985"/>
    <cellStyle name="Percent 3 2 6 3 3 2" xfId="6467"/>
    <cellStyle name="Percent 3 2 6 3 3 2 2" xfId="15497"/>
    <cellStyle name="Percent 3 2 6 3 3 3" xfId="11015"/>
    <cellStyle name="Percent 3 2 6 3 4" xfId="3479"/>
    <cellStyle name="Percent 3 2 6 3 4 2" xfId="7961"/>
    <cellStyle name="Percent 3 2 6 3 4 2 2" xfId="16991"/>
    <cellStyle name="Percent 3 2 6 3 4 3" xfId="12509"/>
    <cellStyle name="Percent 3 2 6 3 5" xfId="4973"/>
    <cellStyle name="Percent 3 2 6 3 5 2" xfId="14003"/>
    <cellStyle name="Percent 3 2 6 3 6" xfId="9521"/>
    <cellStyle name="Percent 3 2 6 4" xfId="677"/>
    <cellStyle name="Percent 3 2 6 4 2" xfId="1424"/>
    <cellStyle name="Percent 3 2 6 4 2 2" xfId="2918"/>
    <cellStyle name="Percent 3 2 6 4 2 2 2" xfId="7400"/>
    <cellStyle name="Percent 3 2 6 4 2 2 2 2" xfId="16430"/>
    <cellStyle name="Percent 3 2 6 4 2 2 3" xfId="11948"/>
    <cellStyle name="Percent 3 2 6 4 2 3" xfId="4412"/>
    <cellStyle name="Percent 3 2 6 4 2 3 2" xfId="8894"/>
    <cellStyle name="Percent 3 2 6 4 2 3 2 2" xfId="17924"/>
    <cellStyle name="Percent 3 2 6 4 2 3 3" xfId="13442"/>
    <cellStyle name="Percent 3 2 6 4 2 4" xfId="5906"/>
    <cellStyle name="Percent 3 2 6 4 2 4 2" xfId="14936"/>
    <cellStyle name="Percent 3 2 6 4 2 5" xfId="10454"/>
    <cellStyle name="Percent 3 2 6 4 3" xfId="2171"/>
    <cellStyle name="Percent 3 2 6 4 3 2" xfId="6653"/>
    <cellStyle name="Percent 3 2 6 4 3 2 2" xfId="15683"/>
    <cellStyle name="Percent 3 2 6 4 3 3" xfId="11201"/>
    <cellStyle name="Percent 3 2 6 4 4" xfId="3665"/>
    <cellStyle name="Percent 3 2 6 4 4 2" xfId="8147"/>
    <cellStyle name="Percent 3 2 6 4 4 2 2" xfId="17177"/>
    <cellStyle name="Percent 3 2 6 4 4 3" xfId="12695"/>
    <cellStyle name="Percent 3 2 6 4 5" xfId="5159"/>
    <cellStyle name="Percent 3 2 6 4 5 2" xfId="14189"/>
    <cellStyle name="Percent 3 2 6 4 6" xfId="9707"/>
    <cellStyle name="Percent 3 2 6 5" xfId="864"/>
    <cellStyle name="Percent 3 2 6 5 2" xfId="2358"/>
    <cellStyle name="Percent 3 2 6 5 2 2" xfId="6840"/>
    <cellStyle name="Percent 3 2 6 5 2 2 2" xfId="15870"/>
    <cellStyle name="Percent 3 2 6 5 2 3" xfId="11388"/>
    <cellStyle name="Percent 3 2 6 5 3" xfId="3852"/>
    <cellStyle name="Percent 3 2 6 5 3 2" xfId="8334"/>
    <cellStyle name="Percent 3 2 6 5 3 2 2" xfId="17364"/>
    <cellStyle name="Percent 3 2 6 5 3 3" xfId="12882"/>
    <cellStyle name="Percent 3 2 6 5 4" xfId="5346"/>
    <cellStyle name="Percent 3 2 6 5 4 2" xfId="14376"/>
    <cellStyle name="Percent 3 2 6 5 5" xfId="9894"/>
    <cellStyle name="Percent 3 2 6 6" xfId="1613"/>
    <cellStyle name="Percent 3 2 6 6 2" xfId="6095"/>
    <cellStyle name="Percent 3 2 6 6 2 2" xfId="15125"/>
    <cellStyle name="Percent 3 2 6 6 3" xfId="10643"/>
    <cellStyle name="Percent 3 2 6 7" xfId="3107"/>
    <cellStyle name="Percent 3 2 6 7 2" xfId="7589"/>
    <cellStyle name="Percent 3 2 6 7 2 2" xfId="16619"/>
    <cellStyle name="Percent 3 2 6 7 3" xfId="12137"/>
    <cellStyle name="Percent 3 2 6 8" xfId="4601"/>
    <cellStyle name="Percent 3 2 6 8 2" xfId="13631"/>
    <cellStyle name="Percent 3 2 6 9" xfId="9149"/>
    <cellStyle name="Percent 3 2 7" xfId="128"/>
    <cellStyle name="Percent 3 2 7 2" xfId="314"/>
    <cellStyle name="Percent 3 2 7 2 2" xfId="1057"/>
    <cellStyle name="Percent 3 2 7 2 2 2" xfId="2551"/>
    <cellStyle name="Percent 3 2 7 2 2 2 2" xfId="7033"/>
    <cellStyle name="Percent 3 2 7 2 2 2 2 2" xfId="16063"/>
    <cellStyle name="Percent 3 2 7 2 2 2 3" xfId="11581"/>
    <cellStyle name="Percent 3 2 7 2 2 3" xfId="4045"/>
    <cellStyle name="Percent 3 2 7 2 2 3 2" xfId="8527"/>
    <cellStyle name="Percent 3 2 7 2 2 3 2 2" xfId="17557"/>
    <cellStyle name="Percent 3 2 7 2 2 3 3" xfId="13075"/>
    <cellStyle name="Percent 3 2 7 2 2 4" xfId="5539"/>
    <cellStyle name="Percent 3 2 7 2 2 4 2" xfId="14569"/>
    <cellStyle name="Percent 3 2 7 2 2 5" xfId="10087"/>
    <cellStyle name="Percent 3 2 7 2 3" xfId="1808"/>
    <cellStyle name="Percent 3 2 7 2 3 2" xfId="6290"/>
    <cellStyle name="Percent 3 2 7 2 3 2 2" xfId="15320"/>
    <cellStyle name="Percent 3 2 7 2 3 3" xfId="10838"/>
    <cellStyle name="Percent 3 2 7 2 4" xfId="3302"/>
    <cellStyle name="Percent 3 2 7 2 4 2" xfId="7784"/>
    <cellStyle name="Percent 3 2 7 2 4 2 2" xfId="16814"/>
    <cellStyle name="Percent 3 2 7 2 4 3" xfId="12332"/>
    <cellStyle name="Percent 3 2 7 2 5" xfId="4796"/>
    <cellStyle name="Percent 3 2 7 2 5 2" xfId="13826"/>
    <cellStyle name="Percent 3 2 7 2 6" xfId="9344"/>
    <cellStyle name="Percent 3 2 7 3" xfId="500"/>
    <cellStyle name="Percent 3 2 7 3 2" xfId="1247"/>
    <cellStyle name="Percent 3 2 7 3 2 2" xfId="2741"/>
    <cellStyle name="Percent 3 2 7 3 2 2 2" xfId="7223"/>
    <cellStyle name="Percent 3 2 7 3 2 2 2 2" xfId="16253"/>
    <cellStyle name="Percent 3 2 7 3 2 2 3" xfId="11771"/>
    <cellStyle name="Percent 3 2 7 3 2 3" xfId="4235"/>
    <cellStyle name="Percent 3 2 7 3 2 3 2" xfId="8717"/>
    <cellStyle name="Percent 3 2 7 3 2 3 2 2" xfId="17747"/>
    <cellStyle name="Percent 3 2 7 3 2 3 3" xfId="13265"/>
    <cellStyle name="Percent 3 2 7 3 2 4" xfId="5729"/>
    <cellStyle name="Percent 3 2 7 3 2 4 2" xfId="14759"/>
    <cellStyle name="Percent 3 2 7 3 2 5" xfId="10277"/>
    <cellStyle name="Percent 3 2 7 3 3" xfId="1994"/>
    <cellStyle name="Percent 3 2 7 3 3 2" xfId="6476"/>
    <cellStyle name="Percent 3 2 7 3 3 2 2" xfId="15506"/>
    <cellStyle name="Percent 3 2 7 3 3 3" xfId="11024"/>
    <cellStyle name="Percent 3 2 7 3 4" xfId="3488"/>
    <cellStyle name="Percent 3 2 7 3 4 2" xfId="7970"/>
    <cellStyle name="Percent 3 2 7 3 4 2 2" xfId="17000"/>
    <cellStyle name="Percent 3 2 7 3 4 3" xfId="12518"/>
    <cellStyle name="Percent 3 2 7 3 5" xfId="4982"/>
    <cellStyle name="Percent 3 2 7 3 5 2" xfId="14012"/>
    <cellStyle name="Percent 3 2 7 3 6" xfId="9530"/>
    <cellStyle name="Percent 3 2 7 4" xfId="686"/>
    <cellStyle name="Percent 3 2 7 4 2" xfId="1433"/>
    <cellStyle name="Percent 3 2 7 4 2 2" xfId="2927"/>
    <cellStyle name="Percent 3 2 7 4 2 2 2" xfId="7409"/>
    <cellStyle name="Percent 3 2 7 4 2 2 2 2" xfId="16439"/>
    <cellStyle name="Percent 3 2 7 4 2 2 3" xfId="11957"/>
    <cellStyle name="Percent 3 2 7 4 2 3" xfId="4421"/>
    <cellStyle name="Percent 3 2 7 4 2 3 2" xfId="8903"/>
    <cellStyle name="Percent 3 2 7 4 2 3 2 2" xfId="17933"/>
    <cellStyle name="Percent 3 2 7 4 2 3 3" xfId="13451"/>
    <cellStyle name="Percent 3 2 7 4 2 4" xfId="5915"/>
    <cellStyle name="Percent 3 2 7 4 2 4 2" xfId="14945"/>
    <cellStyle name="Percent 3 2 7 4 2 5" xfId="10463"/>
    <cellStyle name="Percent 3 2 7 4 3" xfId="2180"/>
    <cellStyle name="Percent 3 2 7 4 3 2" xfId="6662"/>
    <cellStyle name="Percent 3 2 7 4 3 2 2" xfId="15692"/>
    <cellStyle name="Percent 3 2 7 4 3 3" xfId="11210"/>
    <cellStyle name="Percent 3 2 7 4 4" xfId="3674"/>
    <cellStyle name="Percent 3 2 7 4 4 2" xfId="8156"/>
    <cellStyle name="Percent 3 2 7 4 4 2 2" xfId="17186"/>
    <cellStyle name="Percent 3 2 7 4 4 3" xfId="12704"/>
    <cellStyle name="Percent 3 2 7 4 5" xfId="5168"/>
    <cellStyle name="Percent 3 2 7 4 5 2" xfId="14198"/>
    <cellStyle name="Percent 3 2 7 4 6" xfId="9716"/>
    <cellStyle name="Percent 3 2 7 5" xfId="873"/>
    <cellStyle name="Percent 3 2 7 5 2" xfId="2367"/>
    <cellStyle name="Percent 3 2 7 5 2 2" xfId="6849"/>
    <cellStyle name="Percent 3 2 7 5 2 2 2" xfId="15879"/>
    <cellStyle name="Percent 3 2 7 5 2 3" xfId="11397"/>
    <cellStyle name="Percent 3 2 7 5 3" xfId="3861"/>
    <cellStyle name="Percent 3 2 7 5 3 2" xfId="8343"/>
    <cellStyle name="Percent 3 2 7 5 3 2 2" xfId="17373"/>
    <cellStyle name="Percent 3 2 7 5 3 3" xfId="12891"/>
    <cellStyle name="Percent 3 2 7 5 4" xfId="5355"/>
    <cellStyle name="Percent 3 2 7 5 4 2" xfId="14385"/>
    <cellStyle name="Percent 3 2 7 5 5" xfId="9903"/>
    <cellStyle name="Percent 3 2 7 6" xfId="1622"/>
    <cellStyle name="Percent 3 2 7 6 2" xfId="6104"/>
    <cellStyle name="Percent 3 2 7 6 2 2" xfId="15134"/>
    <cellStyle name="Percent 3 2 7 6 3" xfId="10652"/>
    <cellStyle name="Percent 3 2 7 7" xfId="3116"/>
    <cellStyle name="Percent 3 2 7 7 2" xfId="7598"/>
    <cellStyle name="Percent 3 2 7 7 2 2" xfId="16628"/>
    <cellStyle name="Percent 3 2 7 7 3" xfId="12146"/>
    <cellStyle name="Percent 3 2 7 8" xfId="4610"/>
    <cellStyle name="Percent 3 2 7 8 2" xfId="13640"/>
    <cellStyle name="Percent 3 2 7 9" xfId="9158"/>
    <cellStyle name="Percent 3 2 8" xfId="151"/>
    <cellStyle name="Percent 3 2 8 2" xfId="337"/>
    <cellStyle name="Percent 3 2 8 2 2" xfId="1080"/>
    <cellStyle name="Percent 3 2 8 2 2 2" xfId="2574"/>
    <cellStyle name="Percent 3 2 8 2 2 2 2" xfId="7056"/>
    <cellStyle name="Percent 3 2 8 2 2 2 2 2" xfId="16086"/>
    <cellStyle name="Percent 3 2 8 2 2 2 3" xfId="11604"/>
    <cellStyle name="Percent 3 2 8 2 2 3" xfId="4068"/>
    <cellStyle name="Percent 3 2 8 2 2 3 2" xfId="8550"/>
    <cellStyle name="Percent 3 2 8 2 2 3 2 2" xfId="17580"/>
    <cellStyle name="Percent 3 2 8 2 2 3 3" xfId="13098"/>
    <cellStyle name="Percent 3 2 8 2 2 4" xfId="5562"/>
    <cellStyle name="Percent 3 2 8 2 2 4 2" xfId="14592"/>
    <cellStyle name="Percent 3 2 8 2 2 5" xfId="10110"/>
    <cellStyle name="Percent 3 2 8 2 3" xfId="1831"/>
    <cellStyle name="Percent 3 2 8 2 3 2" xfId="6313"/>
    <cellStyle name="Percent 3 2 8 2 3 2 2" xfId="15343"/>
    <cellStyle name="Percent 3 2 8 2 3 3" xfId="10861"/>
    <cellStyle name="Percent 3 2 8 2 4" xfId="3325"/>
    <cellStyle name="Percent 3 2 8 2 4 2" xfId="7807"/>
    <cellStyle name="Percent 3 2 8 2 4 2 2" xfId="16837"/>
    <cellStyle name="Percent 3 2 8 2 4 3" xfId="12355"/>
    <cellStyle name="Percent 3 2 8 2 5" xfId="4819"/>
    <cellStyle name="Percent 3 2 8 2 5 2" xfId="13849"/>
    <cellStyle name="Percent 3 2 8 2 6" xfId="9367"/>
    <cellStyle name="Percent 3 2 8 3" xfId="523"/>
    <cellStyle name="Percent 3 2 8 3 2" xfId="1270"/>
    <cellStyle name="Percent 3 2 8 3 2 2" xfId="2764"/>
    <cellStyle name="Percent 3 2 8 3 2 2 2" xfId="7246"/>
    <cellStyle name="Percent 3 2 8 3 2 2 2 2" xfId="16276"/>
    <cellStyle name="Percent 3 2 8 3 2 2 3" xfId="11794"/>
    <cellStyle name="Percent 3 2 8 3 2 3" xfId="4258"/>
    <cellStyle name="Percent 3 2 8 3 2 3 2" xfId="8740"/>
    <cellStyle name="Percent 3 2 8 3 2 3 2 2" xfId="17770"/>
    <cellStyle name="Percent 3 2 8 3 2 3 3" xfId="13288"/>
    <cellStyle name="Percent 3 2 8 3 2 4" xfId="5752"/>
    <cellStyle name="Percent 3 2 8 3 2 4 2" xfId="14782"/>
    <cellStyle name="Percent 3 2 8 3 2 5" xfId="10300"/>
    <cellStyle name="Percent 3 2 8 3 3" xfId="2017"/>
    <cellStyle name="Percent 3 2 8 3 3 2" xfId="6499"/>
    <cellStyle name="Percent 3 2 8 3 3 2 2" xfId="15529"/>
    <cellStyle name="Percent 3 2 8 3 3 3" xfId="11047"/>
    <cellStyle name="Percent 3 2 8 3 4" xfId="3511"/>
    <cellStyle name="Percent 3 2 8 3 4 2" xfId="7993"/>
    <cellStyle name="Percent 3 2 8 3 4 2 2" xfId="17023"/>
    <cellStyle name="Percent 3 2 8 3 4 3" xfId="12541"/>
    <cellStyle name="Percent 3 2 8 3 5" xfId="5005"/>
    <cellStyle name="Percent 3 2 8 3 5 2" xfId="14035"/>
    <cellStyle name="Percent 3 2 8 3 6" xfId="9553"/>
    <cellStyle name="Percent 3 2 8 4" xfId="709"/>
    <cellStyle name="Percent 3 2 8 4 2" xfId="1456"/>
    <cellStyle name="Percent 3 2 8 4 2 2" xfId="2950"/>
    <cellStyle name="Percent 3 2 8 4 2 2 2" xfId="7432"/>
    <cellStyle name="Percent 3 2 8 4 2 2 2 2" xfId="16462"/>
    <cellStyle name="Percent 3 2 8 4 2 2 3" xfId="11980"/>
    <cellStyle name="Percent 3 2 8 4 2 3" xfId="4444"/>
    <cellStyle name="Percent 3 2 8 4 2 3 2" xfId="8926"/>
    <cellStyle name="Percent 3 2 8 4 2 3 2 2" xfId="17956"/>
    <cellStyle name="Percent 3 2 8 4 2 3 3" xfId="13474"/>
    <cellStyle name="Percent 3 2 8 4 2 4" xfId="5938"/>
    <cellStyle name="Percent 3 2 8 4 2 4 2" xfId="14968"/>
    <cellStyle name="Percent 3 2 8 4 2 5" xfId="10486"/>
    <cellStyle name="Percent 3 2 8 4 3" xfId="2203"/>
    <cellStyle name="Percent 3 2 8 4 3 2" xfId="6685"/>
    <cellStyle name="Percent 3 2 8 4 3 2 2" xfId="15715"/>
    <cellStyle name="Percent 3 2 8 4 3 3" xfId="11233"/>
    <cellStyle name="Percent 3 2 8 4 4" xfId="3697"/>
    <cellStyle name="Percent 3 2 8 4 4 2" xfId="8179"/>
    <cellStyle name="Percent 3 2 8 4 4 2 2" xfId="17209"/>
    <cellStyle name="Percent 3 2 8 4 4 3" xfId="12727"/>
    <cellStyle name="Percent 3 2 8 4 5" xfId="5191"/>
    <cellStyle name="Percent 3 2 8 4 5 2" xfId="14221"/>
    <cellStyle name="Percent 3 2 8 4 6" xfId="9739"/>
    <cellStyle name="Percent 3 2 8 5" xfId="896"/>
    <cellStyle name="Percent 3 2 8 5 2" xfId="2390"/>
    <cellStyle name="Percent 3 2 8 5 2 2" xfId="6872"/>
    <cellStyle name="Percent 3 2 8 5 2 2 2" xfId="15902"/>
    <cellStyle name="Percent 3 2 8 5 2 3" xfId="11420"/>
    <cellStyle name="Percent 3 2 8 5 3" xfId="3884"/>
    <cellStyle name="Percent 3 2 8 5 3 2" xfId="8366"/>
    <cellStyle name="Percent 3 2 8 5 3 2 2" xfId="17396"/>
    <cellStyle name="Percent 3 2 8 5 3 3" xfId="12914"/>
    <cellStyle name="Percent 3 2 8 5 4" xfId="5378"/>
    <cellStyle name="Percent 3 2 8 5 4 2" xfId="14408"/>
    <cellStyle name="Percent 3 2 8 5 5" xfId="9926"/>
    <cellStyle name="Percent 3 2 8 6" xfId="1645"/>
    <cellStyle name="Percent 3 2 8 6 2" xfId="6127"/>
    <cellStyle name="Percent 3 2 8 6 2 2" xfId="15157"/>
    <cellStyle name="Percent 3 2 8 6 3" xfId="10675"/>
    <cellStyle name="Percent 3 2 8 7" xfId="3139"/>
    <cellStyle name="Percent 3 2 8 7 2" xfId="7621"/>
    <cellStyle name="Percent 3 2 8 7 2 2" xfId="16651"/>
    <cellStyle name="Percent 3 2 8 7 3" xfId="12169"/>
    <cellStyle name="Percent 3 2 8 8" xfId="4633"/>
    <cellStyle name="Percent 3 2 8 8 2" xfId="13663"/>
    <cellStyle name="Percent 3 2 8 9" xfId="9181"/>
    <cellStyle name="Percent 3 2 9" xfId="174"/>
    <cellStyle name="Percent 3 2 9 2" xfId="360"/>
    <cellStyle name="Percent 3 2 9 2 2" xfId="1103"/>
    <cellStyle name="Percent 3 2 9 2 2 2" xfId="2597"/>
    <cellStyle name="Percent 3 2 9 2 2 2 2" xfId="7079"/>
    <cellStyle name="Percent 3 2 9 2 2 2 2 2" xfId="16109"/>
    <cellStyle name="Percent 3 2 9 2 2 2 3" xfId="11627"/>
    <cellStyle name="Percent 3 2 9 2 2 3" xfId="4091"/>
    <cellStyle name="Percent 3 2 9 2 2 3 2" xfId="8573"/>
    <cellStyle name="Percent 3 2 9 2 2 3 2 2" xfId="17603"/>
    <cellStyle name="Percent 3 2 9 2 2 3 3" xfId="13121"/>
    <cellStyle name="Percent 3 2 9 2 2 4" xfId="5585"/>
    <cellStyle name="Percent 3 2 9 2 2 4 2" xfId="14615"/>
    <cellStyle name="Percent 3 2 9 2 2 5" xfId="10133"/>
    <cellStyle name="Percent 3 2 9 2 3" xfId="1854"/>
    <cellStyle name="Percent 3 2 9 2 3 2" xfId="6336"/>
    <cellStyle name="Percent 3 2 9 2 3 2 2" xfId="15366"/>
    <cellStyle name="Percent 3 2 9 2 3 3" xfId="10884"/>
    <cellStyle name="Percent 3 2 9 2 4" xfId="3348"/>
    <cellStyle name="Percent 3 2 9 2 4 2" xfId="7830"/>
    <cellStyle name="Percent 3 2 9 2 4 2 2" xfId="16860"/>
    <cellStyle name="Percent 3 2 9 2 4 3" xfId="12378"/>
    <cellStyle name="Percent 3 2 9 2 5" xfId="4842"/>
    <cellStyle name="Percent 3 2 9 2 5 2" xfId="13872"/>
    <cellStyle name="Percent 3 2 9 2 6" xfId="9390"/>
    <cellStyle name="Percent 3 2 9 3" xfId="546"/>
    <cellStyle name="Percent 3 2 9 3 2" xfId="1293"/>
    <cellStyle name="Percent 3 2 9 3 2 2" xfId="2787"/>
    <cellStyle name="Percent 3 2 9 3 2 2 2" xfId="7269"/>
    <cellStyle name="Percent 3 2 9 3 2 2 2 2" xfId="16299"/>
    <cellStyle name="Percent 3 2 9 3 2 2 3" xfId="11817"/>
    <cellStyle name="Percent 3 2 9 3 2 3" xfId="4281"/>
    <cellStyle name="Percent 3 2 9 3 2 3 2" xfId="8763"/>
    <cellStyle name="Percent 3 2 9 3 2 3 2 2" xfId="17793"/>
    <cellStyle name="Percent 3 2 9 3 2 3 3" xfId="13311"/>
    <cellStyle name="Percent 3 2 9 3 2 4" xfId="5775"/>
    <cellStyle name="Percent 3 2 9 3 2 4 2" xfId="14805"/>
    <cellStyle name="Percent 3 2 9 3 2 5" xfId="10323"/>
    <cellStyle name="Percent 3 2 9 3 3" xfId="2040"/>
    <cellStyle name="Percent 3 2 9 3 3 2" xfId="6522"/>
    <cellStyle name="Percent 3 2 9 3 3 2 2" xfId="15552"/>
    <cellStyle name="Percent 3 2 9 3 3 3" xfId="11070"/>
    <cellStyle name="Percent 3 2 9 3 4" xfId="3534"/>
    <cellStyle name="Percent 3 2 9 3 4 2" xfId="8016"/>
    <cellStyle name="Percent 3 2 9 3 4 2 2" xfId="17046"/>
    <cellStyle name="Percent 3 2 9 3 4 3" xfId="12564"/>
    <cellStyle name="Percent 3 2 9 3 5" xfId="5028"/>
    <cellStyle name="Percent 3 2 9 3 5 2" xfId="14058"/>
    <cellStyle name="Percent 3 2 9 3 6" xfId="9576"/>
    <cellStyle name="Percent 3 2 9 4" xfId="732"/>
    <cellStyle name="Percent 3 2 9 4 2" xfId="1479"/>
    <cellStyle name="Percent 3 2 9 4 2 2" xfId="2973"/>
    <cellStyle name="Percent 3 2 9 4 2 2 2" xfId="7455"/>
    <cellStyle name="Percent 3 2 9 4 2 2 2 2" xfId="16485"/>
    <cellStyle name="Percent 3 2 9 4 2 2 3" xfId="12003"/>
    <cellStyle name="Percent 3 2 9 4 2 3" xfId="4467"/>
    <cellStyle name="Percent 3 2 9 4 2 3 2" xfId="8949"/>
    <cellStyle name="Percent 3 2 9 4 2 3 2 2" xfId="17979"/>
    <cellStyle name="Percent 3 2 9 4 2 3 3" xfId="13497"/>
    <cellStyle name="Percent 3 2 9 4 2 4" xfId="5961"/>
    <cellStyle name="Percent 3 2 9 4 2 4 2" xfId="14991"/>
    <cellStyle name="Percent 3 2 9 4 2 5" xfId="10509"/>
    <cellStyle name="Percent 3 2 9 4 3" xfId="2226"/>
    <cellStyle name="Percent 3 2 9 4 3 2" xfId="6708"/>
    <cellStyle name="Percent 3 2 9 4 3 2 2" xfId="15738"/>
    <cellStyle name="Percent 3 2 9 4 3 3" xfId="11256"/>
    <cellStyle name="Percent 3 2 9 4 4" xfId="3720"/>
    <cellStyle name="Percent 3 2 9 4 4 2" xfId="8202"/>
    <cellStyle name="Percent 3 2 9 4 4 2 2" xfId="17232"/>
    <cellStyle name="Percent 3 2 9 4 4 3" xfId="12750"/>
    <cellStyle name="Percent 3 2 9 4 5" xfId="5214"/>
    <cellStyle name="Percent 3 2 9 4 5 2" xfId="14244"/>
    <cellStyle name="Percent 3 2 9 4 6" xfId="9762"/>
    <cellStyle name="Percent 3 2 9 5" xfId="919"/>
    <cellStyle name="Percent 3 2 9 5 2" xfId="2413"/>
    <cellStyle name="Percent 3 2 9 5 2 2" xfId="6895"/>
    <cellStyle name="Percent 3 2 9 5 2 2 2" xfId="15925"/>
    <cellStyle name="Percent 3 2 9 5 2 3" xfId="11443"/>
    <cellStyle name="Percent 3 2 9 5 3" xfId="3907"/>
    <cellStyle name="Percent 3 2 9 5 3 2" xfId="8389"/>
    <cellStyle name="Percent 3 2 9 5 3 2 2" xfId="17419"/>
    <cellStyle name="Percent 3 2 9 5 3 3" xfId="12937"/>
    <cellStyle name="Percent 3 2 9 5 4" xfId="5401"/>
    <cellStyle name="Percent 3 2 9 5 4 2" xfId="14431"/>
    <cellStyle name="Percent 3 2 9 5 5" xfId="9949"/>
    <cellStyle name="Percent 3 2 9 6" xfId="1668"/>
    <cellStyle name="Percent 3 2 9 6 2" xfId="6150"/>
    <cellStyle name="Percent 3 2 9 6 2 2" xfId="15180"/>
    <cellStyle name="Percent 3 2 9 6 3" xfId="10698"/>
    <cellStyle name="Percent 3 2 9 7" xfId="3162"/>
    <cellStyle name="Percent 3 2 9 7 2" xfId="7644"/>
    <cellStyle name="Percent 3 2 9 7 2 2" xfId="16674"/>
    <cellStyle name="Percent 3 2 9 7 3" xfId="12192"/>
    <cellStyle name="Percent 3 2 9 8" xfId="4656"/>
    <cellStyle name="Percent 3 2 9 8 2" xfId="13686"/>
    <cellStyle name="Percent 3 2 9 9" xfId="9204"/>
    <cellStyle name="Percent 3 3" xfId="16"/>
    <cellStyle name="Percent 3 3 10" xfId="388"/>
    <cellStyle name="Percent 3 3 10 2" xfId="1135"/>
    <cellStyle name="Percent 3 3 10 2 2" xfId="2629"/>
    <cellStyle name="Percent 3 3 10 2 2 2" xfId="7111"/>
    <cellStyle name="Percent 3 3 10 2 2 2 2" xfId="16141"/>
    <cellStyle name="Percent 3 3 10 2 2 3" xfId="11659"/>
    <cellStyle name="Percent 3 3 10 2 3" xfId="4123"/>
    <cellStyle name="Percent 3 3 10 2 3 2" xfId="8605"/>
    <cellStyle name="Percent 3 3 10 2 3 2 2" xfId="17635"/>
    <cellStyle name="Percent 3 3 10 2 3 3" xfId="13153"/>
    <cellStyle name="Percent 3 3 10 2 4" xfId="5617"/>
    <cellStyle name="Percent 3 3 10 2 4 2" xfId="14647"/>
    <cellStyle name="Percent 3 3 10 2 5" xfId="10165"/>
    <cellStyle name="Percent 3 3 10 3" xfId="1882"/>
    <cellStyle name="Percent 3 3 10 3 2" xfId="6364"/>
    <cellStyle name="Percent 3 3 10 3 2 2" xfId="15394"/>
    <cellStyle name="Percent 3 3 10 3 3" xfId="10912"/>
    <cellStyle name="Percent 3 3 10 4" xfId="3376"/>
    <cellStyle name="Percent 3 3 10 4 2" xfId="7858"/>
    <cellStyle name="Percent 3 3 10 4 2 2" xfId="16888"/>
    <cellStyle name="Percent 3 3 10 4 3" xfId="12406"/>
    <cellStyle name="Percent 3 3 10 5" xfId="4870"/>
    <cellStyle name="Percent 3 3 10 5 2" xfId="13900"/>
    <cellStyle name="Percent 3 3 10 6" xfId="9418"/>
    <cellStyle name="Percent 3 3 11" xfId="574"/>
    <cellStyle name="Percent 3 3 11 2" xfId="1321"/>
    <cellStyle name="Percent 3 3 11 2 2" xfId="2815"/>
    <cellStyle name="Percent 3 3 11 2 2 2" xfId="7297"/>
    <cellStyle name="Percent 3 3 11 2 2 2 2" xfId="16327"/>
    <cellStyle name="Percent 3 3 11 2 2 3" xfId="11845"/>
    <cellStyle name="Percent 3 3 11 2 3" xfId="4309"/>
    <cellStyle name="Percent 3 3 11 2 3 2" xfId="8791"/>
    <cellStyle name="Percent 3 3 11 2 3 2 2" xfId="17821"/>
    <cellStyle name="Percent 3 3 11 2 3 3" xfId="13339"/>
    <cellStyle name="Percent 3 3 11 2 4" xfId="5803"/>
    <cellStyle name="Percent 3 3 11 2 4 2" xfId="14833"/>
    <cellStyle name="Percent 3 3 11 2 5" xfId="10351"/>
    <cellStyle name="Percent 3 3 11 3" xfId="2068"/>
    <cellStyle name="Percent 3 3 11 3 2" xfId="6550"/>
    <cellStyle name="Percent 3 3 11 3 2 2" xfId="15580"/>
    <cellStyle name="Percent 3 3 11 3 3" xfId="11098"/>
    <cellStyle name="Percent 3 3 11 4" xfId="3562"/>
    <cellStyle name="Percent 3 3 11 4 2" xfId="8044"/>
    <cellStyle name="Percent 3 3 11 4 2 2" xfId="17074"/>
    <cellStyle name="Percent 3 3 11 4 3" xfId="12592"/>
    <cellStyle name="Percent 3 3 11 5" xfId="5056"/>
    <cellStyle name="Percent 3 3 11 5 2" xfId="14086"/>
    <cellStyle name="Percent 3 3 11 6" xfId="9604"/>
    <cellStyle name="Percent 3 3 12" xfId="761"/>
    <cellStyle name="Percent 3 3 12 2" xfId="2255"/>
    <cellStyle name="Percent 3 3 12 2 2" xfId="6737"/>
    <cellStyle name="Percent 3 3 12 2 2 2" xfId="15767"/>
    <cellStyle name="Percent 3 3 12 2 3" xfId="11285"/>
    <cellStyle name="Percent 3 3 12 3" xfId="3749"/>
    <cellStyle name="Percent 3 3 12 3 2" xfId="8231"/>
    <cellStyle name="Percent 3 3 12 3 2 2" xfId="17261"/>
    <cellStyle name="Percent 3 3 12 3 3" xfId="12779"/>
    <cellStyle name="Percent 3 3 12 4" xfId="5243"/>
    <cellStyle name="Percent 3 3 12 4 2" xfId="14273"/>
    <cellStyle name="Percent 3 3 12 5" xfId="9791"/>
    <cellStyle name="Percent 3 3 13" xfId="1510"/>
    <cellStyle name="Percent 3 3 13 2" xfId="5992"/>
    <cellStyle name="Percent 3 3 13 2 2" xfId="15022"/>
    <cellStyle name="Percent 3 3 13 3" xfId="10540"/>
    <cellStyle name="Percent 3 3 14" xfId="3004"/>
    <cellStyle name="Percent 3 3 14 2" xfId="7486"/>
    <cellStyle name="Percent 3 3 14 2 2" xfId="16516"/>
    <cellStyle name="Percent 3 3 14 3" xfId="12034"/>
    <cellStyle name="Percent 3 3 15" xfId="4498"/>
    <cellStyle name="Percent 3 3 15 2" xfId="13528"/>
    <cellStyle name="Percent 3 3 16" xfId="9046"/>
    <cellStyle name="Percent 3 3 2" xfId="39"/>
    <cellStyle name="Percent 3 3 2 2" xfId="225"/>
    <cellStyle name="Percent 3 3 2 2 2" xfId="970"/>
    <cellStyle name="Percent 3 3 2 2 2 2" xfId="2464"/>
    <cellStyle name="Percent 3 3 2 2 2 2 2" xfId="6946"/>
    <cellStyle name="Percent 3 3 2 2 2 2 2 2" xfId="15976"/>
    <cellStyle name="Percent 3 3 2 2 2 2 3" xfId="11494"/>
    <cellStyle name="Percent 3 3 2 2 2 3" xfId="3958"/>
    <cellStyle name="Percent 3 3 2 2 2 3 2" xfId="8440"/>
    <cellStyle name="Percent 3 3 2 2 2 3 2 2" xfId="17470"/>
    <cellStyle name="Percent 3 3 2 2 2 3 3" xfId="12988"/>
    <cellStyle name="Percent 3 3 2 2 2 4" xfId="5452"/>
    <cellStyle name="Percent 3 3 2 2 2 4 2" xfId="14482"/>
    <cellStyle name="Percent 3 3 2 2 2 5" xfId="10000"/>
    <cellStyle name="Percent 3 3 2 2 3" xfId="1719"/>
    <cellStyle name="Percent 3 3 2 2 3 2" xfId="6201"/>
    <cellStyle name="Percent 3 3 2 2 3 2 2" xfId="15231"/>
    <cellStyle name="Percent 3 3 2 2 3 3" xfId="10749"/>
    <cellStyle name="Percent 3 3 2 2 4" xfId="3213"/>
    <cellStyle name="Percent 3 3 2 2 4 2" xfId="7695"/>
    <cellStyle name="Percent 3 3 2 2 4 2 2" xfId="16725"/>
    <cellStyle name="Percent 3 3 2 2 4 3" xfId="12243"/>
    <cellStyle name="Percent 3 3 2 2 5" xfId="4707"/>
    <cellStyle name="Percent 3 3 2 2 5 2" xfId="13737"/>
    <cellStyle name="Percent 3 3 2 2 6" xfId="9255"/>
    <cellStyle name="Percent 3 3 2 3" xfId="411"/>
    <cellStyle name="Percent 3 3 2 3 2" xfId="1158"/>
    <cellStyle name="Percent 3 3 2 3 2 2" xfId="2652"/>
    <cellStyle name="Percent 3 3 2 3 2 2 2" xfId="7134"/>
    <cellStyle name="Percent 3 3 2 3 2 2 2 2" xfId="16164"/>
    <cellStyle name="Percent 3 3 2 3 2 2 3" xfId="11682"/>
    <cellStyle name="Percent 3 3 2 3 2 3" xfId="4146"/>
    <cellStyle name="Percent 3 3 2 3 2 3 2" xfId="8628"/>
    <cellStyle name="Percent 3 3 2 3 2 3 2 2" xfId="17658"/>
    <cellStyle name="Percent 3 3 2 3 2 3 3" xfId="13176"/>
    <cellStyle name="Percent 3 3 2 3 2 4" xfId="5640"/>
    <cellStyle name="Percent 3 3 2 3 2 4 2" xfId="14670"/>
    <cellStyle name="Percent 3 3 2 3 2 5" xfId="10188"/>
    <cellStyle name="Percent 3 3 2 3 3" xfId="1905"/>
    <cellStyle name="Percent 3 3 2 3 3 2" xfId="6387"/>
    <cellStyle name="Percent 3 3 2 3 3 2 2" xfId="15417"/>
    <cellStyle name="Percent 3 3 2 3 3 3" xfId="10935"/>
    <cellStyle name="Percent 3 3 2 3 4" xfId="3399"/>
    <cellStyle name="Percent 3 3 2 3 4 2" xfId="7881"/>
    <cellStyle name="Percent 3 3 2 3 4 2 2" xfId="16911"/>
    <cellStyle name="Percent 3 3 2 3 4 3" xfId="12429"/>
    <cellStyle name="Percent 3 3 2 3 5" xfId="4893"/>
    <cellStyle name="Percent 3 3 2 3 5 2" xfId="13923"/>
    <cellStyle name="Percent 3 3 2 3 6" xfId="9441"/>
    <cellStyle name="Percent 3 3 2 4" xfId="597"/>
    <cellStyle name="Percent 3 3 2 4 2" xfId="1344"/>
    <cellStyle name="Percent 3 3 2 4 2 2" xfId="2838"/>
    <cellStyle name="Percent 3 3 2 4 2 2 2" xfId="7320"/>
    <cellStyle name="Percent 3 3 2 4 2 2 2 2" xfId="16350"/>
    <cellStyle name="Percent 3 3 2 4 2 2 3" xfId="11868"/>
    <cellStyle name="Percent 3 3 2 4 2 3" xfId="4332"/>
    <cellStyle name="Percent 3 3 2 4 2 3 2" xfId="8814"/>
    <cellStyle name="Percent 3 3 2 4 2 3 2 2" xfId="17844"/>
    <cellStyle name="Percent 3 3 2 4 2 3 3" xfId="13362"/>
    <cellStyle name="Percent 3 3 2 4 2 4" xfId="5826"/>
    <cellStyle name="Percent 3 3 2 4 2 4 2" xfId="14856"/>
    <cellStyle name="Percent 3 3 2 4 2 5" xfId="10374"/>
    <cellStyle name="Percent 3 3 2 4 3" xfId="2091"/>
    <cellStyle name="Percent 3 3 2 4 3 2" xfId="6573"/>
    <cellStyle name="Percent 3 3 2 4 3 2 2" xfId="15603"/>
    <cellStyle name="Percent 3 3 2 4 3 3" xfId="11121"/>
    <cellStyle name="Percent 3 3 2 4 4" xfId="3585"/>
    <cellStyle name="Percent 3 3 2 4 4 2" xfId="8067"/>
    <cellStyle name="Percent 3 3 2 4 4 2 2" xfId="17097"/>
    <cellStyle name="Percent 3 3 2 4 4 3" xfId="12615"/>
    <cellStyle name="Percent 3 3 2 4 5" xfId="5079"/>
    <cellStyle name="Percent 3 3 2 4 5 2" xfId="14109"/>
    <cellStyle name="Percent 3 3 2 4 6" xfId="9627"/>
    <cellStyle name="Percent 3 3 2 5" xfId="784"/>
    <cellStyle name="Percent 3 3 2 5 2" xfId="2278"/>
    <cellStyle name="Percent 3 3 2 5 2 2" xfId="6760"/>
    <cellStyle name="Percent 3 3 2 5 2 2 2" xfId="15790"/>
    <cellStyle name="Percent 3 3 2 5 2 3" xfId="11308"/>
    <cellStyle name="Percent 3 3 2 5 3" xfId="3772"/>
    <cellStyle name="Percent 3 3 2 5 3 2" xfId="8254"/>
    <cellStyle name="Percent 3 3 2 5 3 2 2" xfId="17284"/>
    <cellStyle name="Percent 3 3 2 5 3 3" xfId="12802"/>
    <cellStyle name="Percent 3 3 2 5 4" xfId="5266"/>
    <cellStyle name="Percent 3 3 2 5 4 2" xfId="14296"/>
    <cellStyle name="Percent 3 3 2 5 5" xfId="9814"/>
    <cellStyle name="Percent 3 3 2 6" xfId="1533"/>
    <cellStyle name="Percent 3 3 2 6 2" xfId="6015"/>
    <cellStyle name="Percent 3 3 2 6 2 2" xfId="15045"/>
    <cellStyle name="Percent 3 3 2 6 3" xfId="10563"/>
    <cellStyle name="Percent 3 3 2 7" xfId="3027"/>
    <cellStyle name="Percent 3 3 2 7 2" xfId="7509"/>
    <cellStyle name="Percent 3 3 2 7 2 2" xfId="16539"/>
    <cellStyle name="Percent 3 3 2 7 3" xfId="12057"/>
    <cellStyle name="Percent 3 3 2 8" xfId="4521"/>
    <cellStyle name="Percent 3 3 2 8 2" xfId="13551"/>
    <cellStyle name="Percent 3 3 2 9" xfId="9069"/>
    <cellStyle name="Percent 3 3 3" xfId="62"/>
    <cellStyle name="Percent 3 3 3 2" xfId="248"/>
    <cellStyle name="Percent 3 3 3 2 2" xfId="993"/>
    <cellStyle name="Percent 3 3 3 2 2 2" xfId="2487"/>
    <cellStyle name="Percent 3 3 3 2 2 2 2" xfId="6969"/>
    <cellStyle name="Percent 3 3 3 2 2 2 2 2" xfId="15999"/>
    <cellStyle name="Percent 3 3 3 2 2 2 3" xfId="11517"/>
    <cellStyle name="Percent 3 3 3 2 2 3" xfId="3981"/>
    <cellStyle name="Percent 3 3 3 2 2 3 2" xfId="8463"/>
    <cellStyle name="Percent 3 3 3 2 2 3 2 2" xfId="17493"/>
    <cellStyle name="Percent 3 3 3 2 2 3 3" xfId="13011"/>
    <cellStyle name="Percent 3 3 3 2 2 4" xfId="5475"/>
    <cellStyle name="Percent 3 3 3 2 2 4 2" xfId="14505"/>
    <cellStyle name="Percent 3 3 3 2 2 5" xfId="10023"/>
    <cellStyle name="Percent 3 3 3 2 3" xfId="1742"/>
    <cellStyle name="Percent 3 3 3 2 3 2" xfId="6224"/>
    <cellStyle name="Percent 3 3 3 2 3 2 2" xfId="15254"/>
    <cellStyle name="Percent 3 3 3 2 3 3" xfId="10772"/>
    <cellStyle name="Percent 3 3 3 2 4" xfId="3236"/>
    <cellStyle name="Percent 3 3 3 2 4 2" xfId="7718"/>
    <cellStyle name="Percent 3 3 3 2 4 2 2" xfId="16748"/>
    <cellStyle name="Percent 3 3 3 2 4 3" xfId="12266"/>
    <cellStyle name="Percent 3 3 3 2 5" xfId="4730"/>
    <cellStyle name="Percent 3 3 3 2 5 2" xfId="13760"/>
    <cellStyle name="Percent 3 3 3 2 6" xfId="9278"/>
    <cellStyle name="Percent 3 3 3 3" xfId="434"/>
    <cellStyle name="Percent 3 3 3 3 2" xfId="1181"/>
    <cellStyle name="Percent 3 3 3 3 2 2" xfId="2675"/>
    <cellStyle name="Percent 3 3 3 3 2 2 2" xfId="7157"/>
    <cellStyle name="Percent 3 3 3 3 2 2 2 2" xfId="16187"/>
    <cellStyle name="Percent 3 3 3 3 2 2 3" xfId="11705"/>
    <cellStyle name="Percent 3 3 3 3 2 3" xfId="4169"/>
    <cellStyle name="Percent 3 3 3 3 2 3 2" xfId="8651"/>
    <cellStyle name="Percent 3 3 3 3 2 3 2 2" xfId="17681"/>
    <cellStyle name="Percent 3 3 3 3 2 3 3" xfId="13199"/>
    <cellStyle name="Percent 3 3 3 3 2 4" xfId="5663"/>
    <cellStyle name="Percent 3 3 3 3 2 4 2" xfId="14693"/>
    <cellStyle name="Percent 3 3 3 3 2 5" xfId="10211"/>
    <cellStyle name="Percent 3 3 3 3 3" xfId="1928"/>
    <cellStyle name="Percent 3 3 3 3 3 2" xfId="6410"/>
    <cellStyle name="Percent 3 3 3 3 3 2 2" xfId="15440"/>
    <cellStyle name="Percent 3 3 3 3 3 3" xfId="10958"/>
    <cellStyle name="Percent 3 3 3 3 4" xfId="3422"/>
    <cellStyle name="Percent 3 3 3 3 4 2" xfId="7904"/>
    <cellStyle name="Percent 3 3 3 3 4 2 2" xfId="16934"/>
    <cellStyle name="Percent 3 3 3 3 4 3" xfId="12452"/>
    <cellStyle name="Percent 3 3 3 3 5" xfId="4916"/>
    <cellStyle name="Percent 3 3 3 3 5 2" xfId="13946"/>
    <cellStyle name="Percent 3 3 3 3 6" xfId="9464"/>
    <cellStyle name="Percent 3 3 3 4" xfId="620"/>
    <cellStyle name="Percent 3 3 3 4 2" xfId="1367"/>
    <cellStyle name="Percent 3 3 3 4 2 2" xfId="2861"/>
    <cellStyle name="Percent 3 3 3 4 2 2 2" xfId="7343"/>
    <cellStyle name="Percent 3 3 3 4 2 2 2 2" xfId="16373"/>
    <cellStyle name="Percent 3 3 3 4 2 2 3" xfId="11891"/>
    <cellStyle name="Percent 3 3 3 4 2 3" xfId="4355"/>
    <cellStyle name="Percent 3 3 3 4 2 3 2" xfId="8837"/>
    <cellStyle name="Percent 3 3 3 4 2 3 2 2" xfId="17867"/>
    <cellStyle name="Percent 3 3 3 4 2 3 3" xfId="13385"/>
    <cellStyle name="Percent 3 3 3 4 2 4" xfId="5849"/>
    <cellStyle name="Percent 3 3 3 4 2 4 2" xfId="14879"/>
    <cellStyle name="Percent 3 3 3 4 2 5" xfId="10397"/>
    <cellStyle name="Percent 3 3 3 4 3" xfId="2114"/>
    <cellStyle name="Percent 3 3 3 4 3 2" xfId="6596"/>
    <cellStyle name="Percent 3 3 3 4 3 2 2" xfId="15626"/>
    <cellStyle name="Percent 3 3 3 4 3 3" xfId="11144"/>
    <cellStyle name="Percent 3 3 3 4 4" xfId="3608"/>
    <cellStyle name="Percent 3 3 3 4 4 2" xfId="8090"/>
    <cellStyle name="Percent 3 3 3 4 4 2 2" xfId="17120"/>
    <cellStyle name="Percent 3 3 3 4 4 3" xfId="12638"/>
    <cellStyle name="Percent 3 3 3 4 5" xfId="5102"/>
    <cellStyle name="Percent 3 3 3 4 5 2" xfId="14132"/>
    <cellStyle name="Percent 3 3 3 4 6" xfId="9650"/>
    <cellStyle name="Percent 3 3 3 5" xfId="807"/>
    <cellStyle name="Percent 3 3 3 5 2" xfId="2301"/>
    <cellStyle name="Percent 3 3 3 5 2 2" xfId="6783"/>
    <cellStyle name="Percent 3 3 3 5 2 2 2" xfId="15813"/>
    <cellStyle name="Percent 3 3 3 5 2 3" xfId="11331"/>
    <cellStyle name="Percent 3 3 3 5 3" xfId="3795"/>
    <cellStyle name="Percent 3 3 3 5 3 2" xfId="8277"/>
    <cellStyle name="Percent 3 3 3 5 3 2 2" xfId="17307"/>
    <cellStyle name="Percent 3 3 3 5 3 3" xfId="12825"/>
    <cellStyle name="Percent 3 3 3 5 4" xfId="5289"/>
    <cellStyle name="Percent 3 3 3 5 4 2" xfId="14319"/>
    <cellStyle name="Percent 3 3 3 5 5" xfId="9837"/>
    <cellStyle name="Percent 3 3 3 6" xfId="1556"/>
    <cellStyle name="Percent 3 3 3 6 2" xfId="6038"/>
    <cellStyle name="Percent 3 3 3 6 2 2" xfId="15068"/>
    <cellStyle name="Percent 3 3 3 6 3" xfId="10586"/>
    <cellStyle name="Percent 3 3 3 7" xfId="3050"/>
    <cellStyle name="Percent 3 3 3 7 2" xfId="7532"/>
    <cellStyle name="Percent 3 3 3 7 2 2" xfId="16562"/>
    <cellStyle name="Percent 3 3 3 7 3" xfId="12080"/>
    <cellStyle name="Percent 3 3 3 8" xfId="4544"/>
    <cellStyle name="Percent 3 3 3 8 2" xfId="13574"/>
    <cellStyle name="Percent 3 3 3 9" xfId="9092"/>
    <cellStyle name="Percent 3 3 4" xfId="86"/>
    <cellStyle name="Percent 3 3 4 2" xfId="272"/>
    <cellStyle name="Percent 3 3 4 2 2" xfId="1016"/>
    <cellStyle name="Percent 3 3 4 2 2 2" xfId="2510"/>
    <cellStyle name="Percent 3 3 4 2 2 2 2" xfId="6992"/>
    <cellStyle name="Percent 3 3 4 2 2 2 2 2" xfId="16022"/>
    <cellStyle name="Percent 3 3 4 2 2 2 3" xfId="11540"/>
    <cellStyle name="Percent 3 3 4 2 2 3" xfId="4004"/>
    <cellStyle name="Percent 3 3 4 2 2 3 2" xfId="8486"/>
    <cellStyle name="Percent 3 3 4 2 2 3 2 2" xfId="17516"/>
    <cellStyle name="Percent 3 3 4 2 2 3 3" xfId="13034"/>
    <cellStyle name="Percent 3 3 4 2 2 4" xfId="5498"/>
    <cellStyle name="Percent 3 3 4 2 2 4 2" xfId="14528"/>
    <cellStyle name="Percent 3 3 4 2 2 5" xfId="10046"/>
    <cellStyle name="Percent 3 3 4 2 3" xfId="1766"/>
    <cellStyle name="Percent 3 3 4 2 3 2" xfId="6248"/>
    <cellStyle name="Percent 3 3 4 2 3 2 2" xfId="15278"/>
    <cellStyle name="Percent 3 3 4 2 3 3" xfId="10796"/>
    <cellStyle name="Percent 3 3 4 2 4" xfId="3260"/>
    <cellStyle name="Percent 3 3 4 2 4 2" xfId="7742"/>
    <cellStyle name="Percent 3 3 4 2 4 2 2" xfId="16772"/>
    <cellStyle name="Percent 3 3 4 2 4 3" xfId="12290"/>
    <cellStyle name="Percent 3 3 4 2 5" xfId="4754"/>
    <cellStyle name="Percent 3 3 4 2 5 2" xfId="13784"/>
    <cellStyle name="Percent 3 3 4 2 6" xfId="9302"/>
    <cellStyle name="Percent 3 3 4 3" xfId="458"/>
    <cellStyle name="Percent 3 3 4 3 2" xfId="1205"/>
    <cellStyle name="Percent 3 3 4 3 2 2" xfId="2699"/>
    <cellStyle name="Percent 3 3 4 3 2 2 2" xfId="7181"/>
    <cellStyle name="Percent 3 3 4 3 2 2 2 2" xfId="16211"/>
    <cellStyle name="Percent 3 3 4 3 2 2 3" xfId="11729"/>
    <cellStyle name="Percent 3 3 4 3 2 3" xfId="4193"/>
    <cellStyle name="Percent 3 3 4 3 2 3 2" xfId="8675"/>
    <cellStyle name="Percent 3 3 4 3 2 3 2 2" xfId="17705"/>
    <cellStyle name="Percent 3 3 4 3 2 3 3" xfId="13223"/>
    <cellStyle name="Percent 3 3 4 3 2 4" xfId="5687"/>
    <cellStyle name="Percent 3 3 4 3 2 4 2" xfId="14717"/>
    <cellStyle name="Percent 3 3 4 3 2 5" xfId="10235"/>
    <cellStyle name="Percent 3 3 4 3 3" xfId="1952"/>
    <cellStyle name="Percent 3 3 4 3 3 2" xfId="6434"/>
    <cellStyle name="Percent 3 3 4 3 3 2 2" xfId="15464"/>
    <cellStyle name="Percent 3 3 4 3 3 3" xfId="10982"/>
    <cellStyle name="Percent 3 3 4 3 4" xfId="3446"/>
    <cellStyle name="Percent 3 3 4 3 4 2" xfId="7928"/>
    <cellStyle name="Percent 3 3 4 3 4 2 2" xfId="16958"/>
    <cellStyle name="Percent 3 3 4 3 4 3" xfId="12476"/>
    <cellStyle name="Percent 3 3 4 3 5" xfId="4940"/>
    <cellStyle name="Percent 3 3 4 3 5 2" xfId="13970"/>
    <cellStyle name="Percent 3 3 4 3 6" xfId="9488"/>
    <cellStyle name="Percent 3 3 4 4" xfId="644"/>
    <cellStyle name="Percent 3 3 4 4 2" xfId="1391"/>
    <cellStyle name="Percent 3 3 4 4 2 2" xfId="2885"/>
    <cellStyle name="Percent 3 3 4 4 2 2 2" xfId="7367"/>
    <cellStyle name="Percent 3 3 4 4 2 2 2 2" xfId="16397"/>
    <cellStyle name="Percent 3 3 4 4 2 2 3" xfId="11915"/>
    <cellStyle name="Percent 3 3 4 4 2 3" xfId="4379"/>
    <cellStyle name="Percent 3 3 4 4 2 3 2" xfId="8861"/>
    <cellStyle name="Percent 3 3 4 4 2 3 2 2" xfId="17891"/>
    <cellStyle name="Percent 3 3 4 4 2 3 3" xfId="13409"/>
    <cellStyle name="Percent 3 3 4 4 2 4" xfId="5873"/>
    <cellStyle name="Percent 3 3 4 4 2 4 2" xfId="14903"/>
    <cellStyle name="Percent 3 3 4 4 2 5" xfId="10421"/>
    <cellStyle name="Percent 3 3 4 4 3" xfId="2138"/>
    <cellStyle name="Percent 3 3 4 4 3 2" xfId="6620"/>
    <cellStyle name="Percent 3 3 4 4 3 2 2" xfId="15650"/>
    <cellStyle name="Percent 3 3 4 4 3 3" xfId="11168"/>
    <cellStyle name="Percent 3 3 4 4 4" xfId="3632"/>
    <cellStyle name="Percent 3 3 4 4 4 2" xfId="8114"/>
    <cellStyle name="Percent 3 3 4 4 4 2 2" xfId="17144"/>
    <cellStyle name="Percent 3 3 4 4 4 3" xfId="12662"/>
    <cellStyle name="Percent 3 3 4 4 5" xfId="5126"/>
    <cellStyle name="Percent 3 3 4 4 5 2" xfId="14156"/>
    <cellStyle name="Percent 3 3 4 4 6" xfId="9674"/>
    <cellStyle name="Percent 3 3 4 5" xfId="831"/>
    <cellStyle name="Percent 3 3 4 5 2" xfId="2325"/>
    <cellStyle name="Percent 3 3 4 5 2 2" xfId="6807"/>
    <cellStyle name="Percent 3 3 4 5 2 2 2" xfId="15837"/>
    <cellStyle name="Percent 3 3 4 5 2 3" xfId="11355"/>
    <cellStyle name="Percent 3 3 4 5 3" xfId="3819"/>
    <cellStyle name="Percent 3 3 4 5 3 2" xfId="8301"/>
    <cellStyle name="Percent 3 3 4 5 3 2 2" xfId="17331"/>
    <cellStyle name="Percent 3 3 4 5 3 3" xfId="12849"/>
    <cellStyle name="Percent 3 3 4 5 4" xfId="5313"/>
    <cellStyle name="Percent 3 3 4 5 4 2" xfId="14343"/>
    <cellStyle name="Percent 3 3 4 5 5" xfId="9861"/>
    <cellStyle name="Percent 3 3 4 6" xfId="1580"/>
    <cellStyle name="Percent 3 3 4 6 2" xfId="6062"/>
    <cellStyle name="Percent 3 3 4 6 2 2" xfId="15092"/>
    <cellStyle name="Percent 3 3 4 6 3" xfId="10610"/>
    <cellStyle name="Percent 3 3 4 7" xfId="3074"/>
    <cellStyle name="Percent 3 3 4 7 2" xfId="7556"/>
    <cellStyle name="Percent 3 3 4 7 2 2" xfId="16586"/>
    <cellStyle name="Percent 3 3 4 7 3" xfId="12104"/>
    <cellStyle name="Percent 3 3 4 8" xfId="4568"/>
    <cellStyle name="Percent 3 3 4 8 2" xfId="13598"/>
    <cellStyle name="Percent 3 3 4 9" xfId="9116"/>
    <cellStyle name="Percent 3 3 5" xfId="121"/>
    <cellStyle name="Percent 3 3 5 2" xfId="307"/>
    <cellStyle name="Percent 3 3 5 2 2" xfId="1050"/>
    <cellStyle name="Percent 3 3 5 2 2 2" xfId="2544"/>
    <cellStyle name="Percent 3 3 5 2 2 2 2" xfId="7026"/>
    <cellStyle name="Percent 3 3 5 2 2 2 2 2" xfId="16056"/>
    <cellStyle name="Percent 3 3 5 2 2 2 3" xfId="11574"/>
    <cellStyle name="Percent 3 3 5 2 2 3" xfId="4038"/>
    <cellStyle name="Percent 3 3 5 2 2 3 2" xfId="8520"/>
    <cellStyle name="Percent 3 3 5 2 2 3 2 2" xfId="17550"/>
    <cellStyle name="Percent 3 3 5 2 2 3 3" xfId="13068"/>
    <cellStyle name="Percent 3 3 5 2 2 4" xfId="5532"/>
    <cellStyle name="Percent 3 3 5 2 2 4 2" xfId="14562"/>
    <cellStyle name="Percent 3 3 5 2 2 5" xfId="10080"/>
    <cellStyle name="Percent 3 3 5 2 3" xfId="1801"/>
    <cellStyle name="Percent 3 3 5 2 3 2" xfId="6283"/>
    <cellStyle name="Percent 3 3 5 2 3 2 2" xfId="15313"/>
    <cellStyle name="Percent 3 3 5 2 3 3" xfId="10831"/>
    <cellStyle name="Percent 3 3 5 2 4" xfId="3295"/>
    <cellStyle name="Percent 3 3 5 2 4 2" xfId="7777"/>
    <cellStyle name="Percent 3 3 5 2 4 2 2" xfId="16807"/>
    <cellStyle name="Percent 3 3 5 2 4 3" xfId="12325"/>
    <cellStyle name="Percent 3 3 5 2 5" xfId="4789"/>
    <cellStyle name="Percent 3 3 5 2 5 2" xfId="13819"/>
    <cellStyle name="Percent 3 3 5 2 6" xfId="9337"/>
    <cellStyle name="Percent 3 3 5 3" xfId="493"/>
    <cellStyle name="Percent 3 3 5 3 2" xfId="1240"/>
    <cellStyle name="Percent 3 3 5 3 2 2" xfId="2734"/>
    <cellStyle name="Percent 3 3 5 3 2 2 2" xfId="7216"/>
    <cellStyle name="Percent 3 3 5 3 2 2 2 2" xfId="16246"/>
    <cellStyle name="Percent 3 3 5 3 2 2 3" xfId="11764"/>
    <cellStyle name="Percent 3 3 5 3 2 3" xfId="4228"/>
    <cellStyle name="Percent 3 3 5 3 2 3 2" xfId="8710"/>
    <cellStyle name="Percent 3 3 5 3 2 3 2 2" xfId="17740"/>
    <cellStyle name="Percent 3 3 5 3 2 3 3" xfId="13258"/>
    <cellStyle name="Percent 3 3 5 3 2 4" xfId="5722"/>
    <cellStyle name="Percent 3 3 5 3 2 4 2" xfId="14752"/>
    <cellStyle name="Percent 3 3 5 3 2 5" xfId="10270"/>
    <cellStyle name="Percent 3 3 5 3 3" xfId="1987"/>
    <cellStyle name="Percent 3 3 5 3 3 2" xfId="6469"/>
    <cellStyle name="Percent 3 3 5 3 3 2 2" xfId="15499"/>
    <cellStyle name="Percent 3 3 5 3 3 3" xfId="11017"/>
    <cellStyle name="Percent 3 3 5 3 4" xfId="3481"/>
    <cellStyle name="Percent 3 3 5 3 4 2" xfId="7963"/>
    <cellStyle name="Percent 3 3 5 3 4 2 2" xfId="16993"/>
    <cellStyle name="Percent 3 3 5 3 4 3" xfId="12511"/>
    <cellStyle name="Percent 3 3 5 3 5" xfId="4975"/>
    <cellStyle name="Percent 3 3 5 3 5 2" xfId="14005"/>
    <cellStyle name="Percent 3 3 5 3 6" xfId="9523"/>
    <cellStyle name="Percent 3 3 5 4" xfId="679"/>
    <cellStyle name="Percent 3 3 5 4 2" xfId="1426"/>
    <cellStyle name="Percent 3 3 5 4 2 2" xfId="2920"/>
    <cellStyle name="Percent 3 3 5 4 2 2 2" xfId="7402"/>
    <cellStyle name="Percent 3 3 5 4 2 2 2 2" xfId="16432"/>
    <cellStyle name="Percent 3 3 5 4 2 2 3" xfId="11950"/>
    <cellStyle name="Percent 3 3 5 4 2 3" xfId="4414"/>
    <cellStyle name="Percent 3 3 5 4 2 3 2" xfId="8896"/>
    <cellStyle name="Percent 3 3 5 4 2 3 2 2" xfId="17926"/>
    <cellStyle name="Percent 3 3 5 4 2 3 3" xfId="13444"/>
    <cellStyle name="Percent 3 3 5 4 2 4" xfId="5908"/>
    <cellStyle name="Percent 3 3 5 4 2 4 2" xfId="14938"/>
    <cellStyle name="Percent 3 3 5 4 2 5" xfId="10456"/>
    <cellStyle name="Percent 3 3 5 4 3" xfId="2173"/>
    <cellStyle name="Percent 3 3 5 4 3 2" xfId="6655"/>
    <cellStyle name="Percent 3 3 5 4 3 2 2" xfId="15685"/>
    <cellStyle name="Percent 3 3 5 4 3 3" xfId="11203"/>
    <cellStyle name="Percent 3 3 5 4 4" xfId="3667"/>
    <cellStyle name="Percent 3 3 5 4 4 2" xfId="8149"/>
    <cellStyle name="Percent 3 3 5 4 4 2 2" xfId="17179"/>
    <cellStyle name="Percent 3 3 5 4 4 3" xfId="12697"/>
    <cellStyle name="Percent 3 3 5 4 5" xfId="5161"/>
    <cellStyle name="Percent 3 3 5 4 5 2" xfId="14191"/>
    <cellStyle name="Percent 3 3 5 4 6" xfId="9709"/>
    <cellStyle name="Percent 3 3 5 5" xfId="866"/>
    <cellStyle name="Percent 3 3 5 5 2" xfId="2360"/>
    <cellStyle name="Percent 3 3 5 5 2 2" xfId="6842"/>
    <cellStyle name="Percent 3 3 5 5 2 2 2" xfId="15872"/>
    <cellStyle name="Percent 3 3 5 5 2 3" xfId="11390"/>
    <cellStyle name="Percent 3 3 5 5 3" xfId="3854"/>
    <cellStyle name="Percent 3 3 5 5 3 2" xfId="8336"/>
    <cellStyle name="Percent 3 3 5 5 3 2 2" xfId="17366"/>
    <cellStyle name="Percent 3 3 5 5 3 3" xfId="12884"/>
    <cellStyle name="Percent 3 3 5 5 4" xfId="5348"/>
    <cellStyle name="Percent 3 3 5 5 4 2" xfId="14378"/>
    <cellStyle name="Percent 3 3 5 5 5" xfId="9896"/>
    <cellStyle name="Percent 3 3 5 6" xfId="1615"/>
    <cellStyle name="Percent 3 3 5 6 2" xfId="6097"/>
    <cellStyle name="Percent 3 3 5 6 2 2" xfId="15127"/>
    <cellStyle name="Percent 3 3 5 6 3" xfId="10645"/>
    <cellStyle name="Percent 3 3 5 7" xfId="3109"/>
    <cellStyle name="Percent 3 3 5 7 2" xfId="7591"/>
    <cellStyle name="Percent 3 3 5 7 2 2" xfId="16621"/>
    <cellStyle name="Percent 3 3 5 7 3" xfId="12139"/>
    <cellStyle name="Percent 3 3 5 8" xfId="4603"/>
    <cellStyle name="Percent 3 3 5 8 2" xfId="13633"/>
    <cellStyle name="Percent 3 3 5 9" xfId="9151"/>
    <cellStyle name="Percent 3 3 6" xfId="133"/>
    <cellStyle name="Percent 3 3 6 2" xfId="319"/>
    <cellStyle name="Percent 3 3 6 2 2" xfId="1062"/>
    <cellStyle name="Percent 3 3 6 2 2 2" xfId="2556"/>
    <cellStyle name="Percent 3 3 6 2 2 2 2" xfId="7038"/>
    <cellStyle name="Percent 3 3 6 2 2 2 2 2" xfId="16068"/>
    <cellStyle name="Percent 3 3 6 2 2 2 3" xfId="11586"/>
    <cellStyle name="Percent 3 3 6 2 2 3" xfId="4050"/>
    <cellStyle name="Percent 3 3 6 2 2 3 2" xfId="8532"/>
    <cellStyle name="Percent 3 3 6 2 2 3 2 2" xfId="17562"/>
    <cellStyle name="Percent 3 3 6 2 2 3 3" xfId="13080"/>
    <cellStyle name="Percent 3 3 6 2 2 4" xfId="5544"/>
    <cellStyle name="Percent 3 3 6 2 2 4 2" xfId="14574"/>
    <cellStyle name="Percent 3 3 6 2 2 5" xfId="10092"/>
    <cellStyle name="Percent 3 3 6 2 3" xfId="1813"/>
    <cellStyle name="Percent 3 3 6 2 3 2" xfId="6295"/>
    <cellStyle name="Percent 3 3 6 2 3 2 2" xfId="15325"/>
    <cellStyle name="Percent 3 3 6 2 3 3" xfId="10843"/>
    <cellStyle name="Percent 3 3 6 2 4" xfId="3307"/>
    <cellStyle name="Percent 3 3 6 2 4 2" xfId="7789"/>
    <cellStyle name="Percent 3 3 6 2 4 2 2" xfId="16819"/>
    <cellStyle name="Percent 3 3 6 2 4 3" xfId="12337"/>
    <cellStyle name="Percent 3 3 6 2 5" xfId="4801"/>
    <cellStyle name="Percent 3 3 6 2 5 2" xfId="13831"/>
    <cellStyle name="Percent 3 3 6 2 6" xfId="9349"/>
    <cellStyle name="Percent 3 3 6 3" xfId="505"/>
    <cellStyle name="Percent 3 3 6 3 2" xfId="1252"/>
    <cellStyle name="Percent 3 3 6 3 2 2" xfId="2746"/>
    <cellStyle name="Percent 3 3 6 3 2 2 2" xfId="7228"/>
    <cellStyle name="Percent 3 3 6 3 2 2 2 2" xfId="16258"/>
    <cellStyle name="Percent 3 3 6 3 2 2 3" xfId="11776"/>
    <cellStyle name="Percent 3 3 6 3 2 3" xfId="4240"/>
    <cellStyle name="Percent 3 3 6 3 2 3 2" xfId="8722"/>
    <cellStyle name="Percent 3 3 6 3 2 3 2 2" xfId="17752"/>
    <cellStyle name="Percent 3 3 6 3 2 3 3" xfId="13270"/>
    <cellStyle name="Percent 3 3 6 3 2 4" xfId="5734"/>
    <cellStyle name="Percent 3 3 6 3 2 4 2" xfId="14764"/>
    <cellStyle name="Percent 3 3 6 3 2 5" xfId="10282"/>
    <cellStyle name="Percent 3 3 6 3 3" xfId="1999"/>
    <cellStyle name="Percent 3 3 6 3 3 2" xfId="6481"/>
    <cellStyle name="Percent 3 3 6 3 3 2 2" xfId="15511"/>
    <cellStyle name="Percent 3 3 6 3 3 3" xfId="11029"/>
    <cellStyle name="Percent 3 3 6 3 4" xfId="3493"/>
    <cellStyle name="Percent 3 3 6 3 4 2" xfId="7975"/>
    <cellStyle name="Percent 3 3 6 3 4 2 2" xfId="17005"/>
    <cellStyle name="Percent 3 3 6 3 4 3" xfId="12523"/>
    <cellStyle name="Percent 3 3 6 3 5" xfId="4987"/>
    <cellStyle name="Percent 3 3 6 3 5 2" xfId="14017"/>
    <cellStyle name="Percent 3 3 6 3 6" xfId="9535"/>
    <cellStyle name="Percent 3 3 6 4" xfId="691"/>
    <cellStyle name="Percent 3 3 6 4 2" xfId="1438"/>
    <cellStyle name="Percent 3 3 6 4 2 2" xfId="2932"/>
    <cellStyle name="Percent 3 3 6 4 2 2 2" xfId="7414"/>
    <cellStyle name="Percent 3 3 6 4 2 2 2 2" xfId="16444"/>
    <cellStyle name="Percent 3 3 6 4 2 2 3" xfId="11962"/>
    <cellStyle name="Percent 3 3 6 4 2 3" xfId="4426"/>
    <cellStyle name="Percent 3 3 6 4 2 3 2" xfId="8908"/>
    <cellStyle name="Percent 3 3 6 4 2 3 2 2" xfId="17938"/>
    <cellStyle name="Percent 3 3 6 4 2 3 3" xfId="13456"/>
    <cellStyle name="Percent 3 3 6 4 2 4" xfId="5920"/>
    <cellStyle name="Percent 3 3 6 4 2 4 2" xfId="14950"/>
    <cellStyle name="Percent 3 3 6 4 2 5" xfId="10468"/>
    <cellStyle name="Percent 3 3 6 4 3" xfId="2185"/>
    <cellStyle name="Percent 3 3 6 4 3 2" xfId="6667"/>
    <cellStyle name="Percent 3 3 6 4 3 2 2" xfId="15697"/>
    <cellStyle name="Percent 3 3 6 4 3 3" xfId="11215"/>
    <cellStyle name="Percent 3 3 6 4 4" xfId="3679"/>
    <cellStyle name="Percent 3 3 6 4 4 2" xfId="8161"/>
    <cellStyle name="Percent 3 3 6 4 4 2 2" xfId="17191"/>
    <cellStyle name="Percent 3 3 6 4 4 3" xfId="12709"/>
    <cellStyle name="Percent 3 3 6 4 5" xfId="5173"/>
    <cellStyle name="Percent 3 3 6 4 5 2" xfId="14203"/>
    <cellStyle name="Percent 3 3 6 4 6" xfId="9721"/>
    <cellStyle name="Percent 3 3 6 5" xfId="878"/>
    <cellStyle name="Percent 3 3 6 5 2" xfId="2372"/>
    <cellStyle name="Percent 3 3 6 5 2 2" xfId="6854"/>
    <cellStyle name="Percent 3 3 6 5 2 2 2" xfId="15884"/>
    <cellStyle name="Percent 3 3 6 5 2 3" xfId="11402"/>
    <cellStyle name="Percent 3 3 6 5 3" xfId="3866"/>
    <cellStyle name="Percent 3 3 6 5 3 2" xfId="8348"/>
    <cellStyle name="Percent 3 3 6 5 3 2 2" xfId="17378"/>
    <cellStyle name="Percent 3 3 6 5 3 3" xfId="12896"/>
    <cellStyle name="Percent 3 3 6 5 4" xfId="5360"/>
    <cellStyle name="Percent 3 3 6 5 4 2" xfId="14390"/>
    <cellStyle name="Percent 3 3 6 5 5" xfId="9908"/>
    <cellStyle name="Percent 3 3 6 6" xfId="1627"/>
    <cellStyle name="Percent 3 3 6 6 2" xfId="6109"/>
    <cellStyle name="Percent 3 3 6 6 2 2" xfId="15139"/>
    <cellStyle name="Percent 3 3 6 6 3" xfId="10657"/>
    <cellStyle name="Percent 3 3 6 7" xfId="3121"/>
    <cellStyle name="Percent 3 3 6 7 2" xfId="7603"/>
    <cellStyle name="Percent 3 3 6 7 2 2" xfId="16633"/>
    <cellStyle name="Percent 3 3 6 7 3" xfId="12151"/>
    <cellStyle name="Percent 3 3 6 8" xfId="4615"/>
    <cellStyle name="Percent 3 3 6 8 2" xfId="13645"/>
    <cellStyle name="Percent 3 3 6 9" xfId="9163"/>
    <cellStyle name="Percent 3 3 7" xfId="156"/>
    <cellStyle name="Percent 3 3 7 2" xfId="342"/>
    <cellStyle name="Percent 3 3 7 2 2" xfId="1085"/>
    <cellStyle name="Percent 3 3 7 2 2 2" xfId="2579"/>
    <cellStyle name="Percent 3 3 7 2 2 2 2" xfId="7061"/>
    <cellStyle name="Percent 3 3 7 2 2 2 2 2" xfId="16091"/>
    <cellStyle name="Percent 3 3 7 2 2 2 3" xfId="11609"/>
    <cellStyle name="Percent 3 3 7 2 2 3" xfId="4073"/>
    <cellStyle name="Percent 3 3 7 2 2 3 2" xfId="8555"/>
    <cellStyle name="Percent 3 3 7 2 2 3 2 2" xfId="17585"/>
    <cellStyle name="Percent 3 3 7 2 2 3 3" xfId="13103"/>
    <cellStyle name="Percent 3 3 7 2 2 4" xfId="5567"/>
    <cellStyle name="Percent 3 3 7 2 2 4 2" xfId="14597"/>
    <cellStyle name="Percent 3 3 7 2 2 5" xfId="10115"/>
    <cellStyle name="Percent 3 3 7 2 3" xfId="1836"/>
    <cellStyle name="Percent 3 3 7 2 3 2" xfId="6318"/>
    <cellStyle name="Percent 3 3 7 2 3 2 2" xfId="15348"/>
    <cellStyle name="Percent 3 3 7 2 3 3" xfId="10866"/>
    <cellStyle name="Percent 3 3 7 2 4" xfId="3330"/>
    <cellStyle name="Percent 3 3 7 2 4 2" xfId="7812"/>
    <cellStyle name="Percent 3 3 7 2 4 2 2" xfId="16842"/>
    <cellStyle name="Percent 3 3 7 2 4 3" xfId="12360"/>
    <cellStyle name="Percent 3 3 7 2 5" xfId="4824"/>
    <cellStyle name="Percent 3 3 7 2 5 2" xfId="13854"/>
    <cellStyle name="Percent 3 3 7 2 6" xfId="9372"/>
    <cellStyle name="Percent 3 3 7 3" xfId="528"/>
    <cellStyle name="Percent 3 3 7 3 2" xfId="1275"/>
    <cellStyle name="Percent 3 3 7 3 2 2" xfId="2769"/>
    <cellStyle name="Percent 3 3 7 3 2 2 2" xfId="7251"/>
    <cellStyle name="Percent 3 3 7 3 2 2 2 2" xfId="16281"/>
    <cellStyle name="Percent 3 3 7 3 2 2 3" xfId="11799"/>
    <cellStyle name="Percent 3 3 7 3 2 3" xfId="4263"/>
    <cellStyle name="Percent 3 3 7 3 2 3 2" xfId="8745"/>
    <cellStyle name="Percent 3 3 7 3 2 3 2 2" xfId="17775"/>
    <cellStyle name="Percent 3 3 7 3 2 3 3" xfId="13293"/>
    <cellStyle name="Percent 3 3 7 3 2 4" xfId="5757"/>
    <cellStyle name="Percent 3 3 7 3 2 4 2" xfId="14787"/>
    <cellStyle name="Percent 3 3 7 3 2 5" xfId="10305"/>
    <cellStyle name="Percent 3 3 7 3 3" xfId="2022"/>
    <cellStyle name="Percent 3 3 7 3 3 2" xfId="6504"/>
    <cellStyle name="Percent 3 3 7 3 3 2 2" xfId="15534"/>
    <cellStyle name="Percent 3 3 7 3 3 3" xfId="11052"/>
    <cellStyle name="Percent 3 3 7 3 4" xfId="3516"/>
    <cellStyle name="Percent 3 3 7 3 4 2" xfId="7998"/>
    <cellStyle name="Percent 3 3 7 3 4 2 2" xfId="17028"/>
    <cellStyle name="Percent 3 3 7 3 4 3" xfId="12546"/>
    <cellStyle name="Percent 3 3 7 3 5" xfId="5010"/>
    <cellStyle name="Percent 3 3 7 3 5 2" xfId="14040"/>
    <cellStyle name="Percent 3 3 7 3 6" xfId="9558"/>
    <cellStyle name="Percent 3 3 7 4" xfId="714"/>
    <cellStyle name="Percent 3 3 7 4 2" xfId="1461"/>
    <cellStyle name="Percent 3 3 7 4 2 2" xfId="2955"/>
    <cellStyle name="Percent 3 3 7 4 2 2 2" xfId="7437"/>
    <cellStyle name="Percent 3 3 7 4 2 2 2 2" xfId="16467"/>
    <cellStyle name="Percent 3 3 7 4 2 2 3" xfId="11985"/>
    <cellStyle name="Percent 3 3 7 4 2 3" xfId="4449"/>
    <cellStyle name="Percent 3 3 7 4 2 3 2" xfId="8931"/>
    <cellStyle name="Percent 3 3 7 4 2 3 2 2" xfId="17961"/>
    <cellStyle name="Percent 3 3 7 4 2 3 3" xfId="13479"/>
    <cellStyle name="Percent 3 3 7 4 2 4" xfId="5943"/>
    <cellStyle name="Percent 3 3 7 4 2 4 2" xfId="14973"/>
    <cellStyle name="Percent 3 3 7 4 2 5" xfId="10491"/>
    <cellStyle name="Percent 3 3 7 4 3" xfId="2208"/>
    <cellStyle name="Percent 3 3 7 4 3 2" xfId="6690"/>
    <cellStyle name="Percent 3 3 7 4 3 2 2" xfId="15720"/>
    <cellStyle name="Percent 3 3 7 4 3 3" xfId="11238"/>
    <cellStyle name="Percent 3 3 7 4 4" xfId="3702"/>
    <cellStyle name="Percent 3 3 7 4 4 2" xfId="8184"/>
    <cellStyle name="Percent 3 3 7 4 4 2 2" xfId="17214"/>
    <cellStyle name="Percent 3 3 7 4 4 3" xfId="12732"/>
    <cellStyle name="Percent 3 3 7 4 5" xfId="5196"/>
    <cellStyle name="Percent 3 3 7 4 5 2" xfId="14226"/>
    <cellStyle name="Percent 3 3 7 4 6" xfId="9744"/>
    <cellStyle name="Percent 3 3 7 5" xfId="901"/>
    <cellStyle name="Percent 3 3 7 5 2" xfId="2395"/>
    <cellStyle name="Percent 3 3 7 5 2 2" xfId="6877"/>
    <cellStyle name="Percent 3 3 7 5 2 2 2" xfId="15907"/>
    <cellStyle name="Percent 3 3 7 5 2 3" xfId="11425"/>
    <cellStyle name="Percent 3 3 7 5 3" xfId="3889"/>
    <cellStyle name="Percent 3 3 7 5 3 2" xfId="8371"/>
    <cellStyle name="Percent 3 3 7 5 3 2 2" xfId="17401"/>
    <cellStyle name="Percent 3 3 7 5 3 3" xfId="12919"/>
    <cellStyle name="Percent 3 3 7 5 4" xfId="5383"/>
    <cellStyle name="Percent 3 3 7 5 4 2" xfId="14413"/>
    <cellStyle name="Percent 3 3 7 5 5" xfId="9931"/>
    <cellStyle name="Percent 3 3 7 6" xfId="1650"/>
    <cellStyle name="Percent 3 3 7 6 2" xfId="6132"/>
    <cellStyle name="Percent 3 3 7 6 2 2" xfId="15162"/>
    <cellStyle name="Percent 3 3 7 6 3" xfId="10680"/>
    <cellStyle name="Percent 3 3 7 7" xfId="3144"/>
    <cellStyle name="Percent 3 3 7 7 2" xfId="7626"/>
    <cellStyle name="Percent 3 3 7 7 2 2" xfId="16656"/>
    <cellStyle name="Percent 3 3 7 7 3" xfId="12174"/>
    <cellStyle name="Percent 3 3 7 8" xfId="4638"/>
    <cellStyle name="Percent 3 3 7 8 2" xfId="13668"/>
    <cellStyle name="Percent 3 3 7 9" xfId="9186"/>
    <cellStyle name="Percent 3 3 8" xfId="179"/>
    <cellStyle name="Percent 3 3 8 2" xfId="365"/>
    <cellStyle name="Percent 3 3 8 2 2" xfId="1108"/>
    <cellStyle name="Percent 3 3 8 2 2 2" xfId="2602"/>
    <cellStyle name="Percent 3 3 8 2 2 2 2" xfId="7084"/>
    <cellStyle name="Percent 3 3 8 2 2 2 2 2" xfId="16114"/>
    <cellStyle name="Percent 3 3 8 2 2 2 3" xfId="11632"/>
    <cellStyle name="Percent 3 3 8 2 2 3" xfId="4096"/>
    <cellStyle name="Percent 3 3 8 2 2 3 2" xfId="8578"/>
    <cellStyle name="Percent 3 3 8 2 2 3 2 2" xfId="17608"/>
    <cellStyle name="Percent 3 3 8 2 2 3 3" xfId="13126"/>
    <cellStyle name="Percent 3 3 8 2 2 4" xfId="5590"/>
    <cellStyle name="Percent 3 3 8 2 2 4 2" xfId="14620"/>
    <cellStyle name="Percent 3 3 8 2 2 5" xfId="10138"/>
    <cellStyle name="Percent 3 3 8 2 3" xfId="1859"/>
    <cellStyle name="Percent 3 3 8 2 3 2" xfId="6341"/>
    <cellStyle name="Percent 3 3 8 2 3 2 2" xfId="15371"/>
    <cellStyle name="Percent 3 3 8 2 3 3" xfId="10889"/>
    <cellStyle name="Percent 3 3 8 2 4" xfId="3353"/>
    <cellStyle name="Percent 3 3 8 2 4 2" xfId="7835"/>
    <cellStyle name="Percent 3 3 8 2 4 2 2" xfId="16865"/>
    <cellStyle name="Percent 3 3 8 2 4 3" xfId="12383"/>
    <cellStyle name="Percent 3 3 8 2 5" xfId="4847"/>
    <cellStyle name="Percent 3 3 8 2 5 2" xfId="13877"/>
    <cellStyle name="Percent 3 3 8 2 6" xfId="9395"/>
    <cellStyle name="Percent 3 3 8 3" xfId="551"/>
    <cellStyle name="Percent 3 3 8 3 2" xfId="1298"/>
    <cellStyle name="Percent 3 3 8 3 2 2" xfId="2792"/>
    <cellStyle name="Percent 3 3 8 3 2 2 2" xfId="7274"/>
    <cellStyle name="Percent 3 3 8 3 2 2 2 2" xfId="16304"/>
    <cellStyle name="Percent 3 3 8 3 2 2 3" xfId="11822"/>
    <cellStyle name="Percent 3 3 8 3 2 3" xfId="4286"/>
    <cellStyle name="Percent 3 3 8 3 2 3 2" xfId="8768"/>
    <cellStyle name="Percent 3 3 8 3 2 3 2 2" xfId="17798"/>
    <cellStyle name="Percent 3 3 8 3 2 3 3" xfId="13316"/>
    <cellStyle name="Percent 3 3 8 3 2 4" xfId="5780"/>
    <cellStyle name="Percent 3 3 8 3 2 4 2" xfId="14810"/>
    <cellStyle name="Percent 3 3 8 3 2 5" xfId="10328"/>
    <cellStyle name="Percent 3 3 8 3 3" xfId="2045"/>
    <cellStyle name="Percent 3 3 8 3 3 2" xfId="6527"/>
    <cellStyle name="Percent 3 3 8 3 3 2 2" xfId="15557"/>
    <cellStyle name="Percent 3 3 8 3 3 3" xfId="11075"/>
    <cellStyle name="Percent 3 3 8 3 4" xfId="3539"/>
    <cellStyle name="Percent 3 3 8 3 4 2" xfId="8021"/>
    <cellStyle name="Percent 3 3 8 3 4 2 2" xfId="17051"/>
    <cellStyle name="Percent 3 3 8 3 4 3" xfId="12569"/>
    <cellStyle name="Percent 3 3 8 3 5" xfId="5033"/>
    <cellStyle name="Percent 3 3 8 3 5 2" xfId="14063"/>
    <cellStyle name="Percent 3 3 8 3 6" xfId="9581"/>
    <cellStyle name="Percent 3 3 8 4" xfId="737"/>
    <cellStyle name="Percent 3 3 8 4 2" xfId="1484"/>
    <cellStyle name="Percent 3 3 8 4 2 2" xfId="2978"/>
    <cellStyle name="Percent 3 3 8 4 2 2 2" xfId="7460"/>
    <cellStyle name="Percent 3 3 8 4 2 2 2 2" xfId="16490"/>
    <cellStyle name="Percent 3 3 8 4 2 2 3" xfId="12008"/>
    <cellStyle name="Percent 3 3 8 4 2 3" xfId="4472"/>
    <cellStyle name="Percent 3 3 8 4 2 3 2" xfId="8954"/>
    <cellStyle name="Percent 3 3 8 4 2 3 2 2" xfId="17984"/>
    <cellStyle name="Percent 3 3 8 4 2 3 3" xfId="13502"/>
    <cellStyle name="Percent 3 3 8 4 2 4" xfId="5966"/>
    <cellStyle name="Percent 3 3 8 4 2 4 2" xfId="14996"/>
    <cellStyle name="Percent 3 3 8 4 2 5" xfId="10514"/>
    <cellStyle name="Percent 3 3 8 4 3" xfId="2231"/>
    <cellStyle name="Percent 3 3 8 4 3 2" xfId="6713"/>
    <cellStyle name="Percent 3 3 8 4 3 2 2" xfId="15743"/>
    <cellStyle name="Percent 3 3 8 4 3 3" xfId="11261"/>
    <cellStyle name="Percent 3 3 8 4 4" xfId="3725"/>
    <cellStyle name="Percent 3 3 8 4 4 2" xfId="8207"/>
    <cellStyle name="Percent 3 3 8 4 4 2 2" xfId="17237"/>
    <cellStyle name="Percent 3 3 8 4 4 3" xfId="12755"/>
    <cellStyle name="Percent 3 3 8 4 5" xfId="5219"/>
    <cellStyle name="Percent 3 3 8 4 5 2" xfId="14249"/>
    <cellStyle name="Percent 3 3 8 4 6" xfId="9767"/>
    <cellStyle name="Percent 3 3 8 5" xfId="924"/>
    <cellStyle name="Percent 3 3 8 5 2" xfId="2418"/>
    <cellStyle name="Percent 3 3 8 5 2 2" xfId="6900"/>
    <cellStyle name="Percent 3 3 8 5 2 2 2" xfId="15930"/>
    <cellStyle name="Percent 3 3 8 5 2 3" xfId="11448"/>
    <cellStyle name="Percent 3 3 8 5 3" xfId="3912"/>
    <cellStyle name="Percent 3 3 8 5 3 2" xfId="8394"/>
    <cellStyle name="Percent 3 3 8 5 3 2 2" xfId="17424"/>
    <cellStyle name="Percent 3 3 8 5 3 3" xfId="12942"/>
    <cellStyle name="Percent 3 3 8 5 4" xfId="5406"/>
    <cellStyle name="Percent 3 3 8 5 4 2" xfId="14436"/>
    <cellStyle name="Percent 3 3 8 5 5" xfId="9954"/>
    <cellStyle name="Percent 3 3 8 6" xfId="1673"/>
    <cellStyle name="Percent 3 3 8 6 2" xfId="6155"/>
    <cellStyle name="Percent 3 3 8 6 2 2" xfId="15185"/>
    <cellStyle name="Percent 3 3 8 6 3" xfId="10703"/>
    <cellStyle name="Percent 3 3 8 7" xfId="3167"/>
    <cellStyle name="Percent 3 3 8 7 2" xfId="7649"/>
    <cellStyle name="Percent 3 3 8 7 2 2" xfId="16679"/>
    <cellStyle name="Percent 3 3 8 7 3" xfId="12197"/>
    <cellStyle name="Percent 3 3 8 8" xfId="4661"/>
    <cellStyle name="Percent 3 3 8 8 2" xfId="13691"/>
    <cellStyle name="Percent 3 3 8 9" xfId="9209"/>
    <cellStyle name="Percent 3 3 9" xfId="202"/>
    <cellStyle name="Percent 3 3 9 2" xfId="947"/>
    <cellStyle name="Percent 3 3 9 2 2" xfId="2441"/>
    <cellStyle name="Percent 3 3 9 2 2 2" xfId="6923"/>
    <cellStyle name="Percent 3 3 9 2 2 2 2" xfId="15953"/>
    <cellStyle name="Percent 3 3 9 2 2 3" xfId="11471"/>
    <cellStyle name="Percent 3 3 9 2 3" xfId="3935"/>
    <cellStyle name="Percent 3 3 9 2 3 2" xfId="8417"/>
    <cellStyle name="Percent 3 3 9 2 3 2 2" xfId="17447"/>
    <cellStyle name="Percent 3 3 9 2 3 3" xfId="12965"/>
    <cellStyle name="Percent 3 3 9 2 4" xfId="5429"/>
    <cellStyle name="Percent 3 3 9 2 4 2" xfId="14459"/>
    <cellStyle name="Percent 3 3 9 2 5" xfId="9977"/>
    <cellStyle name="Percent 3 3 9 3" xfId="1696"/>
    <cellStyle name="Percent 3 3 9 3 2" xfId="6178"/>
    <cellStyle name="Percent 3 3 9 3 2 2" xfId="15208"/>
    <cellStyle name="Percent 3 3 9 3 3" xfId="10726"/>
    <cellStyle name="Percent 3 3 9 4" xfId="3190"/>
    <cellStyle name="Percent 3 3 9 4 2" xfId="7672"/>
    <cellStyle name="Percent 3 3 9 4 2 2" xfId="16702"/>
    <cellStyle name="Percent 3 3 9 4 3" xfId="12220"/>
    <cellStyle name="Percent 3 3 9 5" xfId="4684"/>
    <cellStyle name="Percent 3 3 9 5 2" xfId="13714"/>
    <cellStyle name="Percent 3 3 9 6" xfId="9232"/>
    <cellStyle name="Percent 3 4" xfId="29"/>
    <cellStyle name="Percent 3 4 2" xfId="215"/>
    <cellStyle name="Percent 3 4 2 2" xfId="960"/>
    <cellStyle name="Percent 3 4 2 2 2" xfId="2454"/>
    <cellStyle name="Percent 3 4 2 2 2 2" xfId="6936"/>
    <cellStyle name="Percent 3 4 2 2 2 2 2" xfId="15966"/>
    <cellStyle name="Percent 3 4 2 2 2 3" xfId="11484"/>
    <cellStyle name="Percent 3 4 2 2 3" xfId="3948"/>
    <cellStyle name="Percent 3 4 2 2 3 2" xfId="8430"/>
    <cellStyle name="Percent 3 4 2 2 3 2 2" xfId="17460"/>
    <cellStyle name="Percent 3 4 2 2 3 3" xfId="12978"/>
    <cellStyle name="Percent 3 4 2 2 4" xfId="5442"/>
    <cellStyle name="Percent 3 4 2 2 4 2" xfId="14472"/>
    <cellStyle name="Percent 3 4 2 2 5" xfId="9990"/>
    <cellStyle name="Percent 3 4 2 3" xfId="1709"/>
    <cellStyle name="Percent 3 4 2 3 2" xfId="6191"/>
    <cellStyle name="Percent 3 4 2 3 2 2" xfId="15221"/>
    <cellStyle name="Percent 3 4 2 3 3" xfId="10739"/>
    <cellStyle name="Percent 3 4 2 4" xfId="3203"/>
    <cellStyle name="Percent 3 4 2 4 2" xfId="7685"/>
    <cellStyle name="Percent 3 4 2 4 2 2" xfId="16715"/>
    <cellStyle name="Percent 3 4 2 4 3" xfId="12233"/>
    <cellStyle name="Percent 3 4 2 5" xfId="4697"/>
    <cellStyle name="Percent 3 4 2 5 2" xfId="13727"/>
    <cellStyle name="Percent 3 4 2 6" xfId="9245"/>
    <cellStyle name="Percent 3 4 3" xfId="401"/>
    <cellStyle name="Percent 3 4 3 2" xfId="1148"/>
    <cellStyle name="Percent 3 4 3 2 2" xfId="2642"/>
    <cellStyle name="Percent 3 4 3 2 2 2" xfId="7124"/>
    <cellStyle name="Percent 3 4 3 2 2 2 2" xfId="16154"/>
    <cellStyle name="Percent 3 4 3 2 2 3" xfId="11672"/>
    <cellStyle name="Percent 3 4 3 2 3" xfId="4136"/>
    <cellStyle name="Percent 3 4 3 2 3 2" xfId="8618"/>
    <cellStyle name="Percent 3 4 3 2 3 2 2" xfId="17648"/>
    <cellStyle name="Percent 3 4 3 2 3 3" xfId="13166"/>
    <cellStyle name="Percent 3 4 3 2 4" xfId="5630"/>
    <cellStyle name="Percent 3 4 3 2 4 2" xfId="14660"/>
    <cellStyle name="Percent 3 4 3 2 5" xfId="10178"/>
    <cellStyle name="Percent 3 4 3 3" xfId="1895"/>
    <cellStyle name="Percent 3 4 3 3 2" xfId="6377"/>
    <cellStyle name="Percent 3 4 3 3 2 2" xfId="15407"/>
    <cellStyle name="Percent 3 4 3 3 3" xfId="10925"/>
    <cellStyle name="Percent 3 4 3 4" xfId="3389"/>
    <cellStyle name="Percent 3 4 3 4 2" xfId="7871"/>
    <cellStyle name="Percent 3 4 3 4 2 2" xfId="16901"/>
    <cellStyle name="Percent 3 4 3 4 3" xfId="12419"/>
    <cellStyle name="Percent 3 4 3 5" xfId="4883"/>
    <cellStyle name="Percent 3 4 3 5 2" xfId="13913"/>
    <cellStyle name="Percent 3 4 3 6" xfId="9431"/>
    <cellStyle name="Percent 3 4 4" xfId="587"/>
    <cellStyle name="Percent 3 4 4 2" xfId="1334"/>
    <cellStyle name="Percent 3 4 4 2 2" xfId="2828"/>
    <cellStyle name="Percent 3 4 4 2 2 2" xfId="7310"/>
    <cellStyle name="Percent 3 4 4 2 2 2 2" xfId="16340"/>
    <cellStyle name="Percent 3 4 4 2 2 3" xfId="11858"/>
    <cellStyle name="Percent 3 4 4 2 3" xfId="4322"/>
    <cellStyle name="Percent 3 4 4 2 3 2" xfId="8804"/>
    <cellStyle name="Percent 3 4 4 2 3 2 2" xfId="17834"/>
    <cellStyle name="Percent 3 4 4 2 3 3" xfId="13352"/>
    <cellStyle name="Percent 3 4 4 2 4" xfId="5816"/>
    <cellStyle name="Percent 3 4 4 2 4 2" xfId="14846"/>
    <cellStyle name="Percent 3 4 4 2 5" xfId="10364"/>
    <cellStyle name="Percent 3 4 4 3" xfId="2081"/>
    <cellStyle name="Percent 3 4 4 3 2" xfId="6563"/>
    <cellStyle name="Percent 3 4 4 3 2 2" xfId="15593"/>
    <cellStyle name="Percent 3 4 4 3 3" xfId="11111"/>
    <cellStyle name="Percent 3 4 4 4" xfId="3575"/>
    <cellStyle name="Percent 3 4 4 4 2" xfId="8057"/>
    <cellStyle name="Percent 3 4 4 4 2 2" xfId="17087"/>
    <cellStyle name="Percent 3 4 4 4 3" xfId="12605"/>
    <cellStyle name="Percent 3 4 4 5" xfId="5069"/>
    <cellStyle name="Percent 3 4 4 5 2" xfId="14099"/>
    <cellStyle name="Percent 3 4 4 6" xfId="9617"/>
    <cellStyle name="Percent 3 4 5" xfId="774"/>
    <cellStyle name="Percent 3 4 5 2" xfId="2268"/>
    <cellStyle name="Percent 3 4 5 2 2" xfId="6750"/>
    <cellStyle name="Percent 3 4 5 2 2 2" xfId="15780"/>
    <cellStyle name="Percent 3 4 5 2 3" xfId="11298"/>
    <cellStyle name="Percent 3 4 5 3" xfId="3762"/>
    <cellStyle name="Percent 3 4 5 3 2" xfId="8244"/>
    <cellStyle name="Percent 3 4 5 3 2 2" xfId="17274"/>
    <cellStyle name="Percent 3 4 5 3 3" xfId="12792"/>
    <cellStyle name="Percent 3 4 5 4" xfId="5256"/>
    <cellStyle name="Percent 3 4 5 4 2" xfId="14286"/>
    <cellStyle name="Percent 3 4 5 5" xfId="9804"/>
    <cellStyle name="Percent 3 4 6" xfId="1523"/>
    <cellStyle name="Percent 3 4 6 2" xfId="6005"/>
    <cellStyle name="Percent 3 4 6 2 2" xfId="15035"/>
    <cellStyle name="Percent 3 4 6 3" xfId="10553"/>
    <cellStyle name="Percent 3 4 7" xfId="3017"/>
    <cellStyle name="Percent 3 4 7 2" xfId="7499"/>
    <cellStyle name="Percent 3 4 7 2 2" xfId="16529"/>
    <cellStyle name="Percent 3 4 7 3" xfId="12047"/>
    <cellStyle name="Percent 3 4 8" xfId="4511"/>
    <cellStyle name="Percent 3 4 8 2" xfId="13541"/>
    <cellStyle name="Percent 3 4 9" xfId="9059"/>
    <cellStyle name="Percent 3 5" xfId="52"/>
    <cellStyle name="Percent 3 5 2" xfId="238"/>
    <cellStyle name="Percent 3 5 2 2" xfId="983"/>
    <cellStyle name="Percent 3 5 2 2 2" xfId="2477"/>
    <cellStyle name="Percent 3 5 2 2 2 2" xfId="6959"/>
    <cellStyle name="Percent 3 5 2 2 2 2 2" xfId="15989"/>
    <cellStyle name="Percent 3 5 2 2 2 3" xfId="11507"/>
    <cellStyle name="Percent 3 5 2 2 3" xfId="3971"/>
    <cellStyle name="Percent 3 5 2 2 3 2" xfId="8453"/>
    <cellStyle name="Percent 3 5 2 2 3 2 2" xfId="17483"/>
    <cellStyle name="Percent 3 5 2 2 3 3" xfId="13001"/>
    <cellStyle name="Percent 3 5 2 2 4" xfId="5465"/>
    <cellStyle name="Percent 3 5 2 2 4 2" xfId="14495"/>
    <cellStyle name="Percent 3 5 2 2 5" xfId="10013"/>
    <cellStyle name="Percent 3 5 2 3" xfId="1732"/>
    <cellStyle name="Percent 3 5 2 3 2" xfId="6214"/>
    <cellStyle name="Percent 3 5 2 3 2 2" xfId="15244"/>
    <cellStyle name="Percent 3 5 2 3 3" xfId="10762"/>
    <cellStyle name="Percent 3 5 2 4" xfId="3226"/>
    <cellStyle name="Percent 3 5 2 4 2" xfId="7708"/>
    <cellStyle name="Percent 3 5 2 4 2 2" xfId="16738"/>
    <cellStyle name="Percent 3 5 2 4 3" xfId="12256"/>
    <cellStyle name="Percent 3 5 2 5" xfId="4720"/>
    <cellStyle name="Percent 3 5 2 5 2" xfId="13750"/>
    <cellStyle name="Percent 3 5 2 6" xfId="9268"/>
    <cellStyle name="Percent 3 5 3" xfId="424"/>
    <cellStyle name="Percent 3 5 3 2" xfId="1171"/>
    <cellStyle name="Percent 3 5 3 2 2" xfId="2665"/>
    <cellStyle name="Percent 3 5 3 2 2 2" xfId="7147"/>
    <cellStyle name="Percent 3 5 3 2 2 2 2" xfId="16177"/>
    <cellStyle name="Percent 3 5 3 2 2 3" xfId="11695"/>
    <cellStyle name="Percent 3 5 3 2 3" xfId="4159"/>
    <cellStyle name="Percent 3 5 3 2 3 2" xfId="8641"/>
    <cellStyle name="Percent 3 5 3 2 3 2 2" xfId="17671"/>
    <cellStyle name="Percent 3 5 3 2 3 3" xfId="13189"/>
    <cellStyle name="Percent 3 5 3 2 4" xfId="5653"/>
    <cellStyle name="Percent 3 5 3 2 4 2" xfId="14683"/>
    <cellStyle name="Percent 3 5 3 2 5" xfId="10201"/>
    <cellStyle name="Percent 3 5 3 3" xfId="1918"/>
    <cellStyle name="Percent 3 5 3 3 2" xfId="6400"/>
    <cellStyle name="Percent 3 5 3 3 2 2" xfId="15430"/>
    <cellStyle name="Percent 3 5 3 3 3" xfId="10948"/>
    <cellStyle name="Percent 3 5 3 4" xfId="3412"/>
    <cellStyle name="Percent 3 5 3 4 2" xfId="7894"/>
    <cellStyle name="Percent 3 5 3 4 2 2" xfId="16924"/>
    <cellStyle name="Percent 3 5 3 4 3" xfId="12442"/>
    <cellStyle name="Percent 3 5 3 5" xfId="4906"/>
    <cellStyle name="Percent 3 5 3 5 2" xfId="13936"/>
    <cellStyle name="Percent 3 5 3 6" xfId="9454"/>
    <cellStyle name="Percent 3 5 4" xfId="610"/>
    <cellStyle name="Percent 3 5 4 2" xfId="1357"/>
    <cellStyle name="Percent 3 5 4 2 2" xfId="2851"/>
    <cellStyle name="Percent 3 5 4 2 2 2" xfId="7333"/>
    <cellStyle name="Percent 3 5 4 2 2 2 2" xfId="16363"/>
    <cellStyle name="Percent 3 5 4 2 2 3" xfId="11881"/>
    <cellStyle name="Percent 3 5 4 2 3" xfId="4345"/>
    <cellStyle name="Percent 3 5 4 2 3 2" xfId="8827"/>
    <cellStyle name="Percent 3 5 4 2 3 2 2" xfId="17857"/>
    <cellStyle name="Percent 3 5 4 2 3 3" xfId="13375"/>
    <cellStyle name="Percent 3 5 4 2 4" xfId="5839"/>
    <cellStyle name="Percent 3 5 4 2 4 2" xfId="14869"/>
    <cellStyle name="Percent 3 5 4 2 5" xfId="10387"/>
    <cellStyle name="Percent 3 5 4 3" xfId="2104"/>
    <cellStyle name="Percent 3 5 4 3 2" xfId="6586"/>
    <cellStyle name="Percent 3 5 4 3 2 2" xfId="15616"/>
    <cellStyle name="Percent 3 5 4 3 3" xfId="11134"/>
    <cellStyle name="Percent 3 5 4 4" xfId="3598"/>
    <cellStyle name="Percent 3 5 4 4 2" xfId="8080"/>
    <cellStyle name="Percent 3 5 4 4 2 2" xfId="17110"/>
    <cellStyle name="Percent 3 5 4 4 3" xfId="12628"/>
    <cellStyle name="Percent 3 5 4 5" xfId="5092"/>
    <cellStyle name="Percent 3 5 4 5 2" xfId="14122"/>
    <cellStyle name="Percent 3 5 4 6" xfId="9640"/>
    <cellStyle name="Percent 3 5 5" xfId="797"/>
    <cellStyle name="Percent 3 5 5 2" xfId="2291"/>
    <cellStyle name="Percent 3 5 5 2 2" xfId="6773"/>
    <cellStyle name="Percent 3 5 5 2 2 2" xfId="15803"/>
    <cellStyle name="Percent 3 5 5 2 3" xfId="11321"/>
    <cellStyle name="Percent 3 5 5 3" xfId="3785"/>
    <cellStyle name="Percent 3 5 5 3 2" xfId="8267"/>
    <cellStyle name="Percent 3 5 5 3 2 2" xfId="17297"/>
    <cellStyle name="Percent 3 5 5 3 3" xfId="12815"/>
    <cellStyle name="Percent 3 5 5 4" xfId="5279"/>
    <cellStyle name="Percent 3 5 5 4 2" xfId="14309"/>
    <cellStyle name="Percent 3 5 5 5" xfId="9827"/>
    <cellStyle name="Percent 3 5 6" xfId="1546"/>
    <cellStyle name="Percent 3 5 6 2" xfId="6028"/>
    <cellStyle name="Percent 3 5 6 2 2" xfId="15058"/>
    <cellStyle name="Percent 3 5 6 3" xfId="10576"/>
    <cellStyle name="Percent 3 5 7" xfId="3040"/>
    <cellStyle name="Percent 3 5 7 2" xfId="7522"/>
    <cellStyle name="Percent 3 5 7 2 2" xfId="16552"/>
    <cellStyle name="Percent 3 5 7 3" xfId="12070"/>
    <cellStyle name="Percent 3 5 8" xfId="4534"/>
    <cellStyle name="Percent 3 5 8 2" xfId="13564"/>
    <cellStyle name="Percent 3 5 9" xfId="9082"/>
    <cellStyle name="Percent 3 6" xfId="76"/>
    <cellStyle name="Percent 3 6 2" xfId="262"/>
    <cellStyle name="Percent 3 6 2 2" xfId="1006"/>
    <cellStyle name="Percent 3 6 2 2 2" xfId="2500"/>
    <cellStyle name="Percent 3 6 2 2 2 2" xfId="6982"/>
    <cellStyle name="Percent 3 6 2 2 2 2 2" xfId="16012"/>
    <cellStyle name="Percent 3 6 2 2 2 3" xfId="11530"/>
    <cellStyle name="Percent 3 6 2 2 3" xfId="3994"/>
    <cellStyle name="Percent 3 6 2 2 3 2" xfId="8476"/>
    <cellStyle name="Percent 3 6 2 2 3 2 2" xfId="17506"/>
    <cellStyle name="Percent 3 6 2 2 3 3" xfId="13024"/>
    <cellStyle name="Percent 3 6 2 2 4" xfId="5488"/>
    <cellStyle name="Percent 3 6 2 2 4 2" xfId="14518"/>
    <cellStyle name="Percent 3 6 2 2 5" xfId="10036"/>
    <cellStyle name="Percent 3 6 2 3" xfId="1756"/>
    <cellStyle name="Percent 3 6 2 3 2" xfId="6238"/>
    <cellStyle name="Percent 3 6 2 3 2 2" xfId="15268"/>
    <cellStyle name="Percent 3 6 2 3 3" xfId="10786"/>
    <cellStyle name="Percent 3 6 2 4" xfId="3250"/>
    <cellStyle name="Percent 3 6 2 4 2" xfId="7732"/>
    <cellStyle name="Percent 3 6 2 4 2 2" xfId="16762"/>
    <cellStyle name="Percent 3 6 2 4 3" xfId="12280"/>
    <cellStyle name="Percent 3 6 2 5" xfId="4744"/>
    <cellStyle name="Percent 3 6 2 5 2" xfId="13774"/>
    <cellStyle name="Percent 3 6 2 6" xfId="9292"/>
    <cellStyle name="Percent 3 6 3" xfId="448"/>
    <cellStyle name="Percent 3 6 3 2" xfId="1195"/>
    <cellStyle name="Percent 3 6 3 2 2" xfId="2689"/>
    <cellStyle name="Percent 3 6 3 2 2 2" xfId="7171"/>
    <cellStyle name="Percent 3 6 3 2 2 2 2" xfId="16201"/>
    <cellStyle name="Percent 3 6 3 2 2 3" xfId="11719"/>
    <cellStyle name="Percent 3 6 3 2 3" xfId="4183"/>
    <cellStyle name="Percent 3 6 3 2 3 2" xfId="8665"/>
    <cellStyle name="Percent 3 6 3 2 3 2 2" xfId="17695"/>
    <cellStyle name="Percent 3 6 3 2 3 3" xfId="13213"/>
    <cellStyle name="Percent 3 6 3 2 4" xfId="5677"/>
    <cellStyle name="Percent 3 6 3 2 4 2" xfId="14707"/>
    <cellStyle name="Percent 3 6 3 2 5" xfId="10225"/>
    <cellStyle name="Percent 3 6 3 3" xfId="1942"/>
    <cellStyle name="Percent 3 6 3 3 2" xfId="6424"/>
    <cellStyle name="Percent 3 6 3 3 2 2" xfId="15454"/>
    <cellStyle name="Percent 3 6 3 3 3" xfId="10972"/>
    <cellStyle name="Percent 3 6 3 4" xfId="3436"/>
    <cellStyle name="Percent 3 6 3 4 2" xfId="7918"/>
    <cellStyle name="Percent 3 6 3 4 2 2" xfId="16948"/>
    <cellStyle name="Percent 3 6 3 4 3" xfId="12466"/>
    <cellStyle name="Percent 3 6 3 5" xfId="4930"/>
    <cellStyle name="Percent 3 6 3 5 2" xfId="13960"/>
    <cellStyle name="Percent 3 6 3 6" xfId="9478"/>
    <cellStyle name="Percent 3 6 4" xfId="634"/>
    <cellStyle name="Percent 3 6 4 2" xfId="1381"/>
    <cellStyle name="Percent 3 6 4 2 2" xfId="2875"/>
    <cellStyle name="Percent 3 6 4 2 2 2" xfId="7357"/>
    <cellStyle name="Percent 3 6 4 2 2 2 2" xfId="16387"/>
    <cellStyle name="Percent 3 6 4 2 2 3" xfId="11905"/>
    <cellStyle name="Percent 3 6 4 2 3" xfId="4369"/>
    <cellStyle name="Percent 3 6 4 2 3 2" xfId="8851"/>
    <cellStyle name="Percent 3 6 4 2 3 2 2" xfId="17881"/>
    <cellStyle name="Percent 3 6 4 2 3 3" xfId="13399"/>
    <cellStyle name="Percent 3 6 4 2 4" xfId="5863"/>
    <cellStyle name="Percent 3 6 4 2 4 2" xfId="14893"/>
    <cellStyle name="Percent 3 6 4 2 5" xfId="10411"/>
    <cellStyle name="Percent 3 6 4 3" xfId="2128"/>
    <cellStyle name="Percent 3 6 4 3 2" xfId="6610"/>
    <cellStyle name="Percent 3 6 4 3 2 2" xfId="15640"/>
    <cellStyle name="Percent 3 6 4 3 3" xfId="11158"/>
    <cellStyle name="Percent 3 6 4 4" xfId="3622"/>
    <cellStyle name="Percent 3 6 4 4 2" xfId="8104"/>
    <cellStyle name="Percent 3 6 4 4 2 2" xfId="17134"/>
    <cellStyle name="Percent 3 6 4 4 3" xfId="12652"/>
    <cellStyle name="Percent 3 6 4 5" xfId="5116"/>
    <cellStyle name="Percent 3 6 4 5 2" xfId="14146"/>
    <cellStyle name="Percent 3 6 4 6" xfId="9664"/>
    <cellStyle name="Percent 3 6 5" xfId="821"/>
    <cellStyle name="Percent 3 6 5 2" xfId="2315"/>
    <cellStyle name="Percent 3 6 5 2 2" xfId="6797"/>
    <cellStyle name="Percent 3 6 5 2 2 2" xfId="15827"/>
    <cellStyle name="Percent 3 6 5 2 3" xfId="11345"/>
    <cellStyle name="Percent 3 6 5 3" xfId="3809"/>
    <cellStyle name="Percent 3 6 5 3 2" xfId="8291"/>
    <cellStyle name="Percent 3 6 5 3 2 2" xfId="17321"/>
    <cellStyle name="Percent 3 6 5 3 3" xfId="12839"/>
    <cellStyle name="Percent 3 6 5 4" xfId="5303"/>
    <cellStyle name="Percent 3 6 5 4 2" xfId="14333"/>
    <cellStyle name="Percent 3 6 5 5" xfId="9851"/>
    <cellStyle name="Percent 3 6 6" xfId="1570"/>
    <cellStyle name="Percent 3 6 6 2" xfId="6052"/>
    <cellStyle name="Percent 3 6 6 2 2" xfId="15082"/>
    <cellStyle name="Percent 3 6 6 3" xfId="10600"/>
    <cellStyle name="Percent 3 6 7" xfId="3064"/>
    <cellStyle name="Percent 3 6 7 2" xfId="7546"/>
    <cellStyle name="Percent 3 6 7 2 2" xfId="16576"/>
    <cellStyle name="Percent 3 6 7 3" xfId="12094"/>
    <cellStyle name="Percent 3 6 8" xfId="4558"/>
    <cellStyle name="Percent 3 6 8 2" xfId="13588"/>
    <cellStyle name="Percent 3 6 9" xfId="9106"/>
    <cellStyle name="Percent 3 7" xfId="118"/>
    <cellStyle name="Percent 3 7 2" xfId="304"/>
    <cellStyle name="Percent 3 7 2 2" xfId="1047"/>
    <cellStyle name="Percent 3 7 2 2 2" xfId="2541"/>
    <cellStyle name="Percent 3 7 2 2 2 2" xfId="7023"/>
    <cellStyle name="Percent 3 7 2 2 2 2 2" xfId="16053"/>
    <cellStyle name="Percent 3 7 2 2 2 3" xfId="11571"/>
    <cellStyle name="Percent 3 7 2 2 3" xfId="4035"/>
    <cellStyle name="Percent 3 7 2 2 3 2" xfId="8517"/>
    <cellStyle name="Percent 3 7 2 2 3 2 2" xfId="17547"/>
    <cellStyle name="Percent 3 7 2 2 3 3" xfId="13065"/>
    <cellStyle name="Percent 3 7 2 2 4" xfId="5529"/>
    <cellStyle name="Percent 3 7 2 2 4 2" xfId="14559"/>
    <cellStyle name="Percent 3 7 2 2 5" xfId="10077"/>
    <cellStyle name="Percent 3 7 2 3" xfId="1798"/>
    <cellStyle name="Percent 3 7 2 3 2" xfId="6280"/>
    <cellStyle name="Percent 3 7 2 3 2 2" xfId="15310"/>
    <cellStyle name="Percent 3 7 2 3 3" xfId="10828"/>
    <cellStyle name="Percent 3 7 2 4" xfId="3292"/>
    <cellStyle name="Percent 3 7 2 4 2" xfId="7774"/>
    <cellStyle name="Percent 3 7 2 4 2 2" xfId="16804"/>
    <cellStyle name="Percent 3 7 2 4 3" xfId="12322"/>
    <cellStyle name="Percent 3 7 2 5" xfId="4786"/>
    <cellStyle name="Percent 3 7 2 5 2" xfId="13816"/>
    <cellStyle name="Percent 3 7 2 6" xfId="9334"/>
    <cellStyle name="Percent 3 7 3" xfId="490"/>
    <cellStyle name="Percent 3 7 3 2" xfId="1237"/>
    <cellStyle name="Percent 3 7 3 2 2" xfId="2731"/>
    <cellStyle name="Percent 3 7 3 2 2 2" xfId="7213"/>
    <cellStyle name="Percent 3 7 3 2 2 2 2" xfId="16243"/>
    <cellStyle name="Percent 3 7 3 2 2 3" xfId="11761"/>
    <cellStyle name="Percent 3 7 3 2 3" xfId="4225"/>
    <cellStyle name="Percent 3 7 3 2 3 2" xfId="8707"/>
    <cellStyle name="Percent 3 7 3 2 3 2 2" xfId="17737"/>
    <cellStyle name="Percent 3 7 3 2 3 3" xfId="13255"/>
    <cellStyle name="Percent 3 7 3 2 4" xfId="5719"/>
    <cellStyle name="Percent 3 7 3 2 4 2" xfId="14749"/>
    <cellStyle name="Percent 3 7 3 2 5" xfId="10267"/>
    <cellStyle name="Percent 3 7 3 3" xfId="1984"/>
    <cellStyle name="Percent 3 7 3 3 2" xfId="6466"/>
    <cellStyle name="Percent 3 7 3 3 2 2" xfId="15496"/>
    <cellStyle name="Percent 3 7 3 3 3" xfId="11014"/>
    <cellStyle name="Percent 3 7 3 4" xfId="3478"/>
    <cellStyle name="Percent 3 7 3 4 2" xfId="7960"/>
    <cellStyle name="Percent 3 7 3 4 2 2" xfId="16990"/>
    <cellStyle name="Percent 3 7 3 4 3" xfId="12508"/>
    <cellStyle name="Percent 3 7 3 5" xfId="4972"/>
    <cellStyle name="Percent 3 7 3 5 2" xfId="14002"/>
    <cellStyle name="Percent 3 7 3 6" xfId="9520"/>
    <cellStyle name="Percent 3 7 4" xfId="676"/>
    <cellStyle name="Percent 3 7 4 2" xfId="1423"/>
    <cellStyle name="Percent 3 7 4 2 2" xfId="2917"/>
    <cellStyle name="Percent 3 7 4 2 2 2" xfId="7399"/>
    <cellStyle name="Percent 3 7 4 2 2 2 2" xfId="16429"/>
    <cellStyle name="Percent 3 7 4 2 2 3" xfId="11947"/>
    <cellStyle name="Percent 3 7 4 2 3" xfId="4411"/>
    <cellStyle name="Percent 3 7 4 2 3 2" xfId="8893"/>
    <cellStyle name="Percent 3 7 4 2 3 2 2" xfId="17923"/>
    <cellStyle name="Percent 3 7 4 2 3 3" xfId="13441"/>
    <cellStyle name="Percent 3 7 4 2 4" xfId="5905"/>
    <cellStyle name="Percent 3 7 4 2 4 2" xfId="14935"/>
    <cellStyle name="Percent 3 7 4 2 5" xfId="10453"/>
    <cellStyle name="Percent 3 7 4 3" xfId="2170"/>
    <cellStyle name="Percent 3 7 4 3 2" xfId="6652"/>
    <cellStyle name="Percent 3 7 4 3 2 2" xfId="15682"/>
    <cellStyle name="Percent 3 7 4 3 3" xfId="11200"/>
    <cellStyle name="Percent 3 7 4 4" xfId="3664"/>
    <cellStyle name="Percent 3 7 4 4 2" xfId="8146"/>
    <cellStyle name="Percent 3 7 4 4 2 2" xfId="17176"/>
    <cellStyle name="Percent 3 7 4 4 3" xfId="12694"/>
    <cellStyle name="Percent 3 7 4 5" xfId="5158"/>
    <cellStyle name="Percent 3 7 4 5 2" xfId="14188"/>
    <cellStyle name="Percent 3 7 4 6" xfId="9706"/>
    <cellStyle name="Percent 3 7 5" xfId="863"/>
    <cellStyle name="Percent 3 7 5 2" xfId="2357"/>
    <cellStyle name="Percent 3 7 5 2 2" xfId="6839"/>
    <cellStyle name="Percent 3 7 5 2 2 2" xfId="15869"/>
    <cellStyle name="Percent 3 7 5 2 3" xfId="11387"/>
    <cellStyle name="Percent 3 7 5 3" xfId="3851"/>
    <cellStyle name="Percent 3 7 5 3 2" xfId="8333"/>
    <cellStyle name="Percent 3 7 5 3 2 2" xfId="17363"/>
    <cellStyle name="Percent 3 7 5 3 3" xfId="12881"/>
    <cellStyle name="Percent 3 7 5 4" xfId="5345"/>
    <cellStyle name="Percent 3 7 5 4 2" xfId="14375"/>
    <cellStyle name="Percent 3 7 5 5" xfId="9893"/>
    <cellStyle name="Percent 3 7 6" xfId="1612"/>
    <cellStyle name="Percent 3 7 6 2" xfId="6094"/>
    <cellStyle name="Percent 3 7 6 2 2" xfId="15124"/>
    <cellStyle name="Percent 3 7 6 3" xfId="10642"/>
    <cellStyle name="Percent 3 7 7" xfId="3106"/>
    <cellStyle name="Percent 3 7 7 2" xfId="7588"/>
    <cellStyle name="Percent 3 7 7 2 2" xfId="16618"/>
    <cellStyle name="Percent 3 7 7 3" xfId="12136"/>
    <cellStyle name="Percent 3 7 8" xfId="4600"/>
    <cellStyle name="Percent 3 7 8 2" xfId="13630"/>
    <cellStyle name="Percent 3 7 9" xfId="9148"/>
    <cellStyle name="Percent 3 8" xfId="123"/>
    <cellStyle name="Percent 3 8 2" xfId="309"/>
    <cellStyle name="Percent 3 8 2 2" xfId="1052"/>
    <cellStyle name="Percent 3 8 2 2 2" xfId="2546"/>
    <cellStyle name="Percent 3 8 2 2 2 2" xfId="7028"/>
    <cellStyle name="Percent 3 8 2 2 2 2 2" xfId="16058"/>
    <cellStyle name="Percent 3 8 2 2 2 3" xfId="11576"/>
    <cellStyle name="Percent 3 8 2 2 3" xfId="4040"/>
    <cellStyle name="Percent 3 8 2 2 3 2" xfId="8522"/>
    <cellStyle name="Percent 3 8 2 2 3 2 2" xfId="17552"/>
    <cellStyle name="Percent 3 8 2 2 3 3" xfId="13070"/>
    <cellStyle name="Percent 3 8 2 2 4" xfId="5534"/>
    <cellStyle name="Percent 3 8 2 2 4 2" xfId="14564"/>
    <cellStyle name="Percent 3 8 2 2 5" xfId="10082"/>
    <cellStyle name="Percent 3 8 2 3" xfId="1803"/>
    <cellStyle name="Percent 3 8 2 3 2" xfId="6285"/>
    <cellStyle name="Percent 3 8 2 3 2 2" xfId="15315"/>
    <cellStyle name="Percent 3 8 2 3 3" xfId="10833"/>
    <cellStyle name="Percent 3 8 2 4" xfId="3297"/>
    <cellStyle name="Percent 3 8 2 4 2" xfId="7779"/>
    <cellStyle name="Percent 3 8 2 4 2 2" xfId="16809"/>
    <cellStyle name="Percent 3 8 2 4 3" xfId="12327"/>
    <cellStyle name="Percent 3 8 2 5" xfId="4791"/>
    <cellStyle name="Percent 3 8 2 5 2" xfId="13821"/>
    <cellStyle name="Percent 3 8 2 6" xfId="9339"/>
    <cellStyle name="Percent 3 8 3" xfId="495"/>
    <cellStyle name="Percent 3 8 3 2" xfId="1242"/>
    <cellStyle name="Percent 3 8 3 2 2" xfId="2736"/>
    <cellStyle name="Percent 3 8 3 2 2 2" xfId="7218"/>
    <cellStyle name="Percent 3 8 3 2 2 2 2" xfId="16248"/>
    <cellStyle name="Percent 3 8 3 2 2 3" xfId="11766"/>
    <cellStyle name="Percent 3 8 3 2 3" xfId="4230"/>
    <cellStyle name="Percent 3 8 3 2 3 2" xfId="8712"/>
    <cellStyle name="Percent 3 8 3 2 3 2 2" xfId="17742"/>
    <cellStyle name="Percent 3 8 3 2 3 3" xfId="13260"/>
    <cellStyle name="Percent 3 8 3 2 4" xfId="5724"/>
    <cellStyle name="Percent 3 8 3 2 4 2" xfId="14754"/>
    <cellStyle name="Percent 3 8 3 2 5" xfId="10272"/>
    <cellStyle name="Percent 3 8 3 3" xfId="1989"/>
    <cellStyle name="Percent 3 8 3 3 2" xfId="6471"/>
    <cellStyle name="Percent 3 8 3 3 2 2" xfId="15501"/>
    <cellStyle name="Percent 3 8 3 3 3" xfId="11019"/>
    <cellStyle name="Percent 3 8 3 4" xfId="3483"/>
    <cellStyle name="Percent 3 8 3 4 2" xfId="7965"/>
    <cellStyle name="Percent 3 8 3 4 2 2" xfId="16995"/>
    <cellStyle name="Percent 3 8 3 4 3" xfId="12513"/>
    <cellStyle name="Percent 3 8 3 5" xfId="4977"/>
    <cellStyle name="Percent 3 8 3 5 2" xfId="14007"/>
    <cellStyle name="Percent 3 8 3 6" xfId="9525"/>
    <cellStyle name="Percent 3 8 4" xfId="681"/>
    <cellStyle name="Percent 3 8 4 2" xfId="1428"/>
    <cellStyle name="Percent 3 8 4 2 2" xfId="2922"/>
    <cellStyle name="Percent 3 8 4 2 2 2" xfId="7404"/>
    <cellStyle name="Percent 3 8 4 2 2 2 2" xfId="16434"/>
    <cellStyle name="Percent 3 8 4 2 2 3" xfId="11952"/>
    <cellStyle name="Percent 3 8 4 2 3" xfId="4416"/>
    <cellStyle name="Percent 3 8 4 2 3 2" xfId="8898"/>
    <cellStyle name="Percent 3 8 4 2 3 2 2" xfId="17928"/>
    <cellStyle name="Percent 3 8 4 2 3 3" xfId="13446"/>
    <cellStyle name="Percent 3 8 4 2 4" xfId="5910"/>
    <cellStyle name="Percent 3 8 4 2 4 2" xfId="14940"/>
    <cellStyle name="Percent 3 8 4 2 5" xfId="10458"/>
    <cellStyle name="Percent 3 8 4 3" xfId="2175"/>
    <cellStyle name="Percent 3 8 4 3 2" xfId="6657"/>
    <cellStyle name="Percent 3 8 4 3 2 2" xfId="15687"/>
    <cellStyle name="Percent 3 8 4 3 3" xfId="11205"/>
    <cellStyle name="Percent 3 8 4 4" xfId="3669"/>
    <cellStyle name="Percent 3 8 4 4 2" xfId="8151"/>
    <cellStyle name="Percent 3 8 4 4 2 2" xfId="17181"/>
    <cellStyle name="Percent 3 8 4 4 3" xfId="12699"/>
    <cellStyle name="Percent 3 8 4 5" xfId="5163"/>
    <cellStyle name="Percent 3 8 4 5 2" xfId="14193"/>
    <cellStyle name="Percent 3 8 4 6" xfId="9711"/>
    <cellStyle name="Percent 3 8 5" xfId="868"/>
    <cellStyle name="Percent 3 8 5 2" xfId="2362"/>
    <cellStyle name="Percent 3 8 5 2 2" xfId="6844"/>
    <cellStyle name="Percent 3 8 5 2 2 2" xfId="15874"/>
    <cellStyle name="Percent 3 8 5 2 3" xfId="11392"/>
    <cellStyle name="Percent 3 8 5 3" xfId="3856"/>
    <cellStyle name="Percent 3 8 5 3 2" xfId="8338"/>
    <cellStyle name="Percent 3 8 5 3 2 2" xfId="17368"/>
    <cellStyle name="Percent 3 8 5 3 3" xfId="12886"/>
    <cellStyle name="Percent 3 8 5 4" xfId="5350"/>
    <cellStyle name="Percent 3 8 5 4 2" xfId="14380"/>
    <cellStyle name="Percent 3 8 5 5" xfId="9898"/>
    <cellStyle name="Percent 3 8 6" xfId="1617"/>
    <cellStyle name="Percent 3 8 6 2" xfId="6099"/>
    <cellStyle name="Percent 3 8 6 2 2" xfId="15129"/>
    <cellStyle name="Percent 3 8 6 3" xfId="10647"/>
    <cellStyle name="Percent 3 8 7" xfId="3111"/>
    <cellStyle name="Percent 3 8 7 2" xfId="7593"/>
    <cellStyle name="Percent 3 8 7 2 2" xfId="16623"/>
    <cellStyle name="Percent 3 8 7 3" xfId="12141"/>
    <cellStyle name="Percent 3 8 8" xfId="4605"/>
    <cellStyle name="Percent 3 8 8 2" xfId="13635"/>
    <cellStyle name="Percent 3 8 9" xfId="9153"/>
    <cellStyle name="Percent 3 9" xfId="146"/>
    <cellStyle name="Percent 3 9 2" xfId="332"/>
    <cellStyle name="Percent 3 9 2 2" xfId="1075"/>
    <cellStyle name="Percent 3 9 2 2 2" xfId="2569"/>
    <cellStyle name="Percent 3 9 2 2 2 2" xfId="7051"/>
    <cellStyle name="Percent 3 9 2 2 2 2 2" xfId="16081"/>
    <cellStyle name="Percent 3 9 2 2 2 3" xfId="11599"/>
    <cellStyle name="Percent 3 9 2 2 3" xfId="4063"/>
    <cellStyle name="Percent 3 9 2 2 3 2" xfId="8545"/>
    <cellStyle name="Percent 3 9 2 2 3 2 2" xfId="17575"/>
    <cellStyle name="Percent 3 9 2 2 3 3" xfId="13093"/>
    <cellStyle name="Percent 3 9 2 2 4" xfId="5557"/>
    <cellStyle name="Percent 3 9 2 2 4 2" xfId="14587"/>
    <cellStyle name="Percent 3 9 2 2 5" xfId="10105"/>
    <cellStyle name="Percent 3 9 2 3" xfId="1826"/>
    <cellStyle name="Percent 3 9 2 3 2" xfId="6308"/>
    <cellStyle name="Percent 3 9 2 3 2 2" xfId="15338"/>
    <cellStyle name="Percent 3 9 2 3 3" xfId="10856"/>
    <cellStyle name="Percent 3 9 2 4" xfId="3320"/>
    <cellStyle name="Percent 3 9 2 4 2" xfId="7802"/>
    <cellStyle name="Percent 3 9 2 4 2 2" xfId="16832"/>
    <cellStyle name="Percent 3 9 2 4 3" xfId="12350"/>
    <cellStyle name="Percent 3 9 2 5" xfId="4814"/>
    <cellStyle name="Percent 3 9 2 5 2" xfId="13844"/>
    <cellStyle name="Percent 3 9 2 6" xfId="9362"/>
    <cellStyle name="Percent 3 9 3" xfId="518"/>
    <cellStyle name="Percent 3 9 3 2" xfId="1265"/>
    <cellStyle name="Percent 3 9 3 2 2" xfId="2759"/>
    <cellStyle name="Percent 3 9 3 2 2 2" xfId="7241"/>
    <cellStyle name="Percent 3 9 3 2 2 2 2" xfId="16271"/>
    <cellStyle name="Percent 3 9 3 2 2 3" xfId="11789"/>
    <cellStyle name="Percent 3 9 3 2 3" xfId="4253"/>
    <cellStyle name="Percent 3 9 3 2 3 2" xfId="8735"/>
    <cellStyle name="Percent 3 9 3 2 3 2 2" xfId="17765"/>
    <cellStyle name="Percent 3 9 3 2 3 3" xfId="13283"/>
    <cellStyle name="Percent 3 9 3 2 4" xfId="5747"/>
    <cellStyle name="Percent 3 9 3 2 4 2" xfId="14777"/>
    <cellStyle name="Percent 3 9 3 2 5" xfId="10295"/>
    <cellStyle name="Percent 3 9 3 3" xfId="2012"/>
    <cellStyle name="Percent 3 9 3 3 2" xfId="6494"/>
    <cellStyle name="Percent 3 9 3 3 2 2" xfId="15524"/>
    <cellStyle name="Percent 3 9 3 3 3" xfId="11042"/>
    <cellStyle name="Percent 3 9 3 4" xfId="3506"/>
    <cellStyle name="Percent 3 9 3 4 2" xfId="7988"/>
    <cellStyle name="Percent 3 9 3 4 2 2" xfId="17018"/>
    <cellStyle name="Percent 3 9 3 4 3" xfId="12536"/>
    <cellStyle name="Percent 3 9 3 5" xfId="5000"/>
    <cellStyle name="Percent 3 9 3 5 2" xfId="14030"/>
    <cellStyle name="Percent 3 9 3 6" xfId="9548"/>
    <cellStyle name="Percent 3 9 4" xfId="704"/>
    <cellStyle name="Percent 3 9 4 2" xfId="1451"/>
    <cellStyle name="Percent 3 9 4 2 2" xfId="2945"/>
    <cellStyle name="Percent 3 9 4 2 2 2" xfId="7427"/>
    <cellStyle name="Percent 3 9 4 2 2 2 2" xfId="16457"/>
    <cellStyle name="Percent 3 9 4 2 2 3" xfId="11975"/>
    <cellStyle name="Percent 3 9 4 2 3" xfId="4439"/>
    <cellStyle name="Percent 3 9 4 2 3 2" xfId="8921"/>
    <cellStyle name="Percent 3 9 4 2 3 2 2" xfId="17951"/>
    <cellStyle name="Percent 3 9 4 2 3 3" xfId="13469"/>
    <cellStyle name="Percent 3 9 4 2 4" xfId="5933"/>
    <cellStyle name="Percent 3 9 4 2 4 2" xfId="14963"/>
    <cellStyle name="Percent 3 9 4 2 5" xfId="10481"/>
    <cellStyle name="Percent 3 9 4 3" xfId="2198"/>
    <cellStyle name="Percent 3 9 4 3 2" xfId="6680"/>
    <cellStyle name="Percent 3 9 4 3 2 2" xfId="15710"/>
    <cellStyle name="Percent 3 9 4 3 3" xfId="11228"/>
    <cellStyle name="Percent 3 9 4 4" xfId="3692"/>
    <cellStyle name="Percent 3 9 4 4 2" xfId="8174"/>
    <cellStyle name="Percent 3 9 4 4 2 2" xfId="17204"/>
    <cellStyle name="Percent 3 9 4 4 3" xfId="12722"/>
    <cellStyle name="Percent 3 9 4 5" xfId="5186"/>
    <cellStyle name="Percent 3 9 4 5 2" xfId="14216"/>
    <cellStyle name="Percent 3 9 4 6" xfId="9734"/>
    <cellStyle name="Percent 3 9 5" xfId="891"/>
    <cellStyle name="Percent 3 9 5 2" xfId="2385"/>
    <cellStyle name="Percent 3 9 5 2 2" xfId="6867"/>
    <cellStyle name="Percent 3 9 5 2 2 2" xfId="15897"/>
    <cellStyle name="Percent 3 9 5 2 3" xfId="11415"/>
    <cellStyle name="Percent 3 9 5 3" xfId="3879"/>
    <cellStyle name="Percent 3 9 5 3 2" xfId="8361"/>
    <cellStyle name="Percent 3 9 5 3 2 2" xfId="17391"/>
    <cellStyle name="Percent 3 9 5 3 3" xfId="12909"/>
    <cellStyle name="Percent 3 9 5 4" xfId="5373"/>
    <cellStyle name="Percent 3 9 5 4 2" xfId="14403"/>
    <cellStyle name="Percent 3 9 5 5" xfId="9921"/>
    <cellStyle name="Percent 3 9 6" xfId="1640"/>
    <cellStyle name="Percent 3 9 6 2" xfId="6122"/>
    <cellStyle name="Percent 3 9 6 2 2" xfId="15152"/>
    <cellStyle name="Percent 3 9 6 3" xfId="10670"/>
    <cellStyle name="Percent 3 9 7" xfId="3134"/>
    <cellStyle name="Percent 3 9 7 2" xfId="7616"/>
    <cellStyle name="Percent 3 9 7 2 2" xfId="16646"/>
    <cellStyle name="Percent 3 9 7 3" xfId="12164"/>
    <cellStyle name="Percent 3 9 8" xfId="4628"/>
    <cellStyle name="Percent 3 9 8 2" xfId="13658"/>
    <cellStyle name="Percent 3 9 9" xfId="9176"/>
  </cellStyles>
  <dxfs count="0"/>
  <tableStyles count="0" defaultTableStyle="TableStyleMedium2" defaultPivotStyle="PivotStyleLight16"/>
  <colors>
    <mruColors>
      <color rgb="FF63F84A"/>
      <color rgb="FF56E5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outlinePr summaryBelow="0" summaryRight="0"/>
    <pageSetUpPr fitToPage="1"/>
  </sheetPr>
  <dimension ref="A1:AL65"/>
  <sheetViews>
    <sheetView tabSelected="1" zoomScale="85" zoomScaleNormal="85" workbookViewId="0">
      <pane xSplit="1" ySplit="7" topLeftCell="B14" activePane="bottomRight" state="frozen"/>
      <selection pane="topRight" activeCell="C1" sqref="C1"/>
      <selection pane="bottomLeft" activeCell="A7" sqref="A7"/>
      <selection pane="bottomRight" activeCell="B23" sqref="B23"/>
    </sheetView>
  </sheetViews>
  <sheetFormatPr defaultColWidth="9" defaultRowHeight="12.75" outlineLevelCol="1" x14ac:dyDescent="0.2"/>
  <cols>
    <col min="1" max="1" width="9.25" style="7" customWidth="1"/>
    <col min="2" max="2" width="46.375" style="7" customWidth="1"/>
    <col min="3" max="3" width="6.125" style="7" customWidth="1"/>
    <col min="4" max="4" width="8.875" style="7" customWidth="1"/>
    <col min="5" max="5" width="15.125" style="7" customWidth="1"/>
    <col min="6" max="6" width="17" style="7" customWidth="1" collapsed="1"/>
    <col min="7" max="7" width="10.125" style="7" hidden="1" customWidth="1" outlineLevel="1"/>
    <col min="8" max="8" width="10.875" style="7" hidden="1" customWidth="1" outlineLevel="1"/>
    <col min="9" max="9" width="9.25" style="7" hidden="1" customWidth="1" outlineLevel="1"/>
    <col min="10" max="10" width="12.625" style="7" hidden="1" customWidth="1" outlineLevel="1"/>
    <col min="11" max="11" width="14.25" style="7" hidden="1" customWidth="1" outlineLevel="1"/>
    <col min="12" max="13" width="11.875" style="7" hidden="1" customWidth="1" outlineLevel="1"/>
    <col min="14" max="14" width="10.125" style="7" hidden="1" customWidth="1" outlineLevel="1"/>
    <col min="15" max="15" width="10.25" style="7" hidden="1" customWidth="1" outlineLevel="1"/>
    <col min="16" max="16" width="12.75" style="7" hidden="1" customWidth="1" outlineLevel="1"/>
    <col min="17" max="17" width="13" style="9" hidden="1" customWidth="1" outlineLevel="1"/>
    <col min="18" max="20" width="14" style="11" hidden="1" customWidth="1" outlineLevel="1"/>
    <col min="21" max="21" width="14.875" style="11" customWidth="1"/>
    <col min="22" max="22" width="16.625" style="11" customWidth="1"/>
    <col min="23" max="23" width="15.125" style="11" customWidth="1"/>
    <col min="24" max="24" width="19" style="11" customWidth="1"/>
    <col min="25" max="25" width="92" style="11" customWidth="1"/>
    <col min="26" max="26" width="36.625" style="7" customWidth="1"/>
    <col min="27" max="27" width="25.5" style="7" customWidth="1"/>
    <col min="28" max="16384" width="9" style="7"/>
  </cols>
  <sheetData>
    <row r="1" spans="1:28" s="16" customFormat="1" ht="15.75" customHeight="1" x14ac:dyDescent="0.25">
      <c r="F1" s="50"/>
      <c r="G1" s="50"/>
      <c r="H1" s="50"/>
      <c r="I1" s="50"/>
      <c r="J1" s="50"/>
      <c r="K1" s="50"/>
      <c r="L1" s="50"/>
      <c r="M1" s="50"/>
      <c r="N1" s="50"/>
      <c r="O1" s="50"/>
      <c r="P1" s="50"/>
      <c r="Q1" s="50"/>
      <c r="R1" s="50"/>
      <c r="S1" s="50"/>
      <c r="T1" s="50"/>
      <c r="U1" s="50"/>
      <c r="V1" s="50"/>
      <c r="W1" s="50"/>
      <c r="X1" s="50"/>
      <c r="Y1" s="51" t="s">
        <v>120</v>
      </c>
    </row>
    <row r="2" spans="1:28" s="16" customFormat="1" ht="16.5" customHeight="1" x14ac:dyDescent="0.25">
      <c r="A2" s="78" t="s">
        <v>128</v>
      </c>
      <c r="B2" s="78"/>
      <c r="C2" s="78"/>
      <c r="D2" s="78"/>
      <c r="E2" s="78"/>
      <c r="F2" s="78"/>
      <c r="G2" s="78"/>
      <c r="H2" s="78"/>
      <c r="I2" s="78"/>
      <c r="J2" s="78"/>
      <c r="K2" s="78"/>
      <c r="L2" s="78"/>
      <c r="M2" s="78"/>
      <c r="N2" s="78"/>
      <c r="O2" s="78"/>
      <c r="P2" s="78"/>
      <c r="Q2" s="78"/>
      <c r="R2" s="78"/>
      <c r="S2" s="78"/>
      <c r="T2" s="78"/>
      <c r="U2" s="78"/>
      <c r="V2" s="78"/>
      <c r="W2" s="78"/>
      <c r="X2" s="78"/>
      <c r="Y2" s="78"/>
    </row>
    <row r="3" spans="1:28" ht="9" customHeight="1" thickBot="1" x14ac:dyDescent="0.25">
      <c r="A3" s="32"/>
      <c r="B3" s="92"/>
      <c r="C3" s="92"/>
      <c r="D3" s="92"/>
      <c r="E3" s="92"/>
      <c r="F3" s="92"/>
      <c r="G3" s="92"/>
      <c r="H3" s="92"/>
      <c r="I3" s="92"/>
      <c r="J3" s="92"/>
      <c r="K3" s="92"/>
      <c r="L3" s="92"/>
      <c r="M3" s="92"/>
      <c r="N3" s="92"/>
      <c r="O3" s="92"/>
      <c r="P3" s="92"/>
      <c r="Q3" s="92"/>
      <c r="R3" s="92"/>
      <c r="S3" s="92"/>
      <c r="T3" s="92"/>
      <c r="U3" s="92"/>
      <c r="V3" s="92"/>
      <c r="W3" s="92"/>
      <c r="X3" s="65"/>
      <c r="Y3" s="34"/>
    </row>
    <row r="4" spans="1:28" s="6" customFormat="1" ht="24.75" customHeight="1" x14ac:dyDescent="0.2">
      <c r="A4" s="93" t="s">
        <v>50</v>
      </c>
      <c r="B4" s="85" t="s">
        <v>28</v>
      </c>
      <c r="C4" s="85" t="s">
        <v>48</v>
      </c>
      <c r="D4" s="85" t="s">
        <v>59</v>
      </c>
      <c r="E4" s="79" t="s">
        <v>55</v>
      </c>
      <c r="F4" s="79" t="s">
        <v>49</v>
      </c>
      <c r="G4" s="79" t="s">
        <v>32</v>
      </c>
      <c r="H4" s="79" t="s">
        <v>33</v>
      </c>
      <c r="I4" s="79" t="s">
        <v>34</v>
      </c>
      <c r="J4" s="79" t="s">
        <v>35</v>
      </c>
      <c r="K4" s="79" t="s">
        <v>36</v>
      </c>
      <c r="L4" s="79" t="s">
        <v>37</v>
      </c>
      <c r="M4" s="79" t="s">
        <v>38</v>
      </c>
      <c r="N4" s="79" t="s">
        <v>39</v>
      </c>
      <c r="O4" s="79" t="s">
        <v>40</v>
      </c>
      <c r="P4" s="79" t="s">
        <v>41</v>
      </c>
      <c r="Q4" s="79" t="s">
        <v>42</v>
      </c>
      <c r="R4" s="88" t="s">
        <v>47</v>
      </c>
      <c r="S4" s="88"/>
      <c r="T4" s="85" t="s">
        <v>52</v>
      </c>
      <c r="U4" s="90" t="s">
        <v>31</v>
      </c>
      <c r="V4" s="91"/>
      <c r="W4" s="91"/>
      <c r="X4" s="91"/>
      <c r="Y4" s="82" t="s">
        <v>105</v>
      </c>
    </row>
    <row r="5" spans="1:28" s="6" customFormat="1" ht="18" customHeight="1" x14ac:dyDescent="0.2">
      <c r="A5" s="94"/>
      <c r="B5" s="86"/>
      <c r="C5" s="86"/>
      <c r="D5" s="86"/>
      <c r="E5" s="80"/>
      <c r="F5" s="80"/>
      <c r="G5" s="80"/>
      <c r="H5" s="80"/>
      <c r="I5" s="80"/>
      <c r="J5" s="80"/>
      <c r="K5" s="80"/>
      <c r="L5" s="80"/>
      <c r="M5" s="80"/>
      <c r="N5" s="80"/>
      <c r="O5" s="80"/>
      <c r="P5" s="80"/>
      <c r="Q5" s="80"/>
      <c r="R5" s="63"/>
      <c r="S5" s="63"/>
      <c r="T5" s="86"/>
      <c r="U5" s="89" t="s">
        <v>69</v>
      </c>
      <c r="V5" s="89"/>
      <c r="W5" s="89" t="s">
        <v>70</v>
      </c>
      <c r="X5" s="89"/>
      <c r="Y5" s="83"/>
    </row>
    <row r="6" spans="1:28" s="6" customFormat="1" ht="38.25" customHeight="1" thickBot="1" x14ac:dyDescent="0.25">
      <c r="A6" s="95"/>
      <c r="B6" s="87"/>
      <c r="C6" s="87"/>
      <c r="D6" s="87"/>
      <c r="E6" s="81"/>
      <c r="F6" s="81"/>
      <c r="G6" s="81"/>
      <c r="H6" s="81"/>
      <c r="I6" s="81"/>
      <c r="J6" s="81"/>
      <c r="K6" s="81"/>
      <c r="L6" s="81"/>
      <c r="M6" s="81"/>
      <c r="N6" s="81"/>
      <c r="O6" s="81"/>
      <c r="P6" s="81"/>
      <c r="Q6" s="81"/>
      <c r="R6" s="37" t="s">
        <v>43</v>
      </c>
      <c r="S6" s="37" t="s">
        <v>30</v>
      </c>
      <c r="T6" s="87"/>
      <c r="U6" s="37" t="s">
        <v>72</v>
      </c>
      <c r="V6" s="37" t="s">
        <v>71</v>
      </c>
      <c r="W6" s="37" t="s">
        <v>72</v>
      </c>
      <c r="X6" s="49" t="s">
        <v>71</v>
      </c>
      <c r="Y6" s="84"/>
    </row>
    <row r="7" spans="1:28" s="6" customFormat="1" ht="13.5" customHeight="1" x14ac:dyDescent="0.2">
      <c r="A7" s="35">
        <v>1</v>
      </c>
      <c r="B7" s="35">
        <v>2</v>
      </c>
      <c r="C7" s="35">
        <v>3</v>
      </c>
      <c r="D7" s="35">
        <v>4</v>
      </c>
      <c r="E7" s="35">
        <v>5</v>
      </c>
      <c r="F7" s="35">
        <v>6</v>
      </c>
      <c r="G7" s="35"/>
      <c r="H7" s="35"/>
      <c r="I7" s="35"/>
      <c r="J7" s="35"/>
      <c r="K7" s="35"/>
      <c r="L7" s="35"/>
      <c r="M7" s="35"/>
      <c r="N7" s="35"/>
      <c r="O7" s="35"/>
      <c r="P7" s="35"/>
      <c r="Q7" s="35"/>
      <c r="R7" s="35"/>
      <c r="S7" s="35"/>
      <c r="T7" s="35"/>
      <c r="U7" s="35">
        <v>7</v>
      </c>
      <c r="V7" s="35">
        <v>8</v>
      </c>
      <c r="W7" s="35">
        <v>9</v>
      </c>
      <c r="X7" s="35">
        <v>10</v>
      </c>
      <c r="Y7" s="35">
        <v>12</v>
      </c>
    </row>
    <row r="8" spans="1:28" s="6" customFormat="1" x14ac:dyDescent="0.2">
      <c r="A8" s="38" t="s">
        <v>58</v>
      </c>
      <c r="B8" s="96"/>
      <c r="C8" s="97"/>
      <c r="D8" s="98"/>
      <c r="E8" s="48">
        <f>E13+E9+E20+E18+E22+E16</f>
        <v>776045649</v>
      </c>
      <c r="F8" s="48">
        <f>F13+F9+F20+F18+F22+F16</f>
        <v>659638799</v>
      </c>
      <c r="G8" s="36"/>
      <c r="H8" s="36"/>
      <c r="I8" s="36"/>
      <c r="J8" s="36"/>
      <c r="K8" s="36"/>
      <c r="L8" s="36"/>
      <c r="M8" s="36"/>
      <c r="N8" s="36"/>
      <c r="O8" s="36"/>
      <c r="P8" s="36"/>
      <c r="Q8" s="36"/>
      <c r="R8" s="36"/>
      <c r="S8" s="36"/>
      <c r="T8" s="36"/>
      <c r="U8" s="96"/>
      <c r="V8" s="97"/>
      <c r="W8" s="97"/>
      <c r="X8" s="97"/>
      <c r="Y8" s="98"/>
      <c r="Z8" s="59"/>
    </row>
    <row r="9" spans="1:28" s="6" customFormat="1" x14ac:dyDescent="0.2">
      <c r="A9" s="43"/>
      <c r="B9" s="99" t="s">
        <v>56</v>
      </c>
      <c r="C9" s="99"/>
      <c r="D9" s="99"/>
      <c r="E9" s="39">
        <f>SUM(E10:E12)</f>
        <v>430881714</v>
      </c>
      <c r="F9" s="39">
        <f>SUM(F10:F12)</f>
        <v>366249456</v>
      </c>
      <c r="G9" s="44"/>
      <c r="H9" s="44"/>
      <c r="I9" s="44"/>
      <c r="J9" s="45"/>
      <c r="K9" s="42"/>
      <c r="L9" s="44"/>
      <c r="M9" s="41"/>
      <c r="N9" s="44"/>
      <c r="O9" s="41"/>
      <c r="P9" s="44"/>
      <c r="Q9" s="41"/>
      <c r="R9" s="43"/>
      <c r="S9" s="43"/>
      <c r="T9" s="46"/>
      <c r="U9" s="108"/>
      <c r="V9" s="108"/>
      <c r="W9" s="108"/>
      <c r="X9" s="108"/>
      <c r="Y9" s="108"/>
      <c r="Z9" s="59"/>
    </row>
    <row r="10" spans="1:28" s="6" customFormat="1" ht="52.5" customHeight="1" x14ac:dyDescent="0.2">
      <c r="A10" s="22" t="s">
        <v>108</v>
      </c>
      <c r="B10" s="24" t="s">
        <v>109</v>
      </c>
      <c r="C10" s="20" t="s">
        <v>3</v>
      </c>
      <c r="D10" s="20" t="s">
        <v>0</v>
      </c>
      <c r="E10" s="17">
        <f>F10+K10</f>
        <v>407810999</v>
      </c>
      <c r="F10" s="17">
        <f>G10+H10+I10</f>
        <v>346639348</v>
      </c>
      <c r="G10" s="19">
        <v>346639348</v>
      </c>
      <c r="H10" s="19">
        <v>0</v>
      </c>
      <c r="I10" s="19">
        <v>0</v>
      </c>
      <c r="J10" s="18">
        <f>F10/E10</f>
        <v>0.84999999718006625</v>
      </c>
      <c r="K10" s="17">
        <f t="shared" ref="K10" si="0">L10+N10+P10</f>
        <v>61171651</v>
      </c>
      <c r="L10" s="19">
        <v>0</v>
      </c>
      <c r="M10" s="18">
        <f>L10/E10</f>
        <v>0</v>
      </c>
      <c r="N10" s="19">
        <v>0</v>
      </c>
      <c r="O10" s="18">
        <f>N10/E10</f>
        <v>0</v>
      </c>
      <c r="P10" s="19">
        <v>61171651</v>
      </c>
      <c r="Q10" s="18">
        <f>P10/E10</f>
        <v>0.15000000281993375</v>
      </c>
      <c r="R10" s="23" t="s">
        <v>110</v>
      </c>
      <c r="S10" s="31" t="s">
        <v>99</v>
      </c>
      <c r="T10" s="13"/>
      <c r="U10" s="23" t="s">
        <v>111</v>
      </c>
      <c r="V10" s="31" t="s">
        <v>115</v>
      </c>
      <c r="W10" s="23" t="s">
        <v>116</v>
      </c>
      <c r="X10" s="14" t="s">
        <v>29</v>
      </c>
      <c r="Y10" s="72" t="s">
        <v>122</v>
      </c>
      <c r="Z10" s="59"/>
    </row>
    <row r="11" spans="1:28" s="6" customFormat="1" ht="42.75" customHeight="1" x14ac:dyDescent="0.2">
      <c r="A11" s="22" t="s">
        <v>76</v>
      </c>
      <c r="B11" s="24" t="s">
        <v>77</v>
      </c>
      <c r="C11" s="20" t="s">
        <v>3</v>
      </c>
      <c r="D11" s="20" t="s">
        <v>0</v>
      </c>
      <c r="E11" s="17">
        <v>14725609</v>
      </c>
      <c r="F11" s="17">
        <f>SUM(G11:I11)</f>
        <v>12516768</v>
      </c>
      <c r="G11" s="17">
        <v>12516768</v>
      </c>
      <c r="H11" s="19">
        <v>0</v>
      </c>
      <c r="I11" s="19">
        <v>0</v>
      </c>
      <c r="J11" s="19">
        <v>0.85</v>
      </c>
      <c r="K11" s="67">
        <v>2208841</v>
      </c>
      <c r="L11" s="17">
        <v>0</v>
      </c>
      <c r="M11" s="19">
        <v>0</v>
      </c>
      <c r="N11" s="67">
        <v>2208841</v>
      </c>
      <c r="O11" s="19">
        <v>0.15</v>
      </c>
      <c r="P11" s="18">
        <v>0</v>
      </c>
      <c r="Q11" s="19">
        <v>0</v>
      </c>
      <c r="R11" s="18" t="s">
        <v>78</v>
      </c>
      <c r="S11" s="31" t="s">
        <v>79</v>
      </c>
      <c r="T11" s="23"/>
      <c r="U11" s="66" t="s">
        <v>80</v>
      </c>
      <c r="V11" s="62" t="s">
        <v>81</v>
      </c>
      <c r="W11" s="23" t="s">
        <v>93</v>
      </c>
      <c r="X11" s="14" t="s">
        <v>95</v>
      </c>
      <c r="Y11" s="76" t="s">
        <v>123</v>
      </c>
      <c r="Z11" s="59"/>
    </row>
    <row r="12" spans="1:28" s="6" customFormat="1" ht="52.5" customHeight="1" x14ac:dyDescent="0.2">
      <c r="A12" s="22" t="s">
        <v>60</v>
      </c>
      <c r="B12" s="57" t="s">
        <v>61</v>
      </c>
      <c r="C12" s="54" t="s">
        <v>3</v>
      </c>
      <c r="D12" s="55" t="s">
        <v>0</v>
      </c>
      <c r="E12" s="17">
        <v>8345106</v>
      </c>
      <c r="F12" s="17">
        <f>SUM(G12:H12)</f>
        <v>7093340</v>
      </c>
      <c r="G12" s="19">
        <v>7093340</v>
      </c>
      <c r="H12" s="19">
        <v>0</v>
      </c>
      <c r="I12" s="18">
        <v>0</v>
      </c>
      <c r="J12" s="17">
        <v>0.85</v>
      </c>
      <c r="K12" s="19">
        <v>1251766</v>
      </c>
      <c r="L12" s="18">
        <v>0</v>
      </c>
      <c r="M12" s="19">
        <v>0</v>
      </c>
      <c r="N12" s="67">
        <v>1251766</v>
      </c>
      <c r="O12" s="19">
        <v>0.15</v>
      </c>
      <c r="P12" s="18">
        <v>0</v>
      </c>
      <c r="Q12" s="69">
        <v>0</v>
      </c>
      <c r="R12" s="23" t="s">
        <v>46</v>
      </c>
      <c r="S12" s="14" t="s">
        <v>29</v>
      </c>
      <c r="T12" s="21"/>
      <c r="U12" s="23" t="s">
        <v>107</v>
      </c>
      <c r="V12" s="14" t="s">
        <v>29</v>
      </c>
      <c r="W12" s="23" t="s">
        <v>117</v>
      </c>
      <c r="X12" s="14" t="s">
        <v>29</v>
      </c>
      <c r="Y12" s="64" t="s">
        <v>124</v>
      </c>
      <c r="Z12" s="59"/>
    </row>
    <row r="13" spans="1:28" s="13" customFormat="1" x14ac:dyDescent="0.2">
      <c r="A13" s="47"/>
      <c r="B13" s="103" t="s">
        <v>62</v>
      </c>
      <c r="C13" s="104"/>
      <c r="D13" s="105"/>
      <c r="E13" s="39">
        <f>SUM(E14:E15)</f>
        <v>188943931</v>
      </c>
      <c r="F13" s="39">
        <f>SUM(F14:F15)</f>
        <v>160602340</v>
      </c>
      <c r="G13" s="40"/>
      <c r="H13" s="40"/>
      <c r="I13" s="40"/>
      <c r="J13" s="41"/>
      <c r="K13" s="42"/>
      <c r="L13" s="40"/>
      <c r="M13" s="41"/>
      <c r="N13" s="40"/>
      <c r="O13" s="41"/>
      <c r="P13" s="40"/>
      <c r="Q13" s="41"/>
      <c r="R13" s="43"/>
      <c r="S13" s="43"/>
      <c r="T13" s="43"/>
      <c r="U13" s="100"/>
      <c r="V13" s="101"/>
      <c r="W13" s="101"/>
      <c r="X13" s="101"/>
      <c r="Y13" s="102"/>
    </row>
    <row r="14" spans="1:28" s="13" customFormat="1" ht="51.75" customHeight="1" x14ac:dyDescent="0.2">
      <c r="A14" s="60" t="s">
        <v>84</v>
      </c>
      <c r="B14" s="53" t="s">
        <v>85</v>
      </c>
      <c r="C14" s="54" t="s">
        <v>3</v>
      </c>
      <c r="D14" s="54" t="s">
        <v>1</v>
      </c>
      <c r="E14" s="58">
        <v>178983828</v>
      </c>
      <c r="F14" s="58">
        <f>SUM(G14:I14)</f>
        <v>152136253</v>
      </c>
      <c r="G14" s="58">
        <v>0</v>
      </c>
      <c r="H14" s="58">
        <v>152136253</v>
      </c>
      <c r="I14" s="58">
        <v>0</v>
      </c>
      <c r="J14" s="18">
        <v>0.85</v>
      </c>
      <c r="K14" s="58">
        <v>26847575</v>
      </c>
      <c r="L14" s="58">
        <v>16199965</v>
      </c>
      <c r="M14" s="18">
        <v>0.09</v>
      </c>
      <c r="N14" s="58">
        <v>0</v>
      </c>
      <c r="O14" s="18">
        <v>0</v>
      </c>
      <c r="P14" s="58">
        <v>10647610</v>
      </c>
      <c r="Q14" s="18">
        <v>0.06</v>
      </c>
      <c r="R14" s="23" t="s">
        <v>45</v>
      </c>
      <c r="S14" s="14" t="s">
        <v>29</v>
      </c>
      <c r="T14" s="21"/>
      <c r="U14" s="23" t="s">
        <v>45</v>
      </c>
      <c r="V14" s="62" t="s">
        <v>127</v>
      </c>
      <c r="W14" s="21" t="s">
        <v>94</v>
      </c>
      <c r="X14" s="14" t="s">
        <v>29</v>
      </c>
      <c r="Y14" s="106" t="s">
        <v>118</v>
      </c>
    </row>
    <row r="15" spans="1:28" s="16" customFormat="1" ht="40.5" customHeight="1" x14ac:dyDescent="0.2">
      <c r="A15" s="60" t="s">
        <v>63</v>
      </c>
      <c r="B15" s="53" t="s">
        <v>64</v>
      </c>
      <c r="C15" s="54" t="s">
        <v>3</v>
      </c>
      <c r="D15" s="54" t="s">
        <v>2</v>
      </c>
      <c r="E15" s="17">
        <v>9960103</v>
      </c>
      <c r="F15" s="17">
        <f>SUM(G15:I15)</f>
        <v>8466087</v>
      </c>
      <c r="G15" s="17">
        <v>0</v>
      </c>
      <c r="H15" s="17">
        <v>0</v>
      </c>
      <c r="I15" s="17">
        <v>8466087</v>
      </c>
      <c r="J15" s="18">
        <f>F15/E15</f>
        <v>0.84999994477968754</v>
      </c>
      <c r="K15" s="58">
        <f>L15+N15+P15</f>
        <v>1494016</v>
      </c>
      <c r="L15" s="17">
        <v>1494016</v>
      </c>
      <c r="M15" s="18">
        <f>L15/E15</f>
        <v>0.15000005522031248</v>
      </c>
      <c r="N15" s="17">
        <v>0</v>
      </c>
      <c r="O15" s="18">
        <f>N15/E15</f>
        <v>0</v>
      </c>
      <c r="P15" s="17">
        <v>0</v>
      </c>
      <c r="Q15" s="18">
        <f>P15/E15</f>
        <v>0</v>
      </c>
      <c r="R15" s="23" t="s">
        <v>45</v>
      </c>
      <c r="S15" s="31" t="s">
        <v>101</v>
      </c>
      <c r="T15" s="23"/>
      <c r="U15" s="23" t="s">
        <v>45</v>
      </c>
      <c r="V15" s="62" t="s">
        <v>127</v>
      </c>
      <c r="W15" s="21" t="s">
        <v>75</v>
      </c>
      <c r="X15" s="14" t="s">
        <v>29</v>
      </c>
      <c r="Y15" s="107"/>
      <c r="AA15" s="52"/>
      <c r="AB15" s="6"/>
    </row>
    <row r="16" spans="1:28" s="6" customFormat="1" ht="12.75" customHeight="1" x14ac:dyDescent="0.2">
      <c r="A16" s="47"/>
      <c r="B16" s="103" t="s">
        <v>96</v>
      </c>
      <c r="C16" s="104"/>
      <c r="D16" s="105"/>
      <c r="E16" s="39">
        <f>E17</f>
        <v>62581758</v>
      </c>
      <c r="F16" s="39">
        <f>F17</f>
        <v>53194494</v>
      </c>
      <c r="G16" s="40"/>
      <c r="H16" s="40"/>
      <c r="I16" s="40"/>
      <c r="J16" s="41"/>
      <c r="K16" s="42"/>
      <c r="L16" s="40"/>
      <c r="M16" s="41"/>
      <c r="N16" s="40"/>
      <c r="O16" s="41"/>
      <c r="P16" s="40"/>
      <c r="Q16" s="41"/>
      <c r="R16" s="43"/>
      <c r="S16" s="43"/>
      <c r="T16" s="43"/>
      <c r="U16" s="100"/>
      <c r="V16" s="101"/>
      <c r="W16" s="101"/>
      <c r="X16" s="101"/>
      <c r="Y16" s="102"/>
    </row>
    <row r="17" spans="1:38" s="6" customFormat="1" ht="60" customHeight="1" x14ac:dyDescent="0.2">
      <c r="A17" s="70" t="s">
        <v>97</v>
      </c>
      <c r="B17" s="71" t="s">
        <v>98</v>
      </c>
      <c r="C17" s="20" t="s">
        <v>3</v>
      </c>
      <c r="D17" s="20" t="s">
        <v>0</v>
      </c>
      <c r="E17" s="17">
        <f>F17+K17</f>
        <v>62581758</v>
      </c>
      <c r="F17" s="17">
        <f>G17+H17+I17</f>
        <v>53194494</v>
      </c>
      <c r="G17" s="19">
        <v>53194494</v>
      </c>
      <c r="H17" s="19">
        <v>0</v>
      </c>
      <c r="I17" s="19">
        <v>0</v>
      </c>
      <c r="J17" s="18">
        <f>F17/E17</f>
        <v>0.84999999520627079</v>
      </c>
      <c r="K17" s="17">
        <f>L17+N17+P17</f>
        <v>9387264</v>
      </c>
      <c r="L17" s="19">
        <v>0</v>
      </c>
      <c r="M17" s="18">
        <f>L17/E17</f>
        <v>0</v>
      </c>
      <c r="N17" s="19">
        <v>0</v>
      </c>
      <c r="O17" s="18">
        <f>N17/E17</f>
        <v>0</v>
      </c>
      <c r="P17" s="19">
        <v>9387264</v>
      </c>
      <c r="Q17" s="18">
        <f>P17/E17</f>
        <v>0.15000000479372919</v>
      </c>
      <c r="R17" s="23" t="s">
        <v>45</v>
      </c>
      <c r="S17" s="31" t="s">
        <v>99</v>
      </c>
      <c r="T17" s="66"/>
      <c r="U17" s="23" t="s">
        <v>100</v>
      </c>
      <c r="V17" s="31" t="s">
        <v>101</v>
      </c>
      <c r="W17" s="23" t="s">
        <v>104</v>
      </c>
      <c r="X17" s="14" t="s">
        <v>29</v>
      </c>
      <c r="Y17" s="72" t="s">
        <v>125</v>
      </c>
      <c r="Z17" s="73"/>
    </row>
    <row r="18" spans="1:38" s="13" customFormat="1" x14ac:dyDescent="0.2">
      <c r="A18" s="43"/>
      <c r="B18" s="103" t="s">
        <v>86</v>
      </c>
      <c r="C18" s="104"/>
      <c r="D18" s="105"/>
      <c r="E18" s="39">
        <f>E19</f>
        <v>44441977</v>
      </c>
      <c r="F18" s="39">
        <f>F19</f>
        <v>37775681</v>
      </c>
      <c r="G18" s="44"/>
      <c r="H18" s="44"/>
      <c r="I18" s="44"/>
      <c r="J18" s="45"/>
      <c r="K18" s="42"/>
      <c r="L18" s="44"/>
      <c r="M18" s="41"/>
      <c r="N18" s="44"/>
      <c r="O18" s="41"/>
      <c r="P18" s="44"/>
      <c r="Q18" s="41"/>
      <c r="R18" s="43"/>
      <c r="S18" s="43"/>
      <c r="T18" s="46"/>
      <c r="U18" s="43"/>
      <c r="V18" s="43"/>
      <c r="W18" s="43"/>
      <c r="X18" s="43"/>
      <c r="Y18" s="43"/>
      <c r="Z18" s="74"/>
    </row>
    <row r="19" spans="1:38" s="25" customFormat="1" ht="72" customHeight="1" x14ac:dyDescent="0.45">
      <c r="A19" s="22" t="s">
        <v>87</v>
      </c>
      <c r="B19" s="24" t="s">
        <v>88</v>
      </c>
      <c r="C19" s="20" t="s">
        <v>3</v>
      </c>
      <c r="D19" s="55" t="s">
        <v>1</v>
      </c>
      <c r="E19" s="17">
        <v>44441977</v>
      </c>
      <c r="F19" s="17">
        <f>SUM(G19:I19)</f>
        <v>37775681</v>
      </c>
      <c r="G19" s="17">
        <v>0</v>
      </c>
      <c r="H19" s="19">
        <v>37775681</v>
      </c>
      <c r="I19" s="19">
        <v>0</v>
      </c>
      <c r="J19" s="19">
        <v>0.85</v>
      </c>
      <c r="K19" s="67">
        <v>6666296</v>
      </c>
      <c r="L19" s="17">
        <v>4188081</v>
      </c>
      <c r="M19" s="19">
        <v>0.09</v>
      </c>
      <c r="N19" s="67">
        <v>2478215</v>
      </c>
      <c r="O19" s="19">
        <v>0.06</v>
      </c>
      <c r="P19" s="18">
        <v>0</v>
      </c>
      <c r="Q19" s="19">
        <v>0</v>
      </c>
      <c r="R19" s="18" t="s">
        <v>89</v>
      </c>
      <c r="S19" s="62" t="s">
        <v>90</v>
      </c>
      <c r="T19" s="23"/>
      <c r="U19" s="66" t="s">
        <v>78</v>
      </c>
      <c r="V19" s="62" t="s">
        <v>91</v>
      </c>
      <c r="W19" s="23" t="s">
        <v>92</v>
      </c>
      <c r="X19" s="14" t="s">
        <v>95</v>
      </c>
      <c r="Y19" s="72" t="s">
        <v>119</v>
      </c>
      <c r="Z19" s="75"/>
      <c r="AA19" s="16"/>
      <c r="AB19" s="28"/>
      <c r="AC19" s="16"/>
    </row>
    <row r="20" spans="1:38" s="6" customFormat="1" ht="12.75" customHeight="1" x14ac:dyDescent="0.2">
      <c r="A20" s="47"/>
      <c r="B20" s="103" t="s">
        <v>57</v>
      </c>
      <c r="C20" s="104"/>
      <c r="D20" s="105"/>
      <c r="E20" s="39">
        <f>SUM(E21:E21)</f>
        <v>32552786</v>
      </c>
      <c r="F20" s="39">
        <f>SUM(F21:F21)</f>
        <v>27669868</v>
      </c>
      <c r="G20" s="40"/>
      <c r="H20" s="40"/>
      <c r="I20" s="40"/>
      <c r="J20" s="41"/>
      <c r="K20" s="42"/>
      <c r="L20" s="40"/>
      <c r="M20" s="41"/>
      <c r="N20" s="40"/>
      <c r="O20" s="41"/>
      <c r="P20" s="40"/>
      <c r="Q20" s="41"/>
      <c r="R20" s="43"/>
      <c r="S20" s="43"/>
      <c r="T20" s="43"/>
      <c r="U20" s="108"/>
      <c r="V20" s="108"/>
      <c r="W20" s="108"/>
      <c r="X20" s="108"/>
      <c r="Y20" s="108"/>
      <c r="Z20" s="73"/>
    </row>
    <row r="21" spans="1:38" s="6" customFormat="1" ht="48" customHeight="1" x14ac:dyDescent="0.2">
      <c r="A21" s="60" t="s">
        <v>65</v>
      </c>
      <c r="B21" s="61" t="s">
        <v>66</v>
      </c>
      <c r="C21" s="56" t="s">
        <v>3</v>
      </c>
      <c r="D21" s="56" t="s">
        <v>1</v>
      </c>
      <c r="E21" s="58">
        <f t="shared" ref="E21" si="1">F21+K21</f>
        <v>32552786</v>
      </c>
      <c r="F21" s="58">
        <f>G21+H21+I21</f>
        <v>27669868</v>
      </c>
      <c r="G21" s="58">
        <v>0</v>
      </c>
      <c r="H21" s="58">
        <v>27669868</v>
      </c>
      <c r="I21" s="58">
        <v>0</v>
      </c>
      <c r="J21" s="18">
        <f t="shared" ref="J21" si="2">F21/E21</f>
        <v>0.84999999692806627</v>
      </c>
      <c r="K21" s="17">
        <f t="shared" ref="K21" si="3">L21+N21+P21</f>
        <v>4882918</v>
      </c>
      <c r="L21" s="58">
        <v>4882918</v>
      </c>
      <c r="M21" s="18">
        <f t="shared" ref="M21" si="4">L21/E21</f>
        <v>0.1500000030719337</v>
      </c>
      <c r="N21" s="58">
        <v>0</v>
      </c>
      <c r="O21" s="18">
        <f t="shared" ref="O21" si="5">N21/E21</f>
        <v>0</v>
      </c>
      <c r="P21" s="58">
        <v>0</v>
      </c>
      <c r="Q21" s="18">
        <f t="shared" ref="Q21" si="6">P21/E21</f>
        <v>0</v>
      </c>
      <c r="R21" s="23" t="s">
        <v>44</v>
      </c>
      <c r="S21" s="62" t="s">
        <v>67</v>
      </c>
      <c r="T21" s="23"/>
      <c r="U21" s="58" t="s">
        <v>113</v>
      </c>
      <c r="V21" s="14" t="s">
        <v>29</v>
      </c>
      <c r="W21" s="23" t="s">
        <v>114</v>
      </c>
      <c r="X21" s="14" t="s">
        <v>29</v>
      </c>
      <c r="Y21" s="77" t="s">
        <v>112</v>
      </c>
      <c r="Z21" s="73"/>
    </row>
    <row r="22" spans="1:38" s="13" customFormat="1" x14ac:dyDescent="0.2">
      <c r="A22" s="43"/>
      <c r="B22" s="99" t="s">
        <v>102</v>
      </c>
      <c r="C22" s="99"/>
      <c r="D22" s="99"/>
      <c r="E22" s="39">
        <f>E23</f>
        <v>16643483</v>
      </c>
      <c r="F22" s="39">
        <f>F23</f>
        <v>14146960</v>
      </c>
      <c r="G22" s="44"/>
      <c r="H22" s="44"/>
      <c r="I22" s="44"/>
      <c r="J22" s="45"/>
      <c r="K22" s="42"/>
      <c r="L22" s="44"/>
      <c r="M22" s="41"/>
      <c r="N22" s="44"/>
      <c r="O22" s="41"/>
      <c r="P22" s="44"/>
      <c r="Q22" s="41"/>
      <c r="R22" s="43"/>
      <c r="S22" s="43"/>
      <c r="T22" s="46"/>
      <c r="U22" s="100"/>
      <c r="V22" s="101"/>
      <c r="W22" s="101"/>
      <c r="X22" s="101"/>
      <c r="Y22" s="102"/>
    </row>
    <row r="23" spans="1:38" s="25" customFormat="1" ht="72.75" customHeight="1" x14ac:dyDescent="0.45">
      <c r="A23" s="22" t="s">
        <v>82</v>
      </c>
      <c r="B23" s="24" t="s">
        <v>83</v>
      </c>
      <c r="C23" s="20" t="s">
        <v>3</v>
      </c>
      <c r="D23" s="20" t="s">
        <v>0</v>
      </c>
      <c r="E23" s="17">
        <v>16643483</v>
      </c>
      <c r="F23" s="17">
        <f>SUM(G23:I23)</f>
        <v>14146960</v>
      </c>
      <c r="G23" s="17">
        <v>14146960</v>
      </c>
      <c r="H23" s="19">
        <v>0</v>
      </c>
      <c r="I23" s="19">
        <v>0</v>
      </c>
      <c r="J23" s="19">
        <v>0.85</v>
      </c>
      <c r="K23" s="67">
        <v>2496523</v>
      </c>
      <c r="L23" s="17">
        <v>2496523</v>
      </c>
      <c r="M23" s="19">
        <v>0.15</v>
      </c>
      <c r="N23" s="67">
        <v>0</v>
      </c>
      <c r="O23" s="19">
        <v>0</v>
      </c>
      <c r="P23" s="18">
        <v>0</v>
      </c>
      <c r="Q23" s="19">
        <v>0</v>
      </c>
      <c r="R23" s="18" t="s">
        <v>78</v>
      </c>
      <c r="S23" s="31" t="s">
        <v>103</v>
      </c>
      <c r="T23" s="23"/>
      <c r="U23" s="68" t="s">
        <v>78</v>
      </c>
      <c r="V23" s="62" t="s">
        <v>106</v>
      </c>
      <c r="W23" s="23" t="s">
        <v>92</v>
      </c>
      <c r="X23" s="14" t="s">
        <v>29</v>
      </c>
      <c r="Y23" s="72" t="s">
        <v>126</v>
      </c>
      <c r="Z23" s="16"/>
      <c r="AA23" s="16"/>
      <c r="AB23" s="28"/>
      <c r="AC23" s="16"/>
    </row>
    <row r="24" spans="1:38" ht="8.25" customHeight="1" x14ac:dyDescent="0.2"/>
    <row r="25" spans="1:38" ht="17.25" customHeight="1" x14ac:dyDescent="0.2">
      <c r="A25" s="26" t="s">
        <v>51</v>
      </c>
      <c r="B25" s="26"/>
      <c r="Q25" s="7"/>
    </row>
    <row r="26" spans="1:38" s="16" customFormat="1" ht="17.25" customHeight="1" x14ac:dyDescent="0.2">
      <c r="A26" s="26" t="s">
        <v>68</v>
      </c>
      <c r="R26" s="11"/>
      <c r="S26" s="11"/>
      <c r="T26" s="11"/>
      <c r="U26" s="11"/>
      <c r="V26" s="11"/>
      <c r="W26" s="11"/>
      <c r="X26" s="11"/>
      <c r="Y26" s="11"/>
    </row>
    <row r="27" spans="1:38" ht="21" customHeight="1" x14ac:dyDescent="0.45">
      <c r="G27" s="16"/>
      <c r="H27" s="16"/>
      <c r="I27" s="16"/>
      <c r="J27" s="16"/>
      <c r="K27" s="16"/>
      <c r="L27" s="16"/>
      <c r="M27" s="16"/>
      <c r="N27" s="16"/>
      <c r="O27" s="16"/>
      <c r="P27" s="16"/>
      <c r="U27" s="29" t="s">
        <v>73</v>
      </c>
      <c r="V27" s="30"/>
      <c r="W27" s="30"/>
      <c r="X27" s="30"/>
      <c r="Y27" s="29" t="s">
        <v>74</v>
      </c>
      <c r="AB27" s="28"/>
      <c r="AC27" s="28"/>
      <c r="AD27" s="28"/>
      <c r="AE27" s="28"/>
      <c r="AF27" s="28"/>
      <c r="AG27" s="28"/>
      <c r="AH27" s="28"/>
      <c r="AI27" s="28"/>
      <c r="AJ27" s="28"/>
      <c r="AK27" s="28"/>
      <c r="AL27" s="2"/>
    </row>
    <row r="28" spans="1:38" ht="15" customHeight="1" x14ac:dyDescent="0.2">
      <c r="A28" s="27" t="s">
        <v>121</v>
      </c>
    </row>
    <row r="29" spans="1:38" ht="12.75" customHeight="1" x14ac:dyDescent="0.2">
      <c r="A29" s="27" t="s">
        <v>53</v>
      </c>
      <c r="F29" s="15"/>
      <c r="Q29" s="7"/>
      <c r="R29" s="33"/>
    </row>
    <row r="30" spans="1:38" ht="12.75" customHeight="1" x14ac:dyDescent="0.2">
      <c r="A30" s="27" t="s">
        <v>54</v>
      </c>
      <c r="Q30" s="7"/>
    </row>
    <row r="31" spans="1:38" x14ac:dyDescent="0.2">
      <c r="Q31" s="7"/>
    </row>
    <row r="32" spans="1:38" collapsed="1" x14ac:dyDescent="0.2">
      <c r="Q32" s="7"/>
    </row>
    <row r="33" spans="3:17" hidden="1" x14ac:dyDescent="0.2">
      <c r="C33" s="10"/>
      <c r="Q33" s="7"/>
    </row>
    <row r="34" spans="3:17" hidden="1" x14ac:dyDescent="0.2">
      <c r="C34" s="10"/>
      <c r="Q34" s="12"/>
    </row>
    <row r="35" spans="3:17" hidden="1" x14ac:dyDescent="0.2">
      <c r="C35" s="10"/>
      <c r="Q35" s="12"/>
    </row>
    <row r="36" spans="3:17" hidden="1" x14ac:dyDescent="0.2">
      <c r="C36" s="10"/>
      <c r="Q36" s="12"/>
    </row>
    <row r="37" spans="3:17" hidden="1" x14ac:dyDescent="0.2">
      <c r="C37" s="10"/>
      <c r="Q37" s="12"/>
    </row>
    <row r="38" spans="3:17" hidden="1" x14ac:dyDescent="0.2">
      <c r="C38" s="10"/>
    </row>
    <row r="39" spans="3:17" hidden="1" x14ac:dyDescent="0.2">
      <c r="C39" s="10"/>
    </row>
    <row r="40" spans="3:17" hidden="1" x14ac:dyDescent="0.2">
      <c r="C40" s="10"/>
    </row>
    <row r="41" spans="3:17" hidden="1" x14ac:dyDescent="0.2">
      <c r="C41" s="10"/>
    </row>
    <row r="42" spans="3:17" hidden="1" x14ac:dyDescent="0.2">
      <c r="C42" s="10"/>
    </row>
    <row r="43" spans="3:17" hidden="1" x14ac:dyDescent="0.2">
      <c r="C43" s="10"/>
    </row>
    <row r="44" spans="3:17" hidden="1" x14ac:dyDescent="0.2">
      <c r="C44" s="10"/>
    </row>
    <row r="45" spans="3:17" hidden="1" x14ac:dyDescent="0.2">
      <c r="C45" s="10"/>
    </row>
    <row r="46" spans="3:17" hidden="1" x14ac:dyDescent="0.2">
      <c r="C46" s="10"/>
    </row>
    <row r="47" spans="3:17" hidden="1" x14ac:dyDescent="0.2">
      <c r="C47" s="10"/>
    </row>
    <row r="48" spans="3:17" hidden="1" x14ac:dyDescent="0.2">
      <c r="C48" s="10"/>
    </row>
    <row r="49" spans="3:3" hidden="1" x14ac:dyDescent="0.2">
      <c r="C49" s="10"/>
    </row>
    <row r="50" spans="3:3" hidden="1" x14ac:dyDescent="0.2">
      <c r="C50" s="10"/>
    </row>
    <row r="51" spans="3:3" hidden="1" x14ac:dyDescent="0.2">
      <c r="C51" s="10"/>
    </row>
    <row r="52" spans="3:3" hidden="1" x14ac:dyDescent="0.2">
      <c r="C52" s="10"/>
    </row>
    <row r="53" spans="3:3" hidden="1" x14ac:dyDescent="0.2">
      <c r="C53" s="10"/>
    </row>
    <row r="54" spans="3:3" hidden="1" x14ac:dyDescent="0.2">
      <c r="C54" s="10"/>
    </row>
    <row r="55" spans="3:3" hidden="1" x14ac:dyDescent="0.2">
      <c r="C55" s="10"/>
    </row>
    <row r="56" spans="3:3" hidden="1" x14ac:dyDescent="0.2">
      <c r="C56" s="10"/>
    </row>
    <row r="57" spans="3:3" hidden="1" x14ac:dyDescent="0.2">
      <c r="C57" s="10"/>
    </row>
    <row r="58" spans="3:3" hidden="1" x14ac:dyDescent="0.2">
      <c r="C58" s="10"/>
    </row>
    <row r="59" spans="3:3" hidden="1" x14ac:dyDescent="0.2">
      <c r="C59" s="10"/>
    </row>
    <row r="60" spans="3:3" hidden="1" x14ac:dyDescent="0.2">
      <c r="C60" s="10"/>
    </row>
    <row r="61" spans="3:3" hidden="1" x14ac:dyDescent="0.2">
      <c r="C61" s="10"/>
    </row>
    <row r="62" spans="3:3" hidden="1" x14ac:dyDescent="0.2">
      <c r="C62" s="8"/>
    </row>
    <row r="63" spans="3:3" hidden="1" x14ac:dyDescent="0.2"/>
    <row r="64" spans="3:3" hidden="1" x14ac:dyDescent="0.2"/>
    <row r="65" hidden="1" x14ac:dyDescent="0.2"/>
  </sheetData>
  <autoFilter ref="A7:Y23"/>
  <dataConsolidate/>
  <mergeCells count="39">
    <mergeCell ref="U9:Y9"/>
    <mergeCell ref="U20:Y20"/>
    <mergeCell ref="B9:D9"/>
    <mergeCell ref="B20:D20"/>
    <mergeCell ref="B18:D18"/>
    <mergeCell ref="B22:D22"/>
    <mergeCell ref="U22:Y22"/>
    <mergeCell ref="B13:D13"/>
    <mergeCell ref="U13:Y13"/>
    <mergeCell ref="Y14:Y15"/>
    <mergeCell ref="B16:D16"/>
    <mergeCell ref="U16:Y16"/>
    <mergeCell ref="G4:G6"/>
    <mergeCell ref="H4:H6"/>
    <mergeCell ref="I4:I6"/>
    <mergeCell ref="A4:A6"/>
    <mergeCell ref="U8:Y8"/>
    <mergeCell ref="B8:D8"/>
    <mergeCell ref="C4:C6"/>
    <mergeCell ref="B4:B6"/>
    <mergeCell ref="E4:E6"/>
    <mergeCell ref="D4:D6"/>
    <mergeCell ref="F4:F6"/>
    <mergeCell ref="A2:Y2"/>
    <mergeCell ref="Q4:Q6"/>
    <mergeCell ref="N4:N6"/>
    <mergeCell ref="L4:L6"/>
    <mergeCell ref="O4:O6"/>
    <mergeCell ref="P4:P6"/>
    <mergeCell ref="Y4:Y6"/>
    <mergeCell ref="T4:T6"/>
    <mergeCell ref="R4:S4"/>
    <mergeCell ref="W5:X5"/>
    <mergeCell ref="U5:V5"/>
    <mergeCell ref="U4:X4"/>
    <mergeCell ref="B3:W3"/>
    <mergeCell ref="J4:J6"/>
    <mergeCell ref="K4:K6"/>
    <mergeCell ref="M4:M6"/>
  </mergeCells>
  <pageMargins left="0.25" right="0.25" top="0.75" bottom="0.75" header="0.3" footer="0.3"/>
  <pageSetup paperSize="9" scale="51" fitToHeight="0" orientation="landscape" r:id="rId1"/>
  <headerFooter>
    <oddFooter>&amp;L&amp;F&amp;C&amp;P no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50"/>
  </sheetPr>
  <dimension ref="A1:P49"/>
  <sheetViews>
    <sheetView topLeftCell="A4" workbookViewId="0">
      <selection activeCell="K34" sqref="K34"/>
    </sheetView>
  </sheetViews>
  <sheetFormatPr defaultRowHeight="15.75" x14ac:dyDescent="0.25"/>
  <cols>
    <col min="4" max="10" width="10.875" bestFit="1" customWidth="1"/>
    <col min="11" max="11" width="12.375" bestFit="1" customWidth="1"/>
  </cols>
  <sheetData>
    <row r="1" spans="1:16" s="2" customFormat="1" x14ac:dyDescent="0.25"/>
    <row r="2" spans="1:16" s="2" customFormat="1" x14ac:dyDescent="0.25">
      <c r="B2" s="2" t="s">
        <v>0</v>
      </c>
      <c r="C2" s="2">
        <v>1349414695</v>
      </c>
      <c r="D2" s="2">
        <v>167454594</v>
      </c>
      <c r="E2" s="2">
        <v>175995293</v>
      </c>
      <c r="F2" s="2">
        <v>185012112</v>
      </c>
      <c r="G2" s="2">
        <v>193047173</v>
      </c>
      <c r="H2" s="2">
        <v>200965711</v>
      </c>
      <c r="I2" s="2">
        <v>209486800</v>
      </c>
      <c r="J2" s="2">
        <v>217453012</v>
      </c>
    </row>
    <row r="3" spans="1:16" s="2" customFormat="1" x14ac:dyDescent="0.25">
      <c r="B3" s="2" t="s">
        <v>17</v>
      </c>
      <c r="C3" s="2">
        <v>3039807880</v>
      </c>
      <c r="D3" s="2">
        <v>378783956</v>
      </c>
      <c r="E3" s="2">
        <v>396914108</v>
      </c>
      <c r="F3" s="2">
        <v>416196653</v>
      </c>
      <c r="G3" s="2">
        <v>433973068</v>
      </c>
      <c r="H3" s="2">
        <v>452283532</v>
      </c>
      <c r="I3" s="2">
        <v>471132651</v>
      </c>
      <c r="J3" s="2">
        <v>490523912</v>
      </c>
    </row>
    <row r="4" spans="1:16" s="2" customFormat="1" x14ac:dyDescent="0.25">
      <c r="B4" s="2" t="s">
        <v>7</v>
      </c>
      <c r="C4" s="2">
        <v>29010639</v>
      </c>
      <c r="D4" s="2">
        <v>16298112</v>
      </c>
      <c r="E4" s="2">
        <v>12712527</v>
      </c>
      <c r="F4" s="2">
        <v>0</v>
      </c>
      <c r="G4" s="2">
        <v>0</v>
      </c>
      <c r="H4" s="2">
        <v>0</v>
      </c>
      <c r="I4" s="2">
        <v>0</v>
      </c>
      <c r="J4" s="2">
        <v>0</v>
      </c>
    </row>
    <row r="5" spans="1:16" x14ac:dyDescent="0.25">
      <c r="D5" t="b">
        <f>D3=D9+D12</f>
        <v>1</v>
      </c>
      <c r="E5" s="2" t="b">
        <f t="shared" ref="E5:J5" si="0">E3=E9+E12</f>
        <v>1</v>
      </c>
      <c r="F5" s="2" t="b">
        <f t="shared" si="0"/>
        <v>1</v>
      </c>
      <c r="G5" s="2" t="b">
        <f t="shared" si="0"/>
        <v>1</v>
      </c>
      <c r="H5" s="2" t="b">
        <f t="shared" si="0"/>
        <v>1</v>
      </c>
      <c r="I5" s="2" t="b">
        <f t="shared" si="0"/>
        <v>1</v>
      </c>
      <c r="J5" s="2" t="b">
        <f t="shared" si="0"/>
        <v>1</v>
      </c>
    </row>
    <row r="6" spans="1:16" x14ac:dyDescent="0.25">
      <c r="D6" t="b">
        <f>D2=D18</f>
        <v>1</v>
      </c>
      <c r="E6" s="2" t="b">
        <f t="shared" ref="E6:J6" si="1">E2=E18</f>
        <v>1</v>
      </c>
      <c r="F6" s="2" t="b">
        <f t="shared" si="1"/>
        <v>1</v>
      </c>
      <c r="G6" s="2" t="b">
        <f t="shared" si="1"/>
        <v>1</v>
      </c>
      <c r="H6" s="2" t="b">
        <f t="shared" si="1"/>
        <v>1</v>
      </c>
      <c r="I6" s="2" t="b">
        <f t="shared" si="1"/>
        <v>1</v>
      </c>
      <c r="J6" s="2" t="b">
        <f t="shared" si="1"/>
        <v>1</v>
      </c>
    </row>
    <row r="7" spans="1:16" s="2" customFormat="1" x14ac:dyDescent="0.25"/>
    <row r="8" spans="1:16" x14ac:dyDescent="0.25">
      <c r="A8" t="s">
        <v>5</v>
      </c>
      <c r="B8" t="s">
        <v>6</v>
      </c>
      <c r="C8" t="s">
        <v>10</v>
      </c>
      <c r="D8" t="s">
        <v>20</v>
      </c>
      <c r="E8" t="s">
        <v>21</v>
      </c>
      <c r="F8" t="s">
        <v>22</v>
      </c>
      <c r="G8" t="s">
        <v>23</v>
      </c>
      <c r="H8" t="s">
        <v>24</v>
      </c>
      <c r="I8" t="s">
        <v>25</v>
      </c>
      <c r="J8" t="s">
        <v>26</v>
      </c>
      <c r="K8" t="s">
        <v>27</v>
      </c>
    </row>
    <row r="9" spans="1:16" x14ac:dyDescent="0.25">
      <c r="A9" t="s">
        <v>11</v>
      </c>
      <c r="B9" s="3" t="s">
        <v>1</v>
      </c>
      <c r="C9" s="3" t="s">
        <v>8</v>
      </c>
      <c r="D9" s="4">
        <f>D10+D11</f>
        <v>299214930</v>
      </c>
      <c r="E9" s="4">
        <f t="shared" ref="E9:J9" si="2">E10+E11</f>
        <v>313536583</v>
      </c>
      <c r="F9" s="4">
        <f t="shared" si="2"/>
        <v>328768552</v>
      </c>
      <c r="G9" s="4">
        <f t="shared" si="2"/>
        <v>342810774</v>
      </c>
      <c r="H9" s="4">
        <f t="shared" si="2"/>
        <v>357274862</v>
      </c>
      <c r="I9" s="4">
        <f t="shared" si="2"/>
        <v>372164452</v>
      </c>
      <c r="J9" s="4">
        <f t="shared" si="2"/>
        <v>387482299</v>
      </c>
      <c r="K9" s="4">
        <f>D9+E9+F9+G9+H9+I9+J9</f>
        <v>2401252452</v>
      </c>
    </row>
    <row r="10" spans="1:16" x14ac:dyDescent="0.25">
      <c r="B10" t="s">
        <v>18</v>
      </c>
      <c r="C10" t="s">
        <v>8</v>
      </c>
      <c r="D10" s="1">
        <v>281262034</v>
      </c>
      <c r="E10" s="1">
        <v>294724388</v>
      </c>
      <c r="F10" s="1">
        <v>309042439</v>
      </c>
      <c r="G10" s="1">
        <v>322242128</v>
      </c>
      <c r="H10" s="1">
        <v>335838370</v>
      </c>
      <c r="I10" s="1">
        <v>349834585</v>
      </c>
      <c r="J10" s="1">
        <v>364233361</v>
      </c>
      <c r="K10" s="4">
        <f t="shared" ref="K10:K20" si="3">D10+E10+F10+G10+H10+I10+J10</f>
        <v>2257177305</v>
      </c>
    </row>
    <row r="11" spans="1:16" x14ac:dyDescent="0.25">
      <c r="B11" t="s">
        <v>19</v>
      </c>
      <c r="C11" t="s">
        <v>8</v>
      </c>
      <c r="D11" s="1">
        <v>17952896</v>
      </c>
      <c r="E11" s="1">
        <v>18812195</v>
      </c>
      <c r="F11" s="1">
        <v>19726113</v>
      </c>
      <c r="G11" s="1">
        <v>20568646</v>
      </c>
      <c r="H11" s="1">
        <v>21436492</v>
      </c>
      <c r="I11" s="1">
        <v>22329867</v>
      </c>
      <c r="J11" s="1">
        <v>23248938</v>
      </c>
      <c r="K11" s="4">
        <f t="shared" si="3"/>
        <v>144075147</v>
      </c>
      <c r="M11" s="2"/>
    </row>
    <row r="12" spans="1:16" x14ac:dyDescent="0.25">
      <c r="A12" t="s">
        <v>12</v>
      </c>
      <c r="B12" s="3" t="s">
        <v>2</v>
      </c>
      <c r="C12" s="3" t="s">
        <v>8</v>
      </c>
      <c r="D12" s="4">
        <v>79569026</v>
      </c>
      <c r="E12" s="4">
        <v>83377525</v>
      </c>
      <c r="F12" s="4">
        <v>87428101</v>
      </c>
      <c r="G12" s="4">
        <v>91162294</v>
      </c>
      <c r="H12" s="4">
        <v>95008670</v>
      </c>
      <c r="I12" s="4">
        <v>98968199</v>
      </c>
      <c r="J12" s="4">
        <v>103041613</v>
      </c>
      <c r="K12" s="4">
        <f t="shared" si="3"/>
        <v>638555428</v>
      </c>
    </row>
    <row r="13" spans="1:16" x14ac:dyDescent="0.25">
      <c r="B13" t="s">
        <v>18</v>
      </c>
      <c r="C13" t="s">
        <v>8</v>
      </c>
      <c r="D13" s="1">
        <v>75772771</v>
      </c>
      <c r="E13" s="1">
        <v>79137625</v>
      </c>
      <c r="F13" s="1">
        <v>82182416</v>
      </c>
      <c r="G13" s="1">
        <v>85692556</v>
      </c>
      <c r="H13" s="1">
        <v>89308150</v>
      </c>
      <c r="I13" s="1">
        <v>93030107</v>
      </c>
      <c r="J13" s="1">
        <v>96859116</v>
      </c>
      <c r="K13" s="4">
        <f t="shared" si="3"/>
        <v>601982741</v>
      </c>
      <c r="L13" s="5">
        <f>D13/D12</f>
        <v>0.95228978924537799</v>
      </c>
      <c r="M13" s="5">
        <f t="shared" ref="M13:O13" si="4">E13/E12</f>
        <v>0.94914816672718461</v>
      </c>
      <c r="N13" s="5">
        <f t="shared" si="4"/>
        <v>0.94000001212424822</v>
      </c>
      <c r="O13" s="5">
        <f t="shared" si="4"/>
        <v>0.93999999605099893</v>
      </c>
      <c r="P13" s="5">
        <f>K13/K12</f>
        <v>0.94272590068719919</v>
      </c>
    </row>
    <row r="14" spans="1:16" x14ac:dyDescent="0.25">
      <c r="B14" t="s">
        <v>19</v>
      </c>
      <c r="C14" t="s">
        <v>8</v>
      </c>
      <c r="D14" s="1">
        <v>3796255</v>
      </c>
      <c r="E14" s="1">
        <v>4239900</v>
      </c>
      <c r="F14" s="1">
        <v>5245685</v>
      </c>
      <c r="G14" s="1">
        <v>5469738</v>
      </c>
      <c r="H14" s="1">
        <v>5700520</v>
      </c>
      <c r="I14" s="1">
        <v>5938092</v>
      </c>
      <c r="J14" s="1">
        <v>6182497</v>
      </c>
      <c r="K14" s="4">
        <f t="shared" si="3"/>
        <v>36572687</v>
      </c>
    </row>
    <row r="15" spans="1:16" x14ac:dyDescent="0.25">
      <c r="A15" t="s">
        <v>13</v>
      </c>
      <c r="B15" s="3" t="s">
        <v>9</v>
      </c>
      <c r="C15" s="3" t="s">
        <v>16</v>
      </c>
      <c r="D15" s="4">
        <v>16298112.000000002</v>
      </c>
      <c r="E15" s="4">
        <v>12712526.999999998</v>
      </c>
      <c r="F15" s="4">
        <v>0</v>
      </c>
      <c r="G15" s="4">
        <v>0</v>
      </c>
      <c r="H15" s="4">
        <v>0</v>
      </c>
      <c r="I15" s="4">
        <v>0</v>
      </c>
      <c r="J15" s="4">
        <v>0</v>
      </c>
      <c r="K15" s="4">
        <f t="shared" si="3"/>
        <v>29010639</v>
      </c>
    </row>
    <row r="16" spans="1:16" x14ac:dyDescent="0.25">
      <c r="B16" t="s">
        <v>18</v>
      </c>
      <c r="C16" t="s">
        <v>16</v>
      </c>
      <c r="D16" s="1">
        <v>16298112.000000002</v>
      </c>
      <c r="E16" s="1">
        <v>12712526.999999998</v>
      </c>
      <c r="F16" s="1">
        <v>0</v>
      </c>
      <c r="G16" s="1">
        <v>0</v>
      </c>
      <c r="H16" s="1">
        <v>0</v>
      </c>
      <c r="I16" s="1">
        <v>0</v>
      </c>
      <c r="J16" s="1">
        <v>0</v>
      </c>
      <c r="K16" s="4">
        <f t="shared" si="3"/>
        <v>29010639</v>
      </c>
    </row>
    <row r="17" spans="1:11" x14ac:dyDescent="0.25">
      <c r="B17" t="s">
        <v>19</v>
      </c>
      <c r="C17" t="s">
        <v>16</v>
      </c>
      <c r="D17" s="1" t="s">
        <v>16</v>
      </c>
      <c r="E17" s="1" t="s">
        <v>16</v>
      </c>
      <c r="F17" s="1" t="s">
        <v>16</v>
      </c>
      <c r="G17" s="1" t="s">
        <v>16</v>
      </c>
      <c r="H17" s="1" t="s">
        <v>16</v>
      </c>
      <c r="I17" s="1" t="s">
        <v>16</v>
      </c>
      <c r="J17" s="1" t="s">
        <v>16</v>
      </c>
      <c r="K17" s="4"/>
    </row>
    <row r="18" spans="1:11" x14ac:dyDescent="0.25">
      <c r="A18" t="s">
        <v>14</v>
      </c>
      <c r="B18" s="3" t="s">
        <v>0</v>
      </c>
      <c r="C18" s="3" t="s">
        <v>16</v>
      </c>
      <c r="D18" s="4">
        <v>167454594</v>
      </c>
      <c r="E18" s="4">
        <v>175995293</v>
      </c>
      <c r="F18" s="4">
        <v>185012112</v>
      </c>
      <c r="G18" s="4">
        <v>193047173</v>
      </c>
      <c r="H18" s="4">
        <v>200965711</v>
      </c>
      <c r="I18" s="4">
        <v>209486800</v>
      </c>
      <c r="J18" s="4">
        <v>217453012</v>
      </c>
      <c r="K18" s="4">
        <f t="shared" si="3"/>
        <v>1349414695</v>
      </c>
    </row>
    <row r="19" spans="1:11" x14ac:dyDescent="0.25">
      <c r="B19" t="s">
        <v>18</v>
      </c>
      <c r="C19" t="s">
        <v>16</v>
      </c>
      <c r="D19" s="1">
        <v>157407318</v>
      </c>
      <c r="E19" s="1">
        <v>165435575</v>
      </c>
      <c r="F19" s="1">
        <v>173911385</v>
      </c>
      <c r="G19" s="1">
        <v>181464343</v>
      </c>
      <c r="H19" s="1">
        <v>188907768</v>
      </c>
      <c r="I19" s="1">
        <v>196917592</v>
      </c>
      <c r="J19" s="1">
        <v>204405831</v>
      </c>
      <c r="K19" s="4">
        <f t="shared" si="3"/>
        <v>1268449812</v>
      </c>
    </row>
    <row r="20" spans="1:11" x14ac:dyDescent="0.25">
      <c r="B20" t="s">
        <v>19</v>
      </c>
      <c r="C20" t="s">
        <v>16</v>
      </c>
      <c r="D20" s="1">
        <v>10047276</v>
      </c>
      <c r="E20" s="1">
        <v>10559718</v>
      </c>
      <c r="F20" s="1">
        <v>11100727</v>
      </c>
      <c r="G20" s="1">
        <v>11582830</v>
      </c>
      <c r="H20" s="1">
        <v>12057943</v>
      </c>
      <c r="I20" s="1">
        <v>12569208</v>
      </c>
      <c r="J20" s="1">
        <v>13047181</v>
      </c>
      <c r="K20" s="4">
        <f t="shared" si="3"/>
        <v>80964883</v>
      </c>
    </row>
    <row r="21" spans="1:11" x14ac:dyDescent="0.25">
      <c r="A21" t="s">
        <v>15</v>
      </c>
      <c r="B21" t="s">
        <v>4</v>
      </c>
      <c r="D21" s="1">
        <f>D9+D12+D15+D18</f>
        <v>562536662</v>
      </c>
      <c r="E21" s="1">
        <f t="shared" ref="E21:K21" si="5">E9+E12+E15+E18</f>
        <v>585621928</v>
      </c>
      <c r="F21" s="1">
        <f t="shared" si="5"/>
        <v>601208765</v>
      </c>
      <c r="G21" s="1">
        <f t="shared" si="5"/>
        <v>627020241</v>
      </c>
      <c r="H21" s="1">
        <f t="shared" si="5"/>
        <v>653249243</v>
      </c>
      <c r="I21" s="1">
        <f t="shared" si="5"/>
        <v>680619451</v>
      </c>
      <c r="J21" s="1">
        <f t="shared" si="5"/>
        <v>707976924</v>
      </c>
      <c r="K21" s="1">
        <f t="shared" si="5"/>
        <v>4418233214</v>
      </c>
    </row>
    <row r="23" spans="1:11" x14ac:dyDescent="0.25">
      <c r="D23" s="1">
        <f>D9</f>
        <v>299214930</v>
      </c>
      <c r="E23" s="1">
        <f t="shared" ref="E23:J23" si="6">E9</f>
        <v>313536583</v>
      </c>
      <c r="F23" s="1">
        <f t="shared" si="6"/>
        <v>328768552</v>
      </c>
      <c r="G23" s="1">
        <f t="shared" si="6"/>
        <v>342810774</v>
      </c>
      <c r="H23" s="1">
        <f t="shared" si="6"/>
        <v>357274862</v>
      </c>
      <c r="I23" s="1">
        <f t="shared" si="6"/>
        <v>372164452</v>
      </c>
      <c r="J23" s="1">
        <f t="shared" si="6"/>
        <v>387482299</v>
      </c>
      <c r="K23" s="1">
        <f>SUM(D23:J23)</f>
        <v>2401252452</v>
      </c>
    </row>
    <row r="24" spans="1:11" x14ac:dyDescent="0.25">
      <c r="D24" s="1">
        <f>ROUND((D23*0.94),0)</f>
        <v>281262034</v>
      </c>
      <c r="E24" s="1">
        <f t="shared" ref="E24:J24" si="7">ROUND((E23*0.94),0)</f>
        <v>294724388</v>
      </c>
      <c r="F24" s="1">
        <f t="shared" si="7"/>
        <v>309042439</v>
      </c>
      <c r="G24" s="1">
        <f t="shared" si="7"/>
        <v>322242128</v>
      </c>
      <c r="H24" s="1">
        <f t="shared" si="7"/>
        <v>335838370</v>
      </c>
      <c r="I24" s="1">
        <f t="shared" si="7"/>
        <v>349834585</v>
      </c>
      <c r="J24" s="1">
        <f t="shared" si="7"/>
        <v>364233361</v>
      </c>
      <c r="K24" s="1">
        <f t="shared" ref="K24:K35" si="8">SUM(D24:J24)</f>
        <v>2257177305</v>
      </c>
    </row>
    <row r="25" spans="1:11" x14ac:dyDescent="0.25">
      <c r="D25" s="1">
        <f>ROUND((D23*0.06),0)</f>
        <v>17952896</v>
      </c>
      <c r="E25" s="1">
        <f t="shared" ref="E25:J25" si="9">ROUND((E23*0.06),0)</f>
        <v>18812195</v>
      </c>
      <c r="F25" s="1">
        <f t="shared" si="9"/>
        <v>19726113</v>
      </c>
      <c r="G25" s="1">
        <f t="shared" si="9"/>
        <v>20568646</v>
      </c>
      <c r="H25" s="1">
        <f t="shared" si="9"/>
        <v>21436492</v>
      </c>
      <c r="I25" s="1">
        <f t="shared" si="9"/>
        <v>22329867</v>
      </c>
      <c r="J25" s="1">
        <f t="shared" si="9"/>
        <v>23248938</v>
      </c>
      <c r="K25" s="1">
        <f t="shared" si="8"/>
        <v>144075147</v>
      </c>
    </row>
    <row r="26" spans="1:11" x14ac:dyDescent="0.25">
      <c r="D26" s="1">
        <f t="shared" ref="D26:J26" si="10">D12</f>
        <v>79569026</v>
      </c>
      <c r="E26" s="1">
        <f t="shared" si="10"/>
        <v>83377525</v>
      </c>
      <c r="F26" s="1">
        <f t="shared" si="10"/>
        <v>87428101</v>
      </c>
      <c r="G26" s="1">
        <f t="shared" si="10"/>
        <v>91162294</v>
      </c>
      <c r="H26" s="1">
        <f t="shared" si="10"/>
        <v>95008670</v>
      </c>
      <c r="I26" s="1">
        <f t="shared" si="10"/>
        <v>98968199</v>
      </c>
      <c r="J26" s="1">
        <f t="shared" si="10"/>
        <v>103041613</v>
      </c>
      <c r="K26" s="1">
        <f t="shared" si="8"/>
        <v>638555428</v>
      </c>
    </row>
    <row r="27" spans="1:11" x14ac:dyDescent="0.25">
      <c r="D27" s="1">
        <f>ROUND(((D26-D29)*0.94+D29),0)</f>
        <v>75772771</v>
      </c>
      <c r="E27" s="1">
        <f>ROUND(((E26-E29)*0.94+E29),0)</f>
        <v>79137625</v>
      </c>
      <c r="F27" s="4">
        <f t="shared" ref="F27" si="11">ROUND((F26*0.94),0)</f>
        <v>82182415</v>
      </c>
      <c r="G27" s="1">
        <f t="shared" ref="G27" si="12">ROUND((G26*0.94),0)</f>
        <v>85692556</v>
      </c>
      <c r="H27" s="1">
        <f t="shared" ref="H27" si="13">ROUND((H26*0.94),0)</f>
        <v>89308150</v>
      </c>
      <c r="I27" s="1">
        <f t="shared" ref="I27" si="14">ROUND((I26*0.94),0)</f>
        <v>93030107</v>
      </c>
      <c r="J27" s="1">
        <f t="shared" ref="J27" si="15">ROUND((J26*0.94),0)</f>
        <v>96859116</v>
      </c>
      <c r="K27" s="1">
        <f t="shared" si="8"/>
        <v>601982740</v>
      </c>
    </row>
    <row r="28" spans="1:11" x14ac:dyDescent="0.25">
      <c r="D28" s="1">
        <f>ROUND(((D26-D29)*0.06),0)</f>
        <v>3796255</v>
      </c>
      <c r="E28" s="1">
        <f>ROUND(((E26-E29)*0.06),0)</f>
        <v>4239900</v>
      </c>
      <c r="F28" s="4">
        <f t="shared" ref="F28:J28" si="16">ROUND((F26*0.06),0)</f>
        <v>5245686</v>
      </c>
      <c r="G28" s="1">
        <f t="shared" si="16"/>
        <v>5469738</v>
      </c>
      <c r="H28" s="1">
        <f t="shared" si="16"/>
        <v>5700520</v>
      </c>
      <c r="I28" s="1">
        <f t="shared" si="16"/>
        <v>5938092</v>
      </c>
      <c r="J28" s="1">
        <f t="shared" si="16"/>
        <v>6182497</v>
      </c>
      <c r="K28" s="4">
        <f t="shared" si="8"/>
        <v>36572688</v>
      </c>
    </row>
    <row r="29" spans="1:11" x14ac:dyDescent="0.25">
      <c r="D29" s="1">
        <f t="shared" ref="D29:J29" si="17">D15</f>
        <v>16298112.000000002</v>
      </c>
      <c r="E29" s="1">
        <f t="shared" si="17"/>
        <v>12712526.999999998</v>
      </c>
      <c r="F29" s="1">
        <f t="shared" si="17"/>
        <v>0</v>
      </c>
      <c r="G29" s="1">
        <f t="shared" si="17"/>
        <v>0</v>
      </c>
      <c r="H29" s="1">
        <f t="shared" si="17"/>
        <v>0</v>
      </c>
      <c r="I29" s="1">
        <f t="shared" si="17"/>
        <v>0</v>
      </c>
      <c r="J29" s="1">
        <f t="shared" si="17"/>
        <v>0</v>
      </c>
      <c r="K29" s="1">
        <f t="shared" si="8"/>
        <v>29010639</v>
      </c>
    </row>
    <row r="30" spans="1:11" x14ac:dyDescent="0.25">
      <c r="D30" s="1">
        <f t="shared" ref="D30:J30" si="18">D16</f>
        <v>16298112.000000002</v>
      </c>
      <c r="E30" s="1">
        <f t="shared" si="18"/>
        <v>12712526.999999998</v>
      </c>
      <c r="F30" s="1">
        <f t="shared" si="18"/>
        <v>0</v>
      </c>
      <c r="G30" s="1">
        <f t="shared" si="18"/>
        <v>0</v>
      </c>
      <c r="H30" s="1">
        <f t="shared" si="18"/>
        <v>0</v>
      </c>
      <c r="I30" s="1">
        <f t="shared" si="18"/>
        <v>0</v>
      </c>
      <c r="J30" s="1">
        <f t="shared" si="18"/>
        <v>0</v>
      </c>
      <c r="K30" s="1">
        <f t="shared" si="8"/>
        <v>29010639</v>
      </c>
    </row>
    <row r="31" spans="1:11" x14ac:dyDescent="0.25">
      <c r="D31" s="1" t="str">
        <f t="shared" ref="D31:J31" si="19">D17</f>
        <v>N/A</v>
      </c>
      <c r="E31" s="1" t="str">
        <f t="shared" si="19"/>
        <v>N/A</v>
      </c>
      <c r="F31" s="1" t="str">
        <f t="shared" si="19"/>
        <v>N/A</v>
      </c>
      <c r="G31" s="1" t="str">
        <f t="shared" si="19"/>
        <v>N/A</v>
      </c>
      <c r="H31" s="1" t="str">
        <f t="shared" si="19"/>
        <v>N/A</v>
      </c>
      <c r="I31" s="1" t="str">
        <f t="shared" si="19"/>
        <v>N/A</v>
      </c>
      <c r="J31" s="1" t="str">
        <f t="shared" si="19"/>
        <v>N/A</v>
      </c>
      <c r="K31" s="1">
        <f t="shared" si="8"/>
        <v>0</v>
      </c>
    </row>
    <row r="32" spans="1:11" x14ac:dyDescent="0.25">
      <c r="D32" s="1">
        <f t="shared" ref="D32:J32" si="20">D18</f>
        <v>167454594</v>
      </c>
      <c r="E32" s="1">
        <f t="shared" si="20"/>
        <v>175995293</v>
      </c>
      <c r="F32" s="1">
        <f t="shared" si="20"/>
        <v>185012112</v>
      </c>
      <c r="G32" s="1">
        <f t="shared" si="20"/>
        <v>193047173</v>
      </c>
      <c r="H32" s="1">
        <f t="shared" si="20"/>
        <v>200965711</v>
      </c>
      <c r="I32" s="1">
        <f t="shared" si="20"/>
        <v>209486800</v>
      </c>
      <c r="J32" s="1">
        <f t="shared" si="20"/>
        <v>217453012</v>
      </c>
      <c r="K32" s="1">
        <f t="shared" si="8"/>
        <v>1349414695</v>
      </c>
    </row>
    <row r="33" spans="4:11" x14ac:dyDescent="0.25">
      <c r="D33" s="1">
        <f>ROUND((D32*0.94),0)</f>
        <v>157407318</v>
      </c>
      <c r="E33" s="1">
        <f t="shared" ref="E33" si="21">ROUND((E32*0.94),0)</f>
        <v>165435575</v>
      </c>
      <c r="F33" s="1">
        <f t="shared" ref="F33" si="22">ROUND((F32*0.94),0)</f>
        <v>173911385</v>
      </c>
      <c r="G33" s="1">
        <f t="shared" ref="G33" si="23">ROUND((G32*0.94),0)</f>
        <v>181464343</v>
      </c>
      <c r="H33" s="1">
        <f t="shared" ref="H33" si="24">ROUND((H32*0.94),0)</f>
        <v>188907768</v>
      </c>
      <c r="I33" s="1">
        <f t="shared" ref="I33" si="25">ROUND((I32*0.94),0)</f>
        <v>196917592</v>
      </c>
      <c r="J33" s="1">
        <f t="shared" ref="J33" si="26">ROUND((J32*0.94),0)</f>
        <v>204405831</v>
      </c>
      <c r="K33" s="1">
        <f t="shared" si="8"/>
        <v>1268449812</v>
      </c>
    </row>
    <row r="34" spans="4:11" x14ac:dyDescent="0.25">
      <c r="D34" s="1">
        <f>ROUND((D32*0.06),0)</f>
        <v>10047276</v>
      </c>
      <c r="E34" s="1">
        <f t="shared" ref="E34:J34" si="27">ROUND((E32*0.06),0)</f>
        <v>10559718</v>
      </c>
      <c r="F34" s="1">
        <f t="shared" si="27"/>
        <v>11100727</v>
      </c>
      <c r="G34" s="1">
        <f t="shared" si="27"/>
        <v>11582830</v>
      </c>
      <c r="H34" s="1">
        <f t="shared" si="27"/>
        <v>12057943</v>
      </c>
      <c r="I34" s="1">
        <f t="shared" si="27"/>
        <v>12569208</v>
      </c>
      <c r="J34" s="1">
        <f t="shared" si="27"/>
        <v>13047181</v>
      </c>
      <c r="K34" s="4">
        <f t="shared" si="8"/>
        <v>80964883</v>
      </c>
    </row>
    <row r="35" spans="4:11" x14ac:dyDescent="0.25">
      <c r="D35" s="1">
        <f>D23+D26+D29+D32</f>
        <v>562536662</v>
      </c>
      <c r="E35" s="1">
        <f t="shared" ref="E35:J35" si="28">E23+E26+E29+E32</f>
        <v>585621928</v>
      </c>
      <c r="F35" s="1">
        <f t="shared" si="28"/>
        <v>601208765</v>
      </c>
      <c r="G35" s="1">
        <f t="shared" si="28"/>
        <v>627020241</v>
      </c>
      <c r="H35" s="1">
        <f t="shared" si="28"/>
        <v>653249243</v>
      </c>
      <c r="I35" s="1">
        <f t="shared" si="28"/>
        <v>680619451</v>
      </c>
      <c r="J35" s="1">
        <f t="shared" si="28"/>
        <v>707976924</v>
      </c>
      <c r="K35" s="1">
        <f t="shared" si="8"/>
        <v>4418233214</v>
      </c>
    </row>
    <row r="37" spans="4:11" x14ac:dyDescent="0.25">
      <c r="D37" t="b">
        <f>D23=D9</f>
        <v>1</v>
      </c>
      <c r="E37" s="2" t="b">
        <f t="shared" ref="E37:K37" si="29">E23=E9</f>
        <v>1</v>
      </c>
      <c r="F37" s="2" t="b">
        <f t="shared" si="29"/>
        <v>1</v>
      </c>
      <c r="G37" s="2" t="b">
        <f t="shared" si="29"/>
        <v>1</v>
      </c>
      <c r="H37" s="2" t="b">
        <f t="shared" si="29"/>
        <v>1</v>
      </c>
      <c r="I37" s="2" t="b">
        <f t="shared" si="29"/>
        <v>1</v>
      </c>
      <c r="J37" s="2" t="b">
        <f t="shared" si="29"/>
        <v>1</v>
      </c>
      <c r="K37" s="2" t="b">
        <f t="shared" si="29"/>
        <v>1</v>
      </c>
    </row>
    <row r="38" spans="4:11" x14ac:dyDescent="0.25">
      <c r="D38" s="2" t="b">
        <f t="shared" ref="D38:K38" si="30">D24=D10</f>
        <v>1</v>
      </c>
      <c r="E38" s="2" t="b">
        <f t="shared" si="30"/>
        <v>1</v>
      </c>
      <c r="F38" s="2" t="b">
        <f t="shared" si="30"/>
        <v>1</v>
      </c>
      <c r="G38" s="2" t="b">
        <f t="shared" si="30"/>
        <v>1</v>
      </c>
      <c r="H38" s="2" t="b">
        <f t="shared" si="30"/>
        <v>1</v>
      </c>
      <c r="I38" s="2" t="b">
        <f t="shared" si="30"/>
        <v>1</v>
      </c>
      <c r="J38" s="2" t="b">
        <f t="shared" si="30"/>
        <v>1</v>
      </c>
      <c r="K38" s="2" t="b">
        <f t="shared" si="30"/>
        <v>1</v>
      </c>
    </row>
    <row r="39" spans="4:11" x14ac:dyDescent="0.25">
      <c r="D39" s="2" t="b">
        <f t="shared" ref="D39:K39" si="31">D25=D11</f>
        <v>1</v>
      </c>
      <c r="E39" s="2" t="b">
        <f t="shared" si="31"/>
        <v>1</v>
      </c>
      <c r="F39" s="2" t="b">
        <f t="shared" si="31"/>
        <v>1</v>
      </c>
      <c r="G39" s="2" t="b">
        <f t="shared" si="31"/>
        <v>1</v>
      </c>
      <c r="H39" s="2" t="b">
        <f t="shared" si="31"/>
        <v>1</v>
      </c>
      <c r="I39" s="2" t="b">
        <f t="shared" si="31"/>
        <v>1</v>
      </c>
      <c r="J39" s="2" t="b">
        <f t="shared" si="31"/>
        <v>1</v>
      </c>
      <c r="K39" s="2" t="b">
        <f t="shared" si="31"/>
        <v>1</v>
      </c>
    </row>
    <row r="40" spans="4:11" x14ac:dyDescent="0.25">
      <c r="D40" s="2" t="b">
        <f t="shared" ref="D40:K40" si="32">D26=D12</f>
        <v>1</v>
      </c>
      <c r="E40" s="2" t="b">
        <f t="shared" si="32"/>
        <v>1</v>
      </c>
      <c r="F40" s="2" t="b">
        <f t="shared" si="32"/>
        <v>1</v>
      </c>
      <c r="G40" s="2" t="b">
        <f t="shared" si="32"/>
        <v>1</v>
      </c>
      <c r="H40" s="2" t="b">
        <f t="shared" si="32"/>
        <v>1</v>
      </c>
      <c r="I40" s="2" t="b">
        <f t="shared" si="32"/>
        <v>1</v>
      </c>
      <c r="J40" s="2" t="b">
        <f t="shared" si="32"/>
        <v>1</v>
      </c>
      <c r="K40" s="2" t="b">
        <f t="shared" si="32"/>
        <v>1</v>
      </c>
    </row>
    <row r="41" spans="4:11" x14ac:dyDescent="0.25">
      <c r="D41" s="2" t="b">
        <f t="shared" ref="D41:K41" si="33">D27=D13</f>
        <v>1</v>
      </c>
      <c r="E41" s="2" t="b">
        <f t="shared" si="33"/>
        <v>1</v>
      </c>
      <c r="F41" s="2" t="b">
        <f t="shared" si="33"/>
        <v>0</v>
      </c>
      <c r="G41" s="2" t="b">
        <f t="shared" si="33"/>
        <v>1</v>
      </c>
      <c r="H41" s="2" t="b">
        <f t="shared" si="33"/>
        <v>1</v>
      </c>
      <c r="I41" s="2" t="b">
        <f t="shared" si="33"/>
        <v>1</v>
      </c>
      <c r="J41" s="2" t="b">
        <f t="shared" si="33"/>
        <v>1</v>
      </c>
      <c r="K41" s="2" t="b">
        <f t="shared" si="33"/>
        <v>0</v>
      </c>
    </row>
    <row r="42" spans="4:11" x14ac:dyDescent="0.25">
      <c r="D42" s="2" t="b">
        <f t="shared" ref="D42:K42" si="34">D28=D14</f>
        <v>1</v>
      </c>
      <c r="E42" s="2" t="b">
        <f t="shared" si="34"/>
        <v>1</v>
      </c>
      <c r="F42" s="2" t="b">
        <f t="shared" si="34"/>
        <v>0</v>
      </c>
      <c r="G42" s="2" t="b">
        <f t="shared" si="34"/>
        <v>1</v>
      </c>
      <c r="H42" s="2" t="b">
        <f t="shared" si="34"/>
        <v>1</v>
      </c>
      <c r="I42" s="2" t="b">
        <f t="shared" si="34"/>
        <v>1</v>
      </c>
      <c r="J42" s="2" t="b">
        <f t="shared" si="34"/>
        <v>1</v>
      </c>
      <c r="K42" s="2" t="b">
        <f t="shared" si="34"/>
        <v>0</v>
      </c>
    </row>
    <row r="43" spans="4:11" x14ac:dyDescent="0.25">
      <c r="D43" s="2" t="b">
        <f t="shared" ref="D43:K43" si="35">D29=D15</f>
        <v>1</v>
      </c>
      <c r="E43" s="2" t="b">
        <f t="shared" si="35"/>
        <v>1</v>
      </c>
      <c r="F43" s="2" t="b">
        <f t="shared" si="35"/>
        <v>1</v>
      </c>
      <c r="G43" s="2" t="b">
        <f t="shared" si="35"/>
        <v>1</v>
      </c>
      <c r="H43" s="2" t="b">
        <f t="shared" si="35"/>
        <v>1</v>
      </c>
      <c r="I43" s="2" t="b">
        <f t="shared" si="35"/>
        <v>1</v>
      </c>
      <c r="J43" s="2" t="b">
        <f t="shared" si="35"/>
        <v>1</v>
      </c>
      <c r="K43" s="2" t="b">
        <f t="shared" si="35"/>
        <v>1</v>
      </c>
    </row>
    <row r="44" spans="4:11" x14ac:dyDescent="0.25">
      <c r="D44" s="2" t="b">
        <f t="shared" ref="D44:K44" si="36">D30=D16</f>
        <v>1</v>
      </c>
      <c r="E44" s="2" t="b">
        <f t="shared" si="36"/>
        <v>1</v>
      </c>
      <c r="F44" s="2" t="b">
        <f t="shared" si="36"/>
        <v>1</v>
      </c>
      <c r="G44" s="2" t="b">
        <f t="shared" si="36"/>
        <v>1</v>
      </c>
      <c r="H44" s="2" t="b">
        <f t="shared" si="36"/>
        <v>1</v>
      </c>
      <c r="I44" s="2" t="b">
        <f t="shared" si="36"/>
        <v>1</v>
      </c>
      <c r="J44" s="2" t="b">
        <f t="shared" si="36"/>
        <v>1</v>
      </c>
      <c r="K44" s="2" t="b">
        <f t="shared" si="36"/>
        <v>1</v>
      </c>
    </row>
    <row r="45" spans="4:11" x14ac:dyDescent="0.25">
      <c r="D45" s="2" t="b">
        <f t="shared" ref="D45:K45" si="37">D31=D17</f>
        <v>1</v>
      </c>
      <c r="E45" s="2" t="b">
        <f t="shared" si="37"/>
        <v>1</v>
      </c>
      <c r="F45" s="2" t="b">
        <f t="shared" si="37"/>
        <v>1</v>
      </c>
      <c r="G45" s="2" t="b">
        <f t="shared" si="37"/>
        <v>1</v>
      </c>
      <c r="H45" s="2" t="b">
        <f t="shared" si="37"/>
        <v>1</v>
      </c>
      <c r="I45" s="2" t="b">
        <f t="shared" si="37"/>
        <v>1</v>
      </c>
      <c r="J45" s="2" t="b">
        <f t="shared" si="37"/>
        <v>1</v>
      </c>
      <c r="K45" s="2" t="b">
        <f t="shared" si="37"/>
        <v>1</v>
      </c>
    </row>
    <row r="46" spans="4:11" x14ac:dyDescent="0.25">
      <c r="D46" s="2" t="b">
        <f t="shared" ref="D46:K46" si="38">D32=D18</f>
        <v>1</v>
      </c>
      <c r="E46" s="2" t="b">
        <f t="shared" si="38"/>
        <v>1</v>
      </c>
      <c r="F46" s="2" t="b">
        <f t="shared" si="38"/>
        <v>1</v>
      </c>
      <c r="G46" s="2" t="b">
        <f t="shared" si="38"/>
        <v>1</v>
      </c>
      <c r="H46" s="2" t="b">
        <f t="shared" si="38"/>
        <v>1</v>
      </c>
      <c r="I46" s="2" t="b">
        <f t="shared" si="38"/>
        <v>1</v>
      </c>
      <c r="J46" s="2" t="b">
        <f t="shared" si="38"/>
        <v>1</v>
      </c>
      <c r="K46" s="2" t="b">
        <f t="shared" si="38"/>
        <v>1</v>
      </c>
    </row>
    <row r="47" spans="4:11" x14ac:dyDescent="0.25">
      <c r="D47" s="2" t="b">
        <f t="shared" ref="D47:K47" si="39">D33=D19</f>
        <v>1</v>
      </c>
      <c r="E47" s="2" t="b">
        <f t="shared" si="39"/>
        <v>1</v>
      </c>
      <c r="F47" s="2" t="b">
        <f t="shared" si="39"/>
        <v>1</v>
      </c>
      <c r="G47" s="2" t="b">
        <f t="shared" si="39"/>
        <v>1</v>
      </c>
      <c r="H47" s="2" t="b">
        <f t="shared" si="39"/>
        <v>1</v>
      </c>
      <c r="I47" s="2" t="b">
        <f t="shared" si="39"/>
        <v>1</v>
      </c>
      <c r="J47" s="2" t="b">
        <f t="shared" si="39"/>
        <v>1</v>
      </c>
      <c r="K47" s="2" t="b">
        <f t="shared" si="39"/>
        <v>1</v>
      </c>
    </row>
    <row r="48" spans="4:11" x14ac:dyDescent="0.25">
      <c r="D48" s="2" t="b">
        <f t="shared" ref="D48:K49" si="40">D34=D20</f>
        <v>1</v>
      </c>
      <c r="E48" s="2" t="b">
        <f t="shared" si="40"/>
        <v>1</v>
      </c>
      <c r="F48" s="2" t="b">
        <f t="shared" si="40"/>
        <v>1</v>
      </c>
      <c r="G48" s="2" t="b">
        <f t="shared" si="40"/>
        <v>1</v>
      </c>
      <c r="H48" s="2" t="b">
        <f t="shared" si="40"/>
        <v>1</v>
      </c>
      <c r="I48" s="2" t="b">
        <f t="shared" si="40"/>
        <v>1</v>
      </c>
      <c r="J48" s="2" t="b">
        <f t="shared" si="40"/>
        <v>1</v>
      </c>
      <c r="K48" s="2" t="b">
        <f t="shared" si="40"/>
        <v>1</v>
      </c>
    </row>
    <row r="49" spans="4:11" x14ac:dyDescent="0.25">
      <c r="D49" s="2" t="b">
        <f t="shared" si="40"/>
        <v>1</v>
      </c>
      <c r="E49" s="2" t="b">
        <f t="shared" si="40"/>
        <v>1</v>
      </c>
      <c r="F49" s="2" t="b">
        <f t="shared" si="40"/>
        <v>1</v>
      </c>
      <c r="G49" s="2" t="b">
        <f t="shared" si="40"/>
        <v>1</v>
      </c>
      <c r="H49" s="2" t="b">
        <f t="shared" si="40"/>
        <v>1</v>
      </c>
      <c r="I49" s="2" t="b">
        <f t="shared" si="40"/>
        <v>1</v>
      </c>
      <c r="J49" s="2" t="b">
        <f t="shared" si="40"/>
        <v>1</v>
      </c>
      <c r="K49" s="2" t="b">
        <f t="shared" si="40"/>
        <v>1</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AADC7BA972ED344AAB55DF5B3BF82320" ma:contentTypeVersion="2" ma:contentTypeDescription="Izveidot jaunu dokumentu." ma:contentTypeScope="" ma:versionID="0ac0b1dfbca8af933388fb203f946801">
  <xsd:schema xmlns:xsd="http://www.w3.org/2001/XMLSchema" xmlns:xs="http://www.w3.org/2001/XMLSchema" xmlns:p="http://schemas.microsoft.com/office/2006/metadata/properties" targetNamespace="http://schemas.microsoft.com/office/2006/metadata/properties" ma:root="true" ma:fieldsID="e4db33db44e48f8f107466a912c3a54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D60C38-2F4C-4B3E-A0A9-D4A307D943C1}">
  <ds:schemaRefs>
    <ds:schemaRef ds:uri="http://purl.org/dc/terms/"/>
    <ds:schemaRef ds:uri="http://schemas.microsoft.com/office/2006/documentManagement/types"/>
    <ds:schemaRef ds:uri="http://purl.org/dc/dcmitype/"/>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B9187FFD-47B9-4A95-8F2D-D7F5E71D8D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D9BB743-2B3A-43D8-87C3-5F1670A6C4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DPP</vt:lpstr>
      <vt:lpstr>pa gadiem aktuālais</vt:lpstr>
      <vt:lpstr>DPP!Print_Area</vt:lpstr>
      <vt:lpstr>DPP!Print_Titles</vt:lpstr>
    </vt:vector>
  </TitlesOfParts>
  <Company>Finanšu ministrija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KAVĒTIE Ministru kabineta noteikumi specifisko atbalsta mērķu/pasākumu laika grafikā, statuss</dc:title>
  <dc:subject>Pielikums</dc:subject>
  <dc:creator>Salvis Skladovs</dc:creator>
  <dc:description>67095699, salvis.skladovs@fm.gov.lv</dc:description>
  <cp:lastModifiedBy>Ieva Ziepniece</cp:lastModifiedBy>
  <cp:lastPrinted>2016-11-15T08:59:58Z</cp:lastPrinted>
  <dcterms:created xsi:type="dcterms:W3CDTF">2013-05-20T05:28:43Z</dcterms:created>
  <dcterms:modified xsi:type="dcterms:W3CDTF">2016-11-22T09:40:06Z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0x010100AADC7BA972ED344AAB55DF5B3BF82320</vt:lpwstr>
  </property>
</Properties>
</file>