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Fs\esfd\IEVIEŠANAS UZRAUDZĪBA\ZIŅOJUMI_MAKSĀJUMU PROGNOZES EK\VI_regularie_zinojumi_MK_ES_fondi\1 - MK\2016.gads\Ikmēneša informatīvie ziņojumi\8_septembris_2016_iesn_MK_lidz_30.09\"/>
    </mc:Choice>
  </mc:AlternateContent>
  <bookViews>
    <workbookView xWindow="0" yWindow="0" windowWidth="20580" windowHeight="11640" tabRatio="734"/>
  </bookViews>
  <sheets>
    <sheet name="DPP" sheetId="23" r:id="rId1"/>
    <sheet name="pa gadiem aktuālais" sheetId="22" state="hidden" r:id="rId2"/>
  </sheets>
  <definedNames>
    <definedName name="_xlnm._FilterDatabase" localSheetId="0" hidden="1">DPP!$B$6:$AE$20</definedName>
    <definedName name="_xlnm.Print_Area" localSheetId="0">DPP!$B$1:$AF$26</definedName>
    <definedName name="_xlnm.Print_Titles" localSheetId="0">DPP!$3:$5</definedName>
  </definedNames>
  <calcPr calcId="152511"/>
</workbook>
</file>

<file path=xl/calcChain.xml><?xml version="1.0" encoding="utf-8"?>
<calcChain xmlns="http://schemas.openxmlformats.org/spreadsheetml/2006/main">
  <c r="M13" i="23" l="1"/>
  <c r="G13" i="23"/>
  <c r="F13" i="23" l="1"/>
  <c r="S13" i="23" s="1"/>
  <c r="O13" i="23" l="1"/>
  <c r="L13" i="23"/>
  <c r="Q13" i="23"/>
  <c r="M9" i="23" l="1"/>
  <c r="G9" i="23"/>
  <c r="M20" i="23"/>
  <c r="G20" i="23"/>
  <c r="G19" i="23" s="1"/>
  <c r="F20" i="23" l="1"/>
  <c r="F9" i="23"/>
  <c r="O9" i="23" s="1"/>
  <c r="O20" i="23" l="1"/>
  <c r="F19" i="23"/>
  <c r="L20" i="23"/>
  <c r="Q20" i="23"/>
  <c r="S20" i="23"/>
  <c r="Q9" i="23"/>
  <c r="S9" i="23"/>
  <c r="L9" i="23"/>
  <c r="M10" i="23" l="1"/>
  <c r="G10" i="23"/>
  <c r="G8" i="23" s="1"/>
  <c r="F10" i="23" l="1"/>
  <c r="L10" i="23" l="1"/>
  <c r="F8" i="23"/>
  <c r="S10" i="23"/>
  <c r="O10" i="23"/>
  <c r="Q10" i="23"/>
  <c r="G18" i="23" l="1"/>
  <c r="G17" i="23" s="1"/>
  <c r="M18" i="23"/>
  <c r="F18" i="23" l="1"/>
  <c r="O18" i="23" l="1"/>
  <c r="F17" i="23"/>
  <c r="S18" i="23"/>
  <c r="Q18" i="23"/>
  <c r="L18" i="23"/>
  <c r="M12" i="23" l="1"/>
  <c r="G12" i="23"/>
  <c r="G11" i="23" s="1"/>
  <c r="M15" i="23"/>
  <c r="G15" i="23"/>
  <c r="G14" i="23" s="1"/>
  <c r="G7" i="23" l="1"/>
  <c r="F12" i="23"/>
  <c r="F15" i="23"/>
  <c r="S15" i="23" l="1"/>
  <c r="F14" i="23"/>
  <c r="S12" i="23"/>
  <c r="F11" i="23"/>
  <c r="O12" i="23"/>
  <c r="L12" i="23"/>
  <c r="Q12" i="23"/>
  <c r="O15" i="23"/>
  <c r="Q15" i="23"/>
  <c r="L15" i="23"/>
  <c r="F7" i="23" l="1"/>
  <c r="M13" i="22"/>
  <c r="N13" i="22"/>
  <c r="O13" i="22"/>
  <c r="L13" i="22"/>
  <c r="E6" i="22"/>
  <c r="F6" i="22"/>
  <c r="G6" i="22"/>
  <c r="H6" i="22"/>
  <c r="I6" i="22"/>
  <c r="J6" i="22"/>
  <c r="D6" i="22"/>
  <c r="D26" i="22"/>
  <c r="D40" i="22" s="1"/>
  <c r="E26" i="22"/>
  <c r="F26" i="22"/>
  <c r="F28" i="22" s="1"/>
  <c r="F42" i="22" s="1"/>
  <c r="G26" i="22"/>
  <c r="H26" i="22"/>
  <c r="H27" i="22" s="1"/>
  <c r="H41" i="22" s="1"/>
  <c r="I26" i="22"/>
  <c r="I40" i="22" s="1"/>
  <c r="J26" i="22"/>
  <c r="J28" i="22" s="1"/>
  <c r="J42" i="22" s="1"/>
  <c r="D29" i="22"/>
  <c r="E29" i="22"/>
  <c r="E43" i="22" s="1"/>
  <c r="F29" i="22"/>
  <c r="F43" i="22" s="1"/>
  <c r="G29" i="22"/>
  <c r="G43" i="22" s="1"/>
  <c r="H29" i="22"/>
  <c r="H43" i="22" s="1"/>
  <c r="I29" i="22"/>
  <c r="I43" i="22" s="1"/>
  <c r="J29" i="22"/>
  <c r="J43" i="22" s="1"/>
  <c r="D30" i="22"/>
  <c r="E30" i="22"/>
  <c r="E44" i="22" s="1"/>
  <c r="F30" i="22"/>
  <c r="F44" i="22" s="1"/>
  <c r="G30" i="22"/>
  <c r="G44" i="22" s="1"/>
  <c r="H30" i="22"/>
  <c r="H44" i="22" s="1"/>
  <c r="I30" i="22"/>
  <c r="I44" i="22" s="1"/>
  <c r="J30" i="22"/>
  <c r="J44" i="22" s="1"/>
  <c r="D31" i="22"/>
  <c r="D45" i="22" s="1"/>
  <c r="E31" i="22"/>
  <c r="E45" i="22" s="1"/>
  <c r="F31" i="22"/>
  <c r="F45" i="22" s="1"/>
  <c r="G31" i="22"/>
  <c r="G45" i="22" s="1"/>
  <c r="H31" i="22"/>
  <c r="H45" i="22" s="1"/>
  <c r="I31" i="22"/>
  <c r="I45" i="22" s="1"/>
  <c r="J31" i="22"/>
  <c r="J45" i="22" s="1"/>
  <c r="D32" i="22"/>
  <c r="D46" i="22" s="1"/>
  <c r="E32" i="22"/>
  <c r="E33" i="22" s="1"/>
  <c r="E47" i="22" s="1"/>
  <c r="F32" i="22"/>
  <c r="F46" i="22" s="1"/>
  <c r="G32" i="22"/>
  <c r="G33" i="22" s="1"/>
  <c r="G47" i="22" s="1"/>
  <c r="H32" i="22"/>
  <c r="H46" i="22" s="1"/>
  <c r="I32" i="22"/>
  <c r="J32" i="22"/>
  <c r="J46" i="22" s="1"/>
  <c r="D9" i="22"/>
  <c r="D5" i="22" s="1"/>
  <c r="E9" i="22"/>
  <c r="E5" i="22" s="1"/>
  <c r="F9" i="22"/>
  <c r="F5" i="22" s="1"/>
  <c r="G9" i="22"/>
  <c r="G5" i="22" s="1"/>
  <c r="H9" i="22"/>
  <c r="H5" i="22" s="1"/>
  <c r="I9" i="22"/>
  <c r="I5" i="22" s="1"/>
  <c r="I27" i="22" l="1"/>
  <c r="I41" i="22" s="1"/>
  <c r="J34" i="22"/>
  <c r="J48" i="22" s="1"/>
  <c r="H23" i="22"/>
  <c r="H37" i="22" s="1"/>
  <c r="E23" i="22"/>
  <c r="E24" i="22" s="1"/>
  <c r="E38" i="22" s="1"/>
  <c r="D23" i="22"/>
  <c r="D25" i="22" s="1"/>
  <c r="D39" i="22" s="1"/>
  <c r="I23" i="22"/>
  <c r="I25" i="22" s="1"/>
  <c r="I39" i="22" s="1"/>
  <c r="D34" i="22"/>
  <c r="D48" i="22" s="1"/>
  <c r="H34" i="22"/>
  <c r="H48" i="22" s="1"/>
  <c r="H28" i="22"/>
  <c r="H42" i="22" s="1"/>
  <c r="H40" i="22"/>
  <c r="D43" i="22"/>
  <c r="K29" i="22"/>
  <c r="G40" i="22"/>
  <c r="G28" i="22"/>
  <c r="G42" i="22" s="1"/>
  <c r="G27" i="22"/>
  <c r="G41" i="22" s="1"/>
  <c r="G46" i="22"/>
  <c r="D27" i="22"/>
  <c r="D41" i="22" s="1"/>
  <c r="D44" i="22"/>
  <c r="K30" i="22"/>
  <c r="J27" i="22"/>
  <c r="J41" i="22" s="1"/>
  <c r="F33" i="22"/>
  <c r="F47" i="22" s="1"/>
  <c r="F34" i="22"/>
  <c r="F48" i="22" s="1"/>
  <c r="K26" i="22"/>
  <c r="F40" i="22"/>
  <c r="D28" i="22"/>
  <c r="I34" i="22"/>
  <c r="I48" i="22" s="1"/>
  <c r="I46" i="22"/>
  <c r="E34" i="22"/>
  <c r="E48" i="22" s="1"/>
  <c r="E46" i="22"/>
  <c r="E28" i="22"/>
  <c r="E42" i="22" s="1"/>
  <c r="E27" i="22"/>
  <c r="E41" i="22" s="1"/>
  <c r="I33" i="22"/>
  <c r="I47" i="22" s="1"/>
  <c r="G34" i="22"/>
  <c r="G48" i="22" s="1"/>
  <c r="K32" i="22"/>
  <c r="J40" i="22"/>
  <c r="E40" i="22"/>
  <c r="G23" i="22"/>
  <c r="F27" i="22"/>
  <c r="F41" i="22" s="1"/>
  <c r="I28" i="22"/>
  <c r="I42" i="22" s="1"/>
  <c r="J33" i="22"/>
  <c r="J47" i="22" s="1"/>
  <c r="K31" i="22"/>
  <c r="K45" i="22" s="1"/>
  <c r="F23" i="22"/>
  <c r="D33" i="22"/>
  <c r="H33" i="22"/>
  <c r="H47" i="22" s="1"/>
  <c r="H24" i="22" l="1"/>
  <c r="H38" i="22" s="1"/>
  <c r="H35" i="22"/>
  <c r="H25" i="22"/>
  <c r="H39" i="22" s="1"/>
  <c r="I35" i="22"/>
  <c r="I24" i="22"/>
  <c r="I38" i="22" s="1"/>
  <c r="E25" i="22"/>
  <c r="E39" i="22" s="1"/>
  <c r="E35" i="22"/>
  <c r="E37" i="22"/>
  <c r="I37" i="22"/>
  <c r="D24" i="22"/>
  <c r="D38" i="22" s="1"/>
  <c r="D37" i="22"/>
  <c r="D35" i="22"/>
  <c r="K27" i="22"/>
  <c r="K34" i="22"/>
  <c r="D47" i="22"/>
  <c r="K33" i="22"/>
  <c r="G25" i="22"/>
  <c r="G39" i="22" s="1"/>
  <c r="G35" i="22"/>
  <c r="G24" i="22"/>
  <c r="G38" i="22" s="1"/>
  <c r="G37" i="22"/>
  <c r="F37" i="22"/>
  <c r="F35" i="22"/>
  <c r="F24" i="22"/>
  <c r="F38" i="22" s="1"/>
  <c r="F25" i="22"/>
  <c r="D42" i="22"/>
  <c r="K28" i="22"/>
  <c r="F39" i="22" l="1"/>
  <c r="E21" i="22" l="1"/>
  <c r="E49" i="22" s="1"/>
  <c r="F21" i="22"/>
  <c r="F49" i="22" s="1"/>
  <c r="G21" i="22"/>
  <c r="G49" i="22" s="1"/>
  <c r="H21" i="22"/>
  <c r="H49" i="22" s="1"/>
  <c r="I21" i="22"/>
  <c r="I49" i="22" s="1"/>
  <c r="D21" i="22"/>
  <c r="D49" i="22" s="1"/>
  <c r="K10" i="22"/>
  <c r="K11" i="22"/>
  <c r="K12" i="22"/>
  <c r="K40" i="22" s="1"/>
  <c r="K13" i="22"/>
  <c r="K14" i="22"/>
  <c r="K42" i="22" s="1"/>
  <c r="K15" i="22"/>
  <c r="K43" i="22" s="1"/>
  <c r="K16" i="22"/>
  <c r="K44" i="22" s="1"/>
  <c r="K18" i="22"/>
  <c r="K46" i="22" s="1"/>
  <c r="K19" i="22"/>
  <c r="K47" i="22" s="1"/>
  <c r="K20" i="22"/>
  <c r="K48" i="22" s="1"/>
  <c r="J9" i="22"/>
  <c r="P13" i="22" l="1"/>
  <c r="K41" i="22"/>
  <c r="J5" i="22"/>
  <c r="J23" i="22"/>
  <c r="K9" i="22"/>
  <c r="K21" i="22" s="1"/>
  <c r="J21" i="22"/>
  <c r="J37" i="22" l="1"/>
  <c r="J35" i="22"/>
  <c r="J24" i="22"/>
  <c r="J25" i="22"/>
  <c r="K23" i="22"/>
  <c r="K37" i="22" s="1"/>
  <c r="J39" i="22" l="1"/>
  <c r="K25" i="22"/>
  <c r="K39" i="22" s="1"/>
  <c r="J38" i="22"/>
  <c r="K24" i="22"/>
  <c r="K38" i="22" s="1"/>
  <c r="J49" i="22"/>
  <c r="K35" i="22"/>
  <c r="K49" i="22" s="1"/>
</calcChain>
</file>

<file path=xl/sharedStrings.xml><?xml version="1.0" encoding="utf-8"?>
<sst xmlns="http://schemas.openxmlformats.org/spreadsheetml/2006/main" count="215" uniqueCount="129">
  <si>
    <t>KF</t>
  </si>
  <si>
    <t>ERAF</t>
  </si>
  <si>
    <t>ESF</t>
  </si>
  <si>
    <t>IPIA</t>
  </si>
  <si>
    <t>Kopā</t>
  </si>
  <si>
    <t>NR</t>
  </si>
  <si>
    <t>Fonds</t>
  </si>
  <si>
    <t>4.3.1.</t>
  </si>
  <si>
    <t>YEI</t>
  </si>
  <si>
    <t>Mazāk attīstīts reģions</t>
  </si>
  <si>
    <t>JNI</t>
  </si>
  <si>
    <t>Reģions</t>
  </si>
  <si>
    <t>(1)</t>
  </si>
  <si>
    <t>(5)</t>
  </si>
  <si>
    <t>(9)</t>
  </si>
  <si>
    <t>(10)</t>
  </si>
  <si>
    <t>(12)</t>
  </si>
  <si>
    <t>N/A</t>
  </si>
  <si>
    <t>ERAF+ESF</t>
  </si>
  <si>
    <t>Pamatsumma</t>
  </si>
  <si>
    <t>Rezerve</t>
  </si>
  <si>
    <t>2014, EUR</t>
  </si>
  <si>
    <t>2015, EUR</t>
  </si>
  <si>
    <t>2016, EUR</t>
  </si>
  <si>
    <t>2017, EUR</t>
  </si>
  <si>
    <t>2018, EUR</t>
  </si>
  <si>
    <t>2019, EUR</t>
  </si>
  <si>
    <t>2020, EUR</t>
  </si>
  <si>
    <t>Kopā, EUR</t>
  </si>
  <si>
    <t>Uzlabot kvalitatīvu veselības aprūpes pakalpojumu pieejamību, jo īpaši sociālās, teritoriālās atstumtības un nabadzības riskam pakļautajiem iedzīvotājiem,  attīstot veselības aprūpes infrastruktūru</t>
  </si>
  <si>
    <t>Veicināt energoefektivitāti un vietējo AER izmantošanu centralizētajā siltumapgādē</t>
  </si>
  <si>
    <t>9.2.5.</t>
  </si>
  <si>
    <t>9.3.2.</t>
  </si>
  <si>
    <t>Uzlabot pieejamību ārstniecības un ārstniecības atbalsta personām, kas sniedz pakalpojumus prioritārajās veselības jomās iedzīvotājiem, kas dzīvo ārpus Rīgas</t>
  </si>
  <si>
    <t>6.1.3.2.</t>
  </si>
  <si>
    <t>Multimodāla transporta mezgla izbūve Torņakalna apkaimē</t>
  </si>
  <si>
    <t>1.1.1.5.</t>
  </si>
  <si>
    <t>3.1.1.3.</t>
  </si>
  <si>
    <t>5.4.2.2.</t>
  </si>
  <si>
    <t>Atbalsts starptautiskās sadarbības projektiem pētniecībā un inovācijās</t>
  </si>
  <si>
    <t>Biznesa enģeļu ko-investīciju fonds</t>
  </si>
  <si>
    <t>Nodrošināt vides monitoringa un kontroles sistēmas attīstību un savlaicīgu vides risku novēršanu, kā arī sabiedrības līdzdalību vides pārvaldībā</t>
  </si>
  <si>
    <t>SAM/Pasākuma nosaukums/atlases kārta</t>
  </si>
  <si>
    <t>Nav pienācis</t>
  </si>
  <si>
    <t>Nav izpildīts</t>
  </si>
  <si>
    <r>
      <t>Izpildes statuss (i</t>
    </r>
    <r>
      <rPr>
        <i/>
        <sz val="9"/>
        <rFont val="Calibri"/>
        <family val="2"/>
        <charset val="186"/>
        <scheme val="minor"/>
      </rPr>
      <t>r vai nav izpildīts, vai nav pienācis)</t>
    </r>
  </si>
  <si>
    <t>MK noteikumi</t>
  </si>
  <si>
    <t>EUR
KF</t>
  </si>
  <si>
    <t>EUR
ERAF</t>
  </si>
  <si>
    <t>EUR
ESF</t>
  </si>
  <si>
    <t>KP finansējuma intensitāte</t>
  </si>
  <si>
    <t>EUR
Nacionālais finansējums kopā</t>
  </si>
  <si>
    <t>EUR
Valsts budžeta finansējums</t>
  </si>
  <si>
    <t>Valsts budžeta finansējuma intensitāte</t>
  </si>
  <si>
    <t>EUR
Pašvaldību finansējums</t>
  </si>
  <si>
    <t>Pašvaldību finansējuma intensitāte</t>
  </si>
  <si>
    <t>EUR
Privātais līdzfinansējums</t>
  </si>
  <si>
    <t>Privātā līdzfinansējuma intensitāte</t>
  </si>
  <si>
    <t>Nr.p.k.</t>
  </si>
  <si>
    <t xml:space="preserve">Sākotnēji plānotais
</t>
  </si>
  <si>
    <t>2016 februāris</t>
  </si>
  <si>
    <t>2016 aprīlis</t>
  </si>
  <si>
    <t>2016 marts</t>
  </si>
  <si>
    <t xml:space="preserve">Plānotais atlases uzsākšanas datums (sludinājums vai uzaicinājumu nosūtīšana) </t>
  </si>
  <si>
    <t>1.1.1.6.</t>
  </si>
  <si>
    <t>RIS3 pārvaldības atbalsts (jauns)</t>
  </si>
  <si>
    <t>Tiks precizēts</t>
  </si>
  <si>
    <t>2016 jūlijs</t>
  </si>
  <si>
    <t>01.01.2016.</t>
  </si>
  <si>
    <t>MKN spēkā stāšanās</t>
  </si>
  <si>
    <t>Līguma/vienošanās noslēgšana</t>
  </si>
  <si>
    <t>01.01.2014.</t>
  </si>
  <si>
    <r>
      <t xml:space="preserve">Sākotnēji plānotā atlases uzsākšana </t>
    </r>
    <r>
      <rPr>
        <i/>
        <sz val="10"/>
        <color rgb="FFFF0000"/>
        <rFont val="Calibri"/>
        <family val="2"/>
        <charset val="186"/>
        <scheme val="minor"/>
      </rPr>
      <t xml:space="preserve">(Konkrēts datums/mēneši no MKN apstiprināšanas) </t>
    </r>
    <r>
      <rPr>
        <sz val="10"/>
        <rFont val="Calibri"/>
        <family val="2"/>
        <charset val="186"/>
        <scheme val="minor"/>
      </rPr>
      <t xml:space="preserve">
</t>
    </r>
  </si>
  <si>
    <r>
      <t xml:space="preserve">Izpildes statuss </t>
    </r>
    <r>
      <rPr>
        <i/>
        <sz val="10"/>
        <color rgb="FFFF0000"/>
        <rFont val="Calibri"/>
        <family val="2"/>
        <charset val="186"/>
        <scheme val="minor"/>
      </rPr>
      <t>(i</t>
    </r>
    <r>
      <rPr>
        <i/>
        <sz val="9"/>
        <color rgb="FFFF0000"/>
        <rFont val="Calibri"/>
        <family val="2"/>
        <charset val="186"/>
        <scheme val="minor"/>
      </rPr>
      <t>r vai nav izpildīts, vai nav pienācis)</t>
    </r>
  </si>
  <si>
    <r>
      <t xml:space="preserve">Projektu apstiprināšana </t>
    </r>
    <r>
      <rPr>
        <i/>
        <sz val="10"/>
        <color rgb="FFFF0000"/>
        <rFont val="Calibri"/>
        <family val="2"/>
        <charset val="186"/>
        <scheme val="minor"/>
      </rPr>
      <t>(konkrēts datums/mēneši no atlases izsludināšanas)
(faktiskais - ar zaļu)</t>
    </r>
  </si>
  <si>
    <r>
      <t xml:space="preserve">Kritēriju komplekta </t>
    </r>
    <r>
      <rPr>
        <b/>
        <sz val="10"/>
        <rFont val="Calibri"/>
        <family val="2"/>
        <charset val="186"/>
        <scheme val="minor"/>
      </rPr>
      <t>iesniegšana AK</t>
    </r>
    <r>
      <rPr>
        <sz val="10"/>
        <rFont val="Calibri"/>
        <family val="2"/>
        <charset val="186"/>
        <scheme val="minor"/>
      </rPr>
      <t xml:space="preserve"> </t>
    </r>
    <r>
      <rPr>
        <i/>
        <sz val="10"/>
        <rFont val="Calibri"/>
        <family val="2"/>
        <charset val="186"/>
        <scheme val="minor"/>
      </rPr>
      <t xml:space="preserve">
(mēn., kad iesūta AK)</t>
    </r>
  </si>
  <si>
    <r>
      <t xml:space="preserve">Atlases veids IPIA/ APIA </t>
    </r>
    <r>
      <rPr>
        <b/>
        <vertAlign val="superscript"/>
        <sz val="10"/>
        <rFont val="Calibri"/>
        <family val="2"/>
        <charset val="186"/>
        <scheme val="minor"/>
      </rPr>
      <t>[1]</t>
    </r>
  </si>
  <si>
    <t>EUR
Kohēzijas politikas finansējums kopā</t>
  </si>
  <si>
    <t>Specifiskā atbalsta mērķa (SAM)/
Pasākuma numurs</t>
  </si>
  <si>
    <t>[1] IPIA - ierobežota projektu iesniegumu atlase, APIA - atklāta projektu iesniegumu atlase</t>
  </si>
  <si>
    <t>D.Reizniece-Ozola</t>
  </si>
  <si>
    <t>2017.gada III cet.</t>
  </si>
  <si>
    <r>
      <t xml:space="preserve">Kritēriju apstiprināšana UK
</t>
    </r>
    <r>
      <rPr>
        <i/>
        <sz val="10"/>
        <rFont val="Calibri"/>
        <family val="2"/>
        <charset val="186"/>
        <scheme val="minor"/>
      </rPr>
      <t>(Apstiprināšanas datums)</t>
    </r>
  </si>
  <si>
    <t>Grupēšana</t>
  </si>
  <si>
    <t>EUR
Indikatīvais finansējums kopā</t>
  </si>
  <si>
    <r>
      <t xml:space="preserve">Izdevumu attiecināmība (indikatīvi līdz MKN apstiprināšanai)
</t>
    </r>
    <r>
      <rPr>
        <i/>
        <sz val="10"/>
        <color rgb="FFFF0000"/>
        <rFont val="Calibri"/>
        <family val="2"/>
        <charset val="186"/>
        <scheme val="minor"/>
      </rPr>
      <t>( konkrēts datums/MKN spēkā stāšanās/līguma/vienošanās noslēgšana)</t>
    </r>
    <r>
      <rPr>
        <i/>
        <sz val="10"/>
        <rFont val="Calibri"/>
        <family val="2"/>
        <charset val="186"/>
        <scheme val="minor"/>
      </rPr>
      <t xml:space="preserve">
</t>
    </r>
  </si>
  <si>
    <t>EUR
JNI</t>
  </si>
  <si>
    <t>Ir izpildīts
22.06.2016</t>
  </si>
  <si>
    <t>Ekonomikas ministrija</t>
  </si>
  <si>
    <t>Izglītības un zinātnes ministrija</t>
  </si>
  <si>
    <t>Satiksmes ministrija</t>
  </si>
  <si>
    <t>Vides aizsardzības un reģionālās attīstības ministrija</t>
  </si>
  <si>
    <r>
      <t xml:space="preserve">Fonds </t>
    </r>
    <r>
      <rPr>
        <b/>
        <vertAlign val="superscript"/>
        <sz val="10"/>
        <rFont val="Calibri"/>
        <family val="2"/>
        <charset val="186"/>
        <scheme val="minor"/>
      </rPr>
      <t>[2]</t>
    </r>
  </si>
  <si>
    <t>Veselības ministrija</t>
  </si>
  <si>
    <t>[2] ERAF - Eiropas Reģionālās attīstības fonds; ESF - Eiropas Sociālais fonds; KF - Kohēzijas fonds;</t>
  </si>
  <si>
    <t xml:space="preserve"> MK apstiprināšanas Izpildes statuss</t>
  </si>
  <si>
    <t>Kavējuma iemesls/statuss</t>
  </si>
  <si>
    <t>Plānotais/ aktualizētais</t>
  </si>
  <si>
    <t xml:space="preserve"> Izpildes statuss</t>
  </si>
  <si>
    <t>VSS</t>
  </si>
  <si>
    <t>MK</t>
  </si>
  <si>
    <r>
      <t xml:space="preserve">2016 jūlijs/
</t>
    </r>
    <r>
      <rPr>
        <sz val="10"/>
        <color rgb="FFFF0000"/>
        <rFont val="Calibri"/>
        <family val="2"/>
        <charset val="186"/>
        <scheme val="minor"/>
      </rPr>
      <t>2016 IV ceturksnis</t>
    </r>
  </si>
  <si>
    <r>
      <t xml:space="preserve">2016 februāris/
</t>
    </r>
    <r>
      <rPr>
        <sz val="10"/>
        <color rgb="FFFF0000"/>
        <rFont val="Calibri"/>
        <family val="2"/>
        <charset val="186"/>
        <scheme val="minor"/>
      </rPr>
      <t>2016 novembris</t>
    </r>
  </si>
  <si>
    <r>
      <t xml:space="preserve">2017 janvāris/
</t>
    </r>
    <r>
      <rPr>
        <sz val="10"/>
        <color rgb="FFFF0000"/>
        <rFont val="Calibri"/>
        <family val="2"/>
        <charset val="186"/>
        <scheme val="minor"/>
      </rPr>
      <t>2017 I ceturksnis</t>
    </r>
  </si>
  <si>
    <t>Finanšu ministre</t>
  </si>
  <si>
    <t>S.Skladovs</t>
  </si>
  <si>
    <t>67095699; Salvis.Skladovs@fm.gov.lv</t>
  </si>
  <si>
    <r>
      <t xml:space="preserve">2016 jūnijs/
</t>
    </r>
    <r>
      <rPr>
        <sz val="10"/>
        <color rgb="FFFF0000"/>
        <rFont val="Calibri"/>
        <family val="2"/>
        <charset val="186"/>
        <scheme val="minor"/>
      </rPr>
      <t>2016 IV ceturksnis</t>
    </r>
  </si>
  <si>
    <t>Tiks precizēts 2016.gada septembrī/
oktobrī</t>
  </si>
  <si>
    <r>
      <t xml:space="preserve">2016 maijs/
</t>
    </r>
    <r>
      <rPr>
        <sz val="10"/>
        <color rgb="FFFF0000"/>
        <rFont val="Calibri"/>
        <family val="2"/>
        <charset val="186"/>
        <scheme val="minor"/>
      </rPr>
      <t>2016 oktobris</t>
    </r>
  </si>
  <si>
    <r>
      <t xml:space="preserve">2016 augusts/
</t>
    </r>
    <r>
      <rPr>
        <sz val="10"/>
        <color rgb="FFFF0000"/>
        <rFont val="Calibri"/>
        <family val="2"/>
        <charset val="186"/>
        <scheme val="minor"/>
      </rPr>
      <t>2016 decembris</t>
    </r>
  </si>
  <si>
    <r>
      <t xml:space="preserve">2016 februāris/
</t>
    </r>
    <r>
      <rPr>
        <sz val="10"/>
        <color rgb="FFFF0000"/>
        <rFont val="Calibri"/>
        <family val="2"/>
        <charset val="186"/>
        <scheme val="minor"/>
      </rPr>
      <t>2016 oktobris</t>
    </r>
  </si>
  <si>
    <r>
      <t xml:space="preserve">2016 aprīlis/
</t>
    </r>
    <r>
      <rPr>
        <sz val="10"/>
        <color rgb="FFFF0000"/>
        <rFont val="Calibri"/>
        <family val="2"/>
        <charset val="186"/>
        <scheme val="minor"/>
      </rPr>
      <t>2016 oktobris</t>
    </r>
  </si>
  <si>
    <t>EM kavē šo noteikumu savlaicīgu izstrādi galvenokārt ieilgušā saskaņošanas procesa ar nozari dēļ.</t>
  </si>
  <si>
    <r>
      <t xml:space="preserve">2016 aprīlis/
</t>
    </r>
    <r>
      <rPr>
        <sz val="10"/>
        <color rgb="FFFF0000"/>
        <rFont val="Calibri"/>
        <family val="2"/>
        <charset val="186"/>
        <scheme val="minor"/>
      </rPr>
      <t>2016 IV ceturksnis</t>
    </r>
  </si>
  <si>
    <r>
      <t xml:space="preserve">2016 septembris/
</t>
    </r>
    <r>
      <rPr>
        <sz val="10"/>
        <color rgb="FFFF0000"/>
        <rFont val="Calibri"/>
        <family val="2"/>
        <charset val="186"/>
      </rPr>
      <t>2017 I ceturksnis</t>
    </r>
  </si>
  <si>
    <r>
      <t xml:space="preserve">2016 jūnijs/
</t>
    </r>
    <r>
      <rPr>
        <sz val="10"/>
        <color rgb="FFFF0000"/>
        <rFont val="Calibri"/>
        <family val="2"/>
        <charset val="186"/>
        <scheme val="minor"/>
      </rPr>
      <t>03.01.2017</t>
    </r>
  </si>
  <si>
    <t>Virzība aizkavējusies, ņemot vērā ciešo saturisko sasaisti ar EM informatīvā ziņojuma projektu par inovācijas sistēmas pārvaldības modeli, ko EM izstrādā atbilstoši 27.05.2016. Latvijas Pētniecības un inovāciju stratēģiskās padomes (LPISP) lēmumam. Ja nacionālās inovācijas sistēmas pārvaldības modelis tiek atbalstīts 30.septembra LPISP sēdē, 1.1.1.6.pasākuma projektu iesniegumu vērtēšanas kritērijus, sākotnējo novērtējumu un MK noteikumu projektu paredzēts izstrādāt 2016.gada oktobrī sadarbībā ar EM.</t>
  </si>
  <si>
    <t>3.pielikums</t>
  </si>
  <si>
    <t>27.09.2016.</t>
  </si>
  <si>
    <t>Kavēta Ministru kabineta noteikumu izsludināšana valsts sekretāru sanāksmē uz 19.09.2016</t>
  </si>
  <si>
    <t>Virzību aizkavēja pasākuma saskaņošana ar nozari.  1.1.1.5.pasākuma pilnveidotais koncepts tiks prezentēts 29.septembra AK sēdē. Ja AK tiks panākta konceptuāla vienošanās par ieviešanas modeli un nosacījumiem, MK noteikumi VSS tiks izsludināti oktobrī.</t>
  </si>
  <si>
    <t>Regulējuma aizkavēšanās skaidrojama ar paplašinātā sākotnējā novērtējuma izstrādi, attiecīgi darba uzdevuma saskaņošanu un pētījuma, kurā ietvertā analīze un secinājumi ir iekļauti sākotnējā izvērtējumā, veikšanu. 
Materiāli jau iesniegti izskatīšanai 29.septembra AK sēdē.</t>
  </si>
  <si>
    <t xml:space="preserve">Regulējums ir izstrādes procesā, t.sk.tiek veikta projektu priekšatlase, kuras ietvaros tiek padziļināti vērtēta ieguldījumu pamatotība un nepieciešamība ES direktīvu prasību izpildes nodrošināšanai.  </t>
  </si>
  <si>
    <t>Regulējums kavējas objektīvu apstākļu dēļ, ņemot vērā projekta specifiku un saistību ar citām investīcijām potenciālā projekta teritorijā, tai skaitā, nepieciešamo plānojuma sasaisti ar Rail Baltic projektu, attiecīgi pirms regulējuma izstrādes turpinās darbs un sarunas ar potenciālo finansējuma saņēmēju.</t>
  </si>
  <si>
    <t>Kavējumi laika grafikā skaidrojami ar Pasaules Bankas pētījuma kavēšanos, kuru izstrādā 9.2.3.SAM ietvaros. Aktualizēts laika grafiks tālākai virzībai paredzēts VM izstrādātajā Rīcības plānā.</t>
  </si>
  <si>
    <r>
      <t xml:space="preserve">2016 aprīlis/
</t>
    </r>
    <r>
      <rPr>
        <sz val="10"/>
        <color rgb="FFFF0000"/>
        <rFont val="Calibri"/>
        <family val="2"/>
        <charset val="186"/>
        <scheme val="minor"/>
      </rPr>
      <t>10.11.2016</t>
    </r>
  </si>
  <si>
    <r>
      <t xml:space="preserve">2016 aprīlis / 
</t>
    </r>
    <r>
      <rPr>
        <sz val="10"/>
        <color rgb="FFFF0000"/>
        <rFont val="Calibri"/>
        <family val="2"/>
        <charset val="186"/>
        <scheme val="minor"/>
      </rPr>
      <t>17.11.2016</t>
    </r>
  </si>
  <si>
    <r>
      <t xml:space="preserve">2016 septembris / 
</t>
    </r>
    <r>
      <rPr>
        <sz val="10"/>
        <color rgb="FFFF0000"/>
        <rFont val="Calibri"/>
        <family val="2"/>
        <charset val="186"/>
        <scheme val="minor"/>
      </rPr>
      <t>27.12.2016</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</si>
</sst>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40" x14ac:knownFonts="1">
    <font>
      <sz val="12"/>
      <color theme="1"/>
      <name val="Times New Roman"/>
      <family val="2"/>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2"/>
      <color theme="1"/>
      <name val="Times New Roman"/>
      <family val="2"/>
      <charset val="186"/>
    </font>
    <font>
      <sz val="11"/>
      <color theme="1"/>
      <name val="Calibri"/>
      <family val="2"/>
      <charset val="186"/>
      <scheme val="minor"/>
    </font>
    <font>
      <sz val="10"/>
      <name val="Calibri"/>
      <family val="2"/>
      <charset val="186"/>
      <scheme val="minor"/>
    </font>
    <font>
      <sz val="10"/>
      <color theme="1"/>
      <name val="Calibri"/>
      <family val="2"/>
      <charset val="186"/>
      <scheme val="minor"/>
    </font>
    <font>
      <sz val="11"/>
      <color rgb="FF000000"/>
      <name val="Calibri"/>
      <family val="2"/>
    </font>
    <font>
      <b/>
      <sz val="10"/>
      <name val="Calibri"/>
      <family val="2"/>
      <charset val="186"/>
      <scheme val="minor"/>
    </font>
    <font>
      <i/>
      <sz val="10"/>
      <name val="Calibri"/>
      <family val="2"/>
      <charset val="186"/>
      <scheme val="minor"/>
    </font>
    <font>
      <i/>
      <sz val="9"/>
      <name val="Calibri"/>
      <family val="2"/>
      <charset val="186"/>
      <scheme val="minor"/>
    </font>
    <font>
      <sz val="10"/>
      <name val="Calibri"/>
      <family val="2"/>
      <charset val="186"/>
    </font>
    <font>
      <i/>
      <sz val="10"/>
      <color rgb="FFFF0000"/>
      <name val="Calibri"/>
      <family val="2"/>
      <charset val="186"/>
      <scheme val="minor"/>
    </font>
    <font>
      <i/>
      <sz val="9"/>
      <color rgb="FFFF0000"/>
      <name val="Calibri"/>
      <family val="2"/>
      <charset val="186"/>
      <scheme val="minor"/>
    </font>
    <font>
      <b/>
      <i/>
      <sz val="10"/>
      <name val="Calibri"/>
      <family val="2"/>
      <charset val="186"/>
      <scheme val="minor"/>
    </font>
    <font>
      <b/>
      <vertAlign val="superscript"/>
      <sz val="10"/>
      <name val="Calibri"/>
      <family val="2"/>
      <charset val="186"/>
      <scheme val="minor"/>
    </font>
    <font>
      <sz val="24"/>
      <name val="Times New Roman"/>
      <family val="1"/>
      <charset val="186"/>
    </font>
    <font>
      <sz val="18"/>
      <color theme="1"/>
      <name val="Calibri"/>
      <family val="2"/>
      <charset val="186"/>
      <scheme val="minor"/>
    </font>
    <font>
      <sz val="18"/>
      <name val="Calibri"/>
      <family val="2"/>
      <charset val="186"/>
      <scheme val="minor"/>
    </font>
    <font>
      <sz val="18"/>
      <color theme="1"/>
      <name val="Times New Roman"/>
      <family val="2"/>
      <charset val="186"/>
    </font>
    <font>
      <b/>
      <sz val="12"/>
      <color theme="1"/>
      <name val="Calibri"/>
      <family val="2"/>
      <charset val="186"/>
      <scheme val="minor"/>
    </font>
    <font>
      <sz val="10"/>
      <color rgb="FFFF0000"/>
      <name val="Calibri"/>
      <family val="2"/>
      <charset val="186"/>
      <scheme val="minor"/>
    </font>
    <font>
      <sz val="10"/>
      <color rgb="FFFF0000"/>
      <name val="Calibri"/>
      <family val="2"/>
      <charset val="186"/>
    </font>
  </fonts>
  <fills count="12">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rgb="FF000000"/>
      </patternFill>
    </fill>
    <fill>
      <patternFill patternType="solid">
        <fgColor theme="6" tint="0.39997558519241921"/>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9" tint="0.59999389629810485"/>
        <bgColor rgb="FF000000"/>
      </patternFill>
    </fill>
    <fill>
      <patternFill patternType="solid">
        <fgColor theme="9"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0045">
    <xf numFmtId="0" fontId="0" fillId="0" borderId="0"/>
    <xf numFmtId="9" fontId="20" fillId="0" borderId="0" applyFont="0" applyFill="0" applyBorder="0" applyAlignment="0" applyProtection="0"/>
    <xf numFmtId="0" fontId="21" fillId="0" borderId="0"/>
    <xf numFmtId="9" fontId="21" fillId="0" borderId="0" applyFont="0" applyFill="0" applyBorder="0" applyAlignment="0" applyProtection="0"/>
    <xf numFmtId="0" fontId="20" fillId="0" borderId="0"/>
    <xf numFmtId="0" fontId="21" fillId="0" borderId="0"/>
    <xf numFmtId="9" fontId="21" fillId="0" borderId="0" applyFont="0" applyFill="0" applyBorder="0" applyAlignment="0" applyProtection="0"/>
    <xf numFmtId="0" fontId="19" fillId="0" borderId="0"/>
    <xf numFmtId="0" fontId="24" fillId="0" borderId="0" applyNumberFormat="0" applyBorder="0" applyAlignment="0"/>
    <xf numFmtId="9" fontId="24"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7" fillId="0" borderId="0"/>
    <xf numFmtId="9" fontId="17" fillId="0" borderId="0" applyFont="0" applyFill="0" applyBorder="0" applyAlignment="0" applyProtection="0"/>
    <xf numFmtId="0" fontId="17" fillId="0" borderId="0"/>
    <xf numFmtId="9" fontId="17" fillId="0" borderId="0" applyFont="0" applyFill="0" applyBorder="0" applyAlignment="0" applyProtection="0"/>
    <xf numFmtId="0" fontId="17" fillId="0" borderId="0"/>
    <xf numFmtId="0" fontId="17" fillId="0" borderId="0"/>
    <xf numFmtId="9" fontId="17" fillId="0" borderId="0" applyFont="0" applyFill="0" applyBorder="0" applyAlignment="0" applyProtection="0"/>
    <xf numFmtId="0" fontId="17" fillId="0" borderId="0"/>
    <xf numFmtId="9" fontId="17" fillId="0" borderId="0" applyFont="0" applyFill="0" applyBorder="0" applyAlignment="0" applyProtection="0"/>
    <xf numFmtId="0" fontId="17" fillId="0" borderId="0"/>
    <xf numFmtId="0" fontId="16" fillId="0" borderId="0"/>
    <xf numFmtId="0" fontId="16" fillId="0" borderId="0"/>
    <xf numFmtId="0" fontId="16" fillId="0" borderId="0"/>
    <xf numFmtId="0" fontId="15" fillId="0" borderId="0"/>
    <xf numFmtId="9"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0" fontId="15" fillId="0" borderId="0"/>
    <xf numFmtId="9"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0" fontId="15" fillId="0" borderId="0"/>
    <xf numFmtId="9"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0" fontId="15" fillId="0" borderId="0"/>
    <xf numFmtId="9"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0" fontId="15" fillId="0" borderId="0"/>
    <xf numFmtId="0" fontId="15" fillId="0" borderId="0"/>
    <xf numFmtId="0" fontId="15" fillId="0" borderId="0"/>
    <xf numFmtId="0" fontId="14" fillId="0" borderId="0"/>
    <xf numFmtId="9"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43" fontId="20"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0" fontId="13" fillId="0" borderId="0"/>
    <xf numFmtId="0" fontId="13" fillId="0" borderId="0"/>
    <xf numFmtId="0" fontId="13" fillId="0" borderId="0"/>
    <xf numFmtId="43" fontId="20"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43" fontId="20"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43" fontId="20"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43" fontId="20"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43" fontId="20"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0"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0"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0"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0"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0"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0"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cellStyleXfs>
  <cellXfs count="94">
    <xf numFmtId="0" fontId="0" fillId="0" borderId="0" xfId="0"/>
    <xf numFmtId="3" fontId="0" fillId="0" borderId="0" xfId="0" applyNumberFormat="1"/>
    <xf numFmtId="0" fontId="0" fillId="0" borderId="0" xfId="0"/>
    <xf numFmtId="0" fontId="0" fillId="2" borderId="0" xfId="0" applyFill="1"/>
    <xf numFmtId="3" fontId="0" fillId="2" borderId="0" xfId="0" applyNumberFormat="1" applyFill="1"/>
    <xf numFmtId="10" fontId="0" fillId="0" borderId="0" xfId="1" applyNumberFormat="1" applyFont="1"/>
    <xf numFmtId="0" fontId="23" fillId="0" borderId="0" xfId="0" applyFont="1" applyAlignment="1">
      <alignment wrapText="1"/>
    </xf>
    <xf numFmtId="0" fontId="23" fillId="0" borderId="0" xfId="0" applyFont="1"/>
    <xf numFmtId="0" fontId="23" fillId="0" borderId="1" xfId="0" applyFont="1" applyBorder="1" applyAlignment="1">
      <alignment horizontal="center" vertical="center"/>
    </xf>
    <xf numFmtId="49" fontId="23" fillId="0" borderId="0" xfId="0" applyNumberFormat="1" applyFont="1"/>
    <xf numFmtId="0" fontId="23" fillId="0" borderId="1" xfId="0" applyFont="1" applyBorder="1"/>
    <xf numFmtId="0" fontId="22" fillId="0" borderId="0" xfId="0" applyFont="1"/>
    <xf numFmtId="49" fontId="23" fillId="0" borderId="6" xfId="0" applyNumberFormat="1" applyFont="1" applyBorder="1"/>
    <xf numFmtId="49" fontId="22" fillId="0" borderId="1" xfId="5" applyNumberFormat="1" applyFont="1" applyFill="1" applyBorder="1" applyAlignment="1">
      <alignment horizontal="center" vertical="center"/>
    </xf>
    <xf numFmtId="14" fontId="22" fillId="9" borderId="1" xfId="0" applyNumberFormat="1" applyFont="1" applyFill="1" applyBorder="1" applyAlignment="1">
      <alignment horizontal="center" vertical="center" wrapText="1"/>
    </xf>
    <xf numFmtId="0" fontId="25" fillId="6" borderId="5" xfId="0" applyFont="1" applyFill="1" applyBorder="1" applyAlignment="1">
      <alignment horizontal="center" vertical="center" wrapText="1"/>
    </xf>
    <xf numFmtId="3" fontId="23" fillId="0" borderId="0" xfId="0" applyNumberFormat="1" applyFont="1"/>
    <xf numFmtId="0" fontId="23" fillId="0" borderId="0" xfId="0" applyFont="1"/>
    <xf numFmtId="1" fontId="22" fillId="0" borderId="1" xfId="0" applyNumberFormat="1" applyFont="1" applyFill="1" applyBorder="1" applyAlignment="1">
      <alignment horizontal="center" vertical="center" wrapText="1"/>
    </xf>
    <xf numFmtId="0" fontId="23" fillId="0" borderId="1" xfId="0" applyFont="1" applyBorder="1" applyAlignment="1">
      <alignment horizontal="center" vertical="center"/>
    </xf>
    <xf numFmtId="3" fontId="22" fillId="0" borderId="1" xfId="0" applyNumberFormat="1" applyFont="1" applyFill="1" applyBorder="1" applyAlignment="1">
      <alignment horizontal="center" vertical="center" wrapText="1"/>
    </xf>
    <xf numFmtId="9" fontId="22" fillId="0" borderId="1" xfId="1" applyFont="1" applyFill="1" applyBorder="1" applyAlignment="1">
      <alignment horizontal="center" vertical="center" wrapText="1"/>
    </xf>
    <xf numFmtId="3" fontId="22" fillId="0" borderId="1" xfId="0" applyNumberFormat="1" applyFont="1" applyFill="1" applyBorder="1" applyAlignment="1">
      <alignment horizontal="center" vertical="center"/>
    </xf>
    <xf numFmtId="0" fontId="22" fillId="0" borderId="1" xfId="0" applyFont="1" applyFill="1" applyBorder="1" applyAlignment="1">
      <alignment horizontal="center" vertical="center"/>
    </xf>
    <xf numFmtId="1" fontId="22" fillId="0" borderId="0" xfId="0" applyNumberFormat="1" applyFont="1"/>
    <xf numFmtId="0" fontId="22" fillId="0" borderId="0" xfId="0" applyNumberFormat="1" applyFont="1"/>
    <xf numFmtId="0" fontId="22" fillId="0" borderId="1" xfId="0" applyFont="1" applyFill="1" applyBorder="1" applyAlignment="1">
      <alignment horizontal="center" vertical="center" wrapText="1"/>
    </xf>
    <xf numFmtId="14" fontId="22" fillId="0" borderId="1" xfId="0" applyNumberFormat="1" applyFont="1" applyFill="1" applyBorder="1" applyAlignment="1">
      <alignment horizontal="center" vertical="center" wrapText="1"/>
    </xf>
    <xf numFmtId="0" fontId="22" fillId="0" borderId="1" xfId="0" applyFont="1" applyFill="1" applyBorder="1" applyAlignment="1">
      <alignment horizontal="left" vertical="center" wrapText="1" indent="1"/>
    </xf>
    <xf numFmtId="14" fontId="22" fillId="8" borderId="1" xfId="0" applyNumberFormat="1" applyFont="1" applyFill="1" applyBorder="1" applyAlignment="1">
      <alignment horizontal="center" vertical="center" wrapText="1"/>
    </xf>
    <xf numFmtId="14" fontId="28" fillId="0" borderId="1" xfId="0" applyNumberFormat="1" applyFont="1" applyFill="1" applyBorder="1" applyAlignment="1">
      <alignment horizontal="center" vertical="center" wrapText="1"/>
    </xf>
    <xf numFmtId="3" fontId="29" fillId="0" borderId="1" xfId="0" applyNumberFormat="1" applyFont="1" applyFill="1" applyBorder="1" applyAlignment="1">
      <alignment horizontal="center" vertical="center" wrapText="1"/>
    </xf>
    <xf numFmtId="9" fontId="29" fillId="0" borderId="1" xfId="1" applyFont="1" applyFill="1" applyBorder="1" applyAlignment="1">
      <alignment horizontal="center" vertical="center" wrapText="1"/>
    </xf>
    <xf numFmtId="0" fontId="22" fillId="10" borderId="1" xfId="0" applyNumberFormat="1" applyFont="1" applyFill="1" applyBorder="1" applyAlignment="1">
      <alignment horizontal="center" vertical="center" wrapText="1"/>
    </xf>
    <xf numFmtId="0" fontId="22" fillId="10" borderId="1" xfId="0" applyFont="1" applyFill="1" applyBorder="1" applyAlignment="1">
      <alignment horizontal="center" vertical="center" wrapText="1"/>
    </xf>
    <xf numFmtId="49" fontId="26" fillId="0" borderId="1" xfId="5" applyNumberFormat="1" applyFont="1" applyFill="1" applyBorder="1" applyAlignment="1">
      <alignment horizontal="center" vertical="center"/>
    </xf>
    <xf numFmtId="0" fontId="26" fillId="0" borderId="1" xfId="0" applyFont="1" applyFill="1" applyBorder="1" applyAlignment="1">
      <alignment horizontal="left" vertical="center" wrapText="1" indent="1"/>
    </xf>
    <xf numFmtId="0" fontId="26" fillId="0" borderId="1" xfId="0" applyFont="1" applyFill="1" applyBorder="1" applyAlignment="1">
      <alignment horizontal="center" vertical="center" wrapText="1"/>
    </xf>
    <xf numFmtId="0" fontId="23" fillId="0" borderId="0" xfId="0" applyFont="1" applyAlignment="1">
      <alignment horizontal="left" vertical="center"/>
    </xf>
    <xf numFmtId="0" fontId="23" fillId="0" borderId="0" xfId="0" applyFont="1" applyBorder="1" applyAlignment="1">
      <alignment horizontal="left"/>
    </xf>
    <xf numFmtId="0" fontId="33" fillId="0" borderId="0" xfId="0" applyFont="1" applyFill="1" applyAlignment="1"/>
    <xf numFmtId="0" fontId="34" fillId="0" borderId="0" xfId="0" applyFont="1" applyBorder="1" applyAlignment="1">
      <alignment horizontal="left"/>
    </xf>
    <xf numFmtId="0" fontId="35" fillId="0" borderId="0" xfId="0" applyFont="1"/>
    <xf numFmtId="0" fontId="36" fillId="0" borderId="0" xfId="0" applyFont="1"/>
    <xf numFmtId="14" fontId="22" fillId="7" borderId="1" xfId="0" applyNumberFormat="1" applyFont="1" applyFill="1" applyBorder="1" applyAlignment="1">
      <alignment horizontal="center" vertical="center" wrapText="1"/>
    </xf>
    <xf numFmtId="14" fontId="22" fillId="4" borderId="1" xfId="0" applyNumberFormat="1" applyFont="1" applyFill="1" applyBorder="1" applyAlignment="1">
      <alignment horizontal="center" vertical="center" wrapText="1"/>
    </xf>
    <xf numFmtId="0" fontId="23" fillId="3" borderId="1" xfId="0" applyFont="1" applyFill="1" applyBorder="1" applyAlignment="1">
      <alignment horizontal="center" vertical="center"/>
    </xf>
    <xf numFmtId="49" fontId="22" fillId="0" borderId="1" xfId="5" applyNumberFormat="1" applyFont="1" applyFill="1" applyBorder="1" applyAlignment="1">
      <alignment horizontal="left" vertical="center" wrapText="1" indent="1"/>
    </xf>
    <xf numFmtId="3" fontId="28" fillId="0" borderId="1" xfId="0" applyNumberFormat="1" applyFont="1" applyFill="1" applyBorder="1" applyAlignment="1">
      <alignment horizontal="center" vertical="center"/>
    </xf>
    <xf numFmtId="14" fontId="23" fillId="3" borderId="1" xfId="0" applyNumberFormat="1" applyFont="1" applyFill="1" applyBorder="1" applyAlignment="1">
      <alignment horizontal="center" vertical="center"/>
    </xf>
    <xf numFmtId="0" fontId="25" fillId="6" borderId="5" xfId="0" applyFont="1" applyFill="1" applyBorder="1" applyAlignment="1">
      <alignment horizontal="center" vertical="center" wrapText="1"/>
    </xf>
    <xf numFmtId="0" fontId="25" fillId="10" borderId="5" xfId="0" applyFont="1" applyFill="1" applyBorder="1" applyAlignment="1">
      <alignment horizontal="center" vertical="center" wrapText="1"/>
    </xf>
    <xf numFmtId="0" fontId="22" fillId="6" borderId="1" xfId="0" applyFont="1" applyFill="1" applyBorder="1" applyAlignment="1">
      <alignment horizontal="center" vertical="center" wrapText="1"/>
    </xf>
    <xf numFmtId="0" fontId="31" fillId="10" borderId="5" xfId="0" applyFont="1" applyFill="1" applyBorder="1" applyAlignment="1">
      <alignment horizontal="left" vertical="center" wrapText="1"/>
    </xf>
    <xf numFmtId="3" fontId="25" fillId="10" borderId="5" xfId="0" applyNumberFormat="1" applyFont="1" applyFill="1" applyBorder="1" applyAlignment="1">
      <alignment horizontal="center" vertical="center" wrapText="1"/>
    </xf>
    <xf numFmtId="49" fontId="22" fillId="5" borderId="1" xfId="5" applyNumberFormat="1" applyFont="1" applyFill="1" applyBorder="1" applyAlignment="1">
      <alignment horizontal="center" vertical="center"/>
    </xf>
    <xf numFmtId="49" fontId="26" fillId="5" borderId="1" xfId="5" applyNumberFormat="1" applyFont="1" applyFill="1" applyBorder="1" applyAlignment="1">
      <alignment horizontal="center" vertical="center"/>
    </xf>
    <xf numFmtId="0" fontId="23" fillId="5" borderId="0" xfId="0" applyFont="1" applyFill="1"/>
    <xf numFmtId="3" fontId="31" fillId="10" borderId="5" xfId="0" applyNumberFormat="1" applyFont="1" applyFill="1" applyBorder="1" applyAlignment="1">
      <alignment horizontal="center" vertical="center" wrapText="1"/>
    </xf>
    <xf numFmtId="0" fontId="22" fillId="10" borderId="7" xfId="0" applyNumberFormat="1" applyFont="1" applyFill="1" applyBorder="1" applyAlignment="1">
      <alignment horizontal="center" vertical="center" wrapText="1"/>
    </xf>
    <xf numFmtId="0" fontId="22" fillId="10" borderId="8" xfId="0" applyFont="1" applyFill="1" applyBorder="1" applyAlignment="1">
      <alignment horizontal="center" vertical="center" wrapText="1"/>
    </xf>
    <xf numFmtId="0" fontId="22" fillId="6" borderId="7" xfId="0" applyFont="1" applyFill="1" applyBorder="1" applyAlignment="1">
      <alignment horizontal="center" vertical="center" wrapText="1"/>
    </xf>
    <xf numFmtId="0" fontId="22" fillId="6" borderId="8" xfId="0" applyFont="1" applyFill="1" applyBorder="1" applyAlignment="1">
      <alignment horizontal="center" vertical="center" wrapText="1"/>
    </xf>
    <xf numFmtId="0" fontId="23" fillId="0" borderId="1" xfId="0" applyFont="1" applyBorder="1" applyAlignment="1">
      <alignment vertical="center" wrapText="1"/>
    </xf>
    <xf numFmtId="0" fontId="23" fillId="0" borderId="1" xfId="0" applyFont="1" applyFill="1" applyBorder="1" applyAlignment="1">
      <alignment vertical="center" wrapText="1"/>
    </xf>
    <xf numFmtId="3" fontId="26" fillId="0" borderId="1" xfId="0" applyNumberFormat="1" applyFont="1" applyFill="1" applyBorder="1" applyAlignment="1">
      <alignment horizontal="center" vertical="center" wrapText="1"/>
    </xf>
    <xf numFmtId="1" fontId="22" fillId="3" borderId="8" xfId="0" applyNumberFormat="1" applyFont="1" applyFill="1" applyBorder="1" applyAlignment="1">
      <alignment horizontal="left" vertical="center" wrapText="1"/>
    </xf>
    <xf numFmtId="3" fontId="22" fillId="11" borderId="1" xfId="16059" applyNumberFormat="1" applyFont="1" applyFill="1" applyBorder="1" applyAlignment="1" applyProtection="1">
      <alignment horizontal="center" vertical="center" wrapText="1"/>
      <protection locked="0"/>
    </xf>
    <xf numFmtId="0" fontId="25" fillId="10" borderId="7" xfId="0" applyFont="1" applyFill="1" applyBorder="1" applyAlignment="1">
      <alignment horizontal="center" vertical="center" wrapText="1"/>
    </xf>
    <xf numFmtId="0" fontId="25" fillId="10" borderId="9" xfId="0" applyFont="1" applyFill="1" applyBorder="1" applyAlignment="1">
      <alignment horizontal="center" vertical="center" wrapText="1"/>
    </xf>
    <xf numFmtId="0" fontId="25" fillId="10" borderId="8" xfId="0" applyFont="1" applyFill="1" applyBorder="1" applyAlignment="1">
      <alignment horizontal="center" vertical="center" wrapText="1"/>
    </xf>
    <xf numFmtId="0" fontId="25" fillId="6" borderId="7" xfId="0" applyFont="1" applyFill="1" applyBorder="1" applyAlignment="1">
      <alignment horizontal="center" vertical="center" wrapText="1"/>
    </xf>
    <xf numFmtId="0" fontId="25" fillId="6" borderId="9" xfId="0" applyFont="1" applyFill="1" applyBorder="1" applyAlignment="1">
      <alignment horizontal="center" vertical="center" wrapText="1"/>
    </xf>
    <xf numFmtId="0" fontId="25" fillId="6" borderId="8" xfId="0" applyFont="1" applyFill="1" applyBorder="1" applyAlignment="1">
      <alignment horizontal="center" vertical="center" wrapText="1"/>
    </xf>
    <xf numFmtId="1" fontId="22" fillId="3" borderId="2" xfId="0" applyNumberFormat="1" applyFont="1" applyFill="1" applyBorder="1" applyAlignment="1">
      <alignment horizontal="left" vertical="center" wrapText="1"/>
    </xf>
    <xf numFmtId="1" fontId="22" fillId="3" borderId="5" xfId="0" applyNumberFormat="1" applyFont="1" applyFill="1" applyBorder="1" applyAlignment="1">
      <alignment horizontal="left" vertical="center" wrapText="1"/>
    </xf>
    <xf numFmtId="0" fontId="25" fillId="6" borderId="4" xfId="0" applyFont="1" applyFill="1" applyBorder="1" applyAlignment="1">
      <alignment horizontal="center" vertical="center" wrapText="1"/>
    </xf>
    <xf numFmtId="0" fontId="25" fillId="6" borderId="3" xfId="0" applyFont="1" applyFill="1" applyBorder="1" applyAlignment="1">
      <alignment horizontal="center" vertical="center" wrapText="1"/>
    </xf>
    <xf numFmtId="0" fontId="25" fillId="6" borderId="5" xfId="0" applyFont="1" applyFill="1" applyBorder="1" applyAlignment="1">
      <alignment horizontal="center" vertical="center" wrapText="1"/>
    </xf>
    <xf numFmtId="0" fontId="25" fillId="6" borderId="2" xfId="0" applyFont="1" applyFill="1" applyBorder="1" applyAlignment="1">
      <alignment horizontal="center" vertical="center" wrapText="1"/>
    </xf>
    <xf numFmtId="0" fontId="25" fillId="6" borderId="1" xfId="0" applyFont="1" applyFill="1" applyBorder="1" applyAlignment="1">
      <alignment horizontal="center" vertical="center" wrapText="1"/>
    </xf>
    <xf numFmtId="0" fontId="22" fillId="10" borderId="1" xfId="0" applyFont="1" applyFill="1" applyBorder="1" applyAlignment="1">
      <alignment horizontal="center" vertical="center" wrapText="1"/>
    </xf>
    <xf numFmtId="0" fontId="22" fillId="10" borderId="7" xfId="0" applyNumberFormat="1" applyFont="1" applyFill="1" applyBorder="1" applyAlignment="1">
      <alignment horizontal="center" vertical="center" wrapText="1"/>
    </xf>
    <xf numFmtId="0" fontId="22" fillId="10" borderId="8" xfId="0" applyFont="1" applyFill="1" applyBorder="1" applyAlignment="1">
      <alignment horizontal="center" vertical="center" wrapText="1"/>
    </xf>
    <xf numFmtId="1" fontId="22" fillId="10" borderId="2" xfId="0" applyNumberFormat="1" applyFont="1" applyFill="1" applyBorder="1" applyAlignment="1">
      <alignment horizontal="center" vertical="center" wrapText="1"/>
    </xf>
    <xf numFmtId="1" fontId="22" fillId="10" borderId="3" xfId="0" applyNumberFormat="1" applyFont="1" applyFill="1" applyBorder="1" applyAlignment="1">
      <alignment horizontal="center" vertical="center" wrapText="1"/>
    </xf>
    <xf numFmtId="1" fontId="22" fillId="10" borderId="5" xfId="0" applyNumberFormat="1" applyFont="1" applyFill="1" applyBorder="1" applyAlignment="1">
      <alignment horizontal="center" vertical="center" wrapText="1"/>
    </xf>
    <xf numFmtId="0" fontId="22" fillId="6" borderId="7" xfId="0" applyFont="1" applyFill="1" applyBorder="1" applyAlignment="1">
      <alignment horizontal="center" vertical="center" wrapText="1"/>
    </xf>
    <xf numFmtId="0" fontId="22" fillId="6" borderId="8" xfId="0" applyFont="1" applyFill="1" applyBorder="1" applyAlignment="1">
      <alignment horizontal="center" vertical="center" wrapText="1"/>
    </xf>
    <xf numFmtId="3" fontId="22" fillId="11" borderId="3" xfId="16059" applyNumberFormat="1" applyFont="1" applyFill="1" applyBorder="1" applyAlignment="1" applyProtection="1">
      <alignment horizontal="center" vertical="center" wrapText="1"/>
      <protection locked="0"/>
    </xf>
    <xf numFmtId="3" fontId="22" fillId="11" borderId="5" xfId="16059" applyNumberFormat="1" applyFont="1" applyFill="1" applyBorder="1" applyAlignment="1" applyProtection="1">
      <alignment horizontal="center" vertical="center" wrapText="1"/>
      <protection locked="0"/>
    </xf>
    <xf numFmtId="0" fontId="37" fillId="0" borderId="0" xfId="0" applyFont="1" applyAlignment="1">
      <alignment horizontal="center" vertical="center"/>
    </xf>
    <xf numFmtId="3" fontId="22" fillId="11" borderId="2" xfId="16059" applyNumberFormat="1" applyFont="1" applyFill="1" applyBorder="1" applyAlignment="1" applyProtection="1">
      <alignment horizontal="center" vertical="center" wrapText="1"/>
      <protection locked="0"/>
    </xf>
    <xf numFmtId="0" fontId="22" fillId="6" borderId="9" xfId="0" applyFont="1" applyFill="1" applyBorder="1" applyAlignment="1">
      <alignment horizontal="center" vertical="center" wrapText="1"/>
    </xf>
  </cellXfs>
  <cellStyles count="20045">
    <cellStyle name="Comma 2" xfId="74"/>
    <cellStyle name="Comma 2 10" xfId="8969"/>
    <cellStyle name="Comma 2 10 2" xfId="17999"/>
    <cellStyle name="Comma 2 10 2 2" xfId="18395"/>
    <cellStyle name="Comma 2 10 2 3" xfId="18791"/>
    <cellStyle name="Comma 2 10 2 4" xfId="19187"/>
    <cellStyle name="Comma 2 10 2 5" xfId="19583"/>
    <cellStyle name="Comma 2 10 2 6" xfId="19979"/>
    <cellStyle name="Comma 2 10 3" xfId="18197"/>
    <cellStyle name="Comma 2 10 4" xfId="18593"/>
    <cellStyle name="Comma 2 10 5" xfId="18989"/>
    <cellStyle name="Comma 2 10 6" xfId="19385"/>
    <cellStyle name="Comma 2 10 7" xfId="19781"/>
    <cellStyle name="Comma 2 11" xfId="9104"/>
    <cellStyle name="Comma 2 11 2" xfId="18263"/>
    <cellStyle name="Comma 2 11 3" xfId="18659"/>
    <cellStyle name="Comma 2 11 4" xfId="19055"/>
    <cellStyle name="Comma 2 11 5" xfId="19451"/>
    <cellStyle name="Comma 2 11 6" xfId="19847"/>
    <cellStyle name="Comma 2 12" xfId="18065"/>
    <cellStyle name="Comma 2 13" xfId="18461"/>
    <cellStyle name="Comma 2 14" xfId="18857"/>
    <cellStyle name="Comma 2 15" xfId="19253"/>
    <cellStyle name="Comma 2 16" xfId="19649"/>
    <cellStyle name="Comma 2 2" xfId="260"/>
    <cellStyle name="Comma 2 2 10" xfId="18859"/>
    <cellStyle name="Comma 2 2 11" xfId="19255"/>
    <cellStyle name="Comma 2 2 12" xfId="19651"/>
    <cellStyle name="Comma 2 2 2" xfId="1122"/>
    <cellStyle name="Comma 2 2 2 10" xfId="19266"/>
    <cellStyle name="Comma 2 2 2 11" xfId="19662"/>
    <cellStyle name="Comma 2 2 2 2" xfId="2616"/>
    <cellStyle name="Comma 2 2 2 2 2" xfId="7098"/>
    <cellStyle name="Comma 2 2 2 2 2 2" xfId="16128"/>
    <cellStyle name="Comma 2 2 2 2 2 2 2" xfId="18364"/>
    <cellStyle name="Comma 2 2 2 2 2 2 3" xfId="18760"/>
    <cellStyle name="Comma 2 2 2 2 2 2 4" xfId="19156"/>
    <cellStyle name="Comma 2 2 2 2 2 2 5" xfId="19552"/>
    <cellStyle name="Comma 2 2 2 2 2 2 6" xfId="19948"/>
    <cellStyle name="Comma 2 2 2 2 2 3" xfId="18166"/>
    <cellStyle name="Comma 2 2 2 2 2 4" xfId="18562"/>
    <cellStyle name="Comma 2 2 2 2 2 5" xfId="18958"/>
    <cellStyle name="Comma 2 2 2 2 2 6" xfId="19354"/>
    <cellStyle name="Comma 2 2 2 2 2 7" xfId="19750"/>
    <cellStyle name="Comma 2 2 2 2 3" xfId="9004"/>
    <cellStyle name="Comma 2 2 2 2 3 2" xfId="18034"/>
    <cellStyle name="Comma 2 2 2 2 3 2 2" xfId="18430"/>
    <cellStyle name="Comma 2 2 2 2 3 2 3" xfId="18826"/>
    <cellStyle name="Comma 2 2 2 2 3 2 4" xfId="19222"/>
    <cellStyle name="Comma 2 2 2 2 3 2 5" xfId="19618"/>
    <cellStyle name="Comma 2 2 2 2 3 2 6" xfId="20014"/>
    <cellStyle name="Comma 2 2 2 2 3 3" xfId="18232"/>
    <cellStyle name="Comma 2 2 2 2 3 4" xfId="18628"/>
    <cellStyle name="Comma 2 2 2 2 3 5" xfId="19024"/>
    <cellStyle name="Comma 2 2 2 2 3 6" xfId="19420"/>
    <cellStyle name="Comma 2 2 2 2 3 7" xfId="19816"/>
    <cellStyle name="Comma 2 2 2 2 4" xfId="11646"/>
    <cellStyle name="Comma 2 2 2 2 4 2" xfId="18298"/>
    <cellStyle name="Comma 2 2 2 2 4 3" xfId="18694"/>
    <cellStyle name="Comma 2 2 2 2 4 4" xfId="19090"/>
    <cellStyle name="Comma 2 2 2 2 4 5" xfId="19486"/>
    <cellStyle name="Comma 2 2 2 2 4 6" xfId="19882"/>
    <cellStyle name="Comma 2 2 2 2 5" xfId="18100"/>
    <cellStyle name="Comma 2 2 2 2 6" xfId="18496"/>
    <cellStyle name="Comma 2 2 2 2 7" xfId="18892"/>
    <cellStyle name="Comma 2 2 2 2 8" xfId="19288"/>
    <cellStyle name="Comma 2 2 2 2 9" xfId="19684"/>
    <cellStyle name="Comma 2 2 2 3" xfId="4110"/>
    <cellStyle name="Comma 2 2 2 3 2" xfId="8592"/>
    <cellStyle name="Comma 2 2 2 3 2 2" xfId="17622"/>
    <cellStyle name="Comma 2 2 2 3 2 2 2" xfId="18386"/>
    <cellStyle name="Comma 2 2 2 3 2 2 3" xfId="18782"/>
    <cellStyle name="Comma 2 2 2 3 2 2 4" xfId="19178"/>
    <cellStyle name="Comma 2 2 2 3 2 2 5" xfId="19574"/>
    <cellStyle name="Comma 2 2 2 3 2 2 6" xfId="19970"/>
    <cellStyle name="Comma 2 2 2 3 2 3" xfId="18188"/>
    <cellStyle name="Comma 2 2 2 3 2 4" xfId="18584"/>
    <cellStyle name="Comma 2 2 2 3 2 5" xfId="18980"/>
    <cellStyle name="Comma 2 2 2 3 2 6" xfId="19376"/>
    <cellStyle name="Comma 2 2 2 3 2 7" xfId="19772"/>
    <cellStyle name="Comma 2 2 2 3 3" xfId="9026"/>
    <cellStyle name="Comma 2 2 2 3 3 2" xfId="18056"/>
    <cellStyle name="Comma 2 2 2 3 3 2 2" xfId="18452"/>
    <cellStyle name="Comma 2 2 2 3 3 2 3" xfId="18848"/>
    <cellStyle name="Comma 2 2 2 3 3 2 4" xfId="19244"/>
    <cellStyle name="Comma 2 2 2 3 3 2 5" xfId="19640"/>
    <cellStyle name="Comma 2 2 2 3 3 2 6" xfId="20036"/>
    <cellStyle name="Comma 2 2 2 3 3 3" xfId="18254"/>
    <cellStyle name="Comma 2 2 2 3 3 4" xfId="18650"/>
    <cellStyle name="Comma 2 2 2 3 3 5" xfId="19046"/>
    <cellStyle name="Comma 2 2 2 3 3 6" xfId="19442"/>
    <cellStyle name="Comma 2 2 2 3 3 7" xfId="19838"/>
    <cellStyle name="Comma 2 2 2 3 4" xfId="13140"/>
    <cellStyle name="Comma 2 2 2 3 4 2" xfId="18320"/>
    <cellStyle name="Comma 2 2 2 3 4 3" xfId="18716"/>
    <cellStyle name="Comma 2 2 2 3 4 4" xfId="19112"/>
    <cellStyle name="Comma 2 2 2 3 4 5" xfId="19508"/>
    <cellStyle name="Comma 2 2 2 3 4 6" xfId="19904"/>
    <cellStyle name="Comma 2 2 2 3 5" xfId="18122"/>
    <cellStyle name="Comma 2 2 2 3 6" xfId="18518"/>
    <cellStyle name="Comma 2 2 2 3 7" xfId="18914"/>
    <cellStyle name="Comma 2 2 2 3 8" xfId="19310"/>
    <cellStyle name="Comma 2 2 2 3 9" xfId="19706"/>
    <cellStyle name="Comma 2 2 2 4" xfId="5604"/>
    <cellStyle name="Comma 2 2 2 4 2" xfId="14634"/>
    <cellStyle name="Comma 2 2 2 4 2 2" xfId="18342"/>
    <cellStyle name="Comma 2 2 2 4 2 3" xfId="18738"/>
    <cellStyle name="Comma 2 2 2 4 2 4" xfId="19134"/>
    <cellStyle name="Comma 2 2 2 4 2 5" xfId="19530"/>
    <cellStyle name="Comma 2 2 2 4 2 6" xfId="19926"/>
    <cellStyle name="Comma 2 2 2 4 3" xfId="18144"/>
    <cellStyle name="Comma 2 2 2 4 4" xfId="18540"/>
    <cellStyle name="Comma 2 2 2 4 5" xfId="18936"/>
    <cellStyle name="Comma 2 2 2 4 6" xfId="19332"/>
    <cellStyle name="Comma 2 2 2 4 7" xfId="19728"/>
    <cellStyle name="Comma 2 2 2 5" xfId="8982"/>
    <cellStyle name="Comma 2 2 2 5 2" xfId="18012"/>
    <cellStyle name="Comma 2 2 2 5 2 2" xfId="18408"/>
    <cellStyle name="Comma 2 2 2 5 2 3" xfId="18804"/>
    <cellStyle name="Comma 2 2 2 5 2 4" xfId="19200"/>
    <cellStyle name="Comma 2 2 2 5 2 5" xfId="19596"/>
    <cellStyle name="Comma 2 2 2 5 2 6" xfId="19992"/>
    <cellStyle name="Comma 2 2 2 5 3" xfId="18210"/>
    <cellStyle name="Comma 2 2 2 5 4" xfId="18606"/>
    <cellStyle name="Comma 2 2 2 5 5" xfId="19002"/>
    <cellStyle name="Comma 2 2 2 5 6" xfId="19398"/>
    <cellStyle name="Comma 2 2 2 5 7" xfId="19794"/>
    <cellStyle name="Comma 2 2 2 6" xfId="10152"/>
    <cellStyle name="Comma 2 2 2 6 2" xfId="18276"/>
    <cellStyle name="Comma 2 2 2 6 3" xfId="18672"/>
    <cellStyle name="Comma 2 2 2 6 4" xfId="19068"/>
    <cellStyle name="Comma 2 2 2 6 5" xfId="19464"/>
    <cellStyle name="Comma 2 2 2 6 6" xfId="19860"/>
    <cellStyle name="Comma 2 2 2 7" xfId="18078"/>
    <cellStyle name="Comma 2 2 2 8" xfId="18474"/>
    <cellStyle name="Comma 2 2 2 9" xfId="18870"/>
    <cellStyle name="Comma 2 2 3" xfId="1754"/>
    <cellStyle name="Comma 2 2 3 2" xfId="6236"/>
    <cellStyle name="Comma 2 2 3 2 2" xfId="15266"/>
    <cellStyle name="Comma 2 2 3 2 2 2" xfId="18353"/>
    <cellStyle name="Comma 2 2 3 2 2 3" xfId="18749"/>
    <cellStyle name="Comma 2 2 3 2 2 4" xfId="19145"/>
    <cellStyle name="Comma 2 2 3 2 2 5" xfId="19541"/>
    <cellStyle name="Comma 2 2 3 2 2 6" xfId="19937"/>
    <cellStyle name="Comma 2 2 3 2 3" xfId="18155"/>
    <cellStyle name="Comma 2 2 3 2 4" xfId="18551"/>
    <cellStyle name="Comma 2 2 3 2 5" xfId="18947"/>
    <cellStyle name="Comma 2 2 3 2 6" xfId="19343"/>
    <cellStyle name="Comma 2 2 3 2 7" xfId="19739"/>
    <cellStyle name="Comma 2 2 3 3" xfId="8993"/>
    <cellStyle name="Comma 2 2 3 3 2" xfId="18023"/>
    <cellStyle name="Comma 2 2 3 3 2 2" xfId="18419"/>
    <cellStyle name="Comma 2 2 3 3 2 3" xfId="18815"/>
    <cellStyle name="Comma 2 2 3 3 2 4" xfId="19211"/>
    <cellStyle name="Comma 2 2 3 3 2 5" xfId="19607"/>
    <cellStyle name="Comma 2 2 3 3 2 6" xfId="20003"/>
    <cellStyle name="Comma 2 2 3 3 3" xfId="18221"/>
    <cellStyle name="Comma 2 2 3 3 4" xfId="18617"/>
    <cellStyle name="Comma 2 2 3 3 5" xfId="19013"/>
    <cellStyle name="Comma 2 2 3 3 6" xfId="19409"/>
    <cellStyle name="Comma 2 2 3 3 7" xfId="19805"/>
    <cellStyle name="Comma 2 2 3 4" xfId="10784"/>
    <cellStyle name="Comma 2 2 3 4 2" xfId="18287"/>
    <cellStyle name="Comma 2 2 3 4 3" xfId="18683"/>
    <cellStyle name="Comma 2 2 3 4 4" xfId="19079"/>
    <cellStyle name="Comma 2 2 3 4 5" xfId="19475"/>
    <cellStyle name="Comma 2 2 3 4 6" xfId="19871"/>
    <cellStyle name="Comma 2 2 3 5" xfId="18089"/>
    <cellStyle name="Comma 2 2 3 6" xfId="18485"/>
    <cellStyle name="Comma 2 2 3 7" xfId="18881"/>
    <cellStyle name="Comma 2 2 3 8" xfId="19277"/>
    <cellStyle name="Comma 2 2 3 9" xfId="19673"/>
    <cellStyle name="Comma 2 2 4" xfId="3248"/>
    <cellStyle name="Comma 2 2 4 2" xfId="7730"/>
    <cellStyle name="Comma 2 2 4 2 2" xfId="16760"/>
    <cellStyle name="Comma 2 2 4 2 2 2" xfId="18375"/>
    <cellStyle name="Comma 2 2 4 2 2 3" xfId="18771"/>
    <cellStyle name="Comma 2 2 4 2 2 4" xfId="19167"/>
    <cellStyle name="Comma 2 2 4 2 2 5" xfId="19563"/>
    <cellStyle name="Comma 2 2 4 2 2 6" xfId="19959"/>
    <cellStyle name="Comma 2 2 4 2 3" xfId="18177"/>
    <cellStyle name="Comma 2 2 4 2 4" xfId="18573"/>
    <cellStyle name="Comma 2 2 4 2 5" xfId="18969"/>
    <cellStyle name="Comma 2 2 4 2 6" xfId="19365"/>
    <cellStyle name="Comma 2 2 4 2 7" xfId="19761"/>
    <cellStyle name="Comma 2 2 4 3" xfId="9015"/>
    <cellStyle name="Comma 2 2 4 3 2" xfId="18045"/>
    <cellStyle name="Comma 2 2 4 3 2 2" xfId="18441"/>
    <cellStyle name="Comma 2 2 4 3 2 3" xfId="18837"/>
    <cellStyle name="Comma 2 2 4 3 2 4" xfId="19233"/>
    <cellStyle name="Comma 2 2 4 3 2 5" xfId="19629"/>
    <cellStyle name="Comma 2 2 4 3 2 6" xfId="20025"/>
    <cellStyle name="Comma 2 2 4 3 3" xfId="18243"/>
    <cellStyle name="Comma 2 2 4 3 4" xfId="18639"/>
    <cellStyle name="Comma 2 2 4 3 5" xfId="19035"/>
    <cellStyle name="Comma 2 2 4 3 6" xfId="19431"/>
    <cellStyle name="Comma 2 2 4 3 7" xfId="19827"/>
    <cellStyle name="Comma 2 2 4 4" xfId="12278"/>
    <cellStyle name="Comma 2 2 4 4 2" xfId="18309"/>
    <cellStyle name="Comma 2 2 4 4 3" xfId="18705"/>
    <cellStyle name="Comma 2 2 4 4 4" xfId="19101"/>
    <cellStyle name="Comma 2 2 4 4 5" xfId="19497"/>
    <cellStyle name="Comma 2 2 4 4 6" xfId="19893"/>
    <cellStyle name="Comma 2 2 4 5" xfId="18111"/>
    <cellStyle name="Comma 2 2 4 6" xfId="18507"/>
    <cellStyle name="Comma 2 2 4 7" xfId="18903"/>
    <cellStyle name="Comma 2 2 4 8" xfId="19299"/>
    <cellStyle name="Comma 2 2 4 9" xfId="19695"/>
    <cellStyle name="Comma 2 2 5" xfId="4742"/>
    <cellStyle name="Comma 2 2 5 2" xfId="13772"/>
    <cellStyle name="Comma 2 2 5 2 2" xfId="18331"/>
    <cellStyle name="Comma 2 2 5 2 3" xfId="18727"/>
    <cellStyle name="Comma 2 2 5 2 4" xfId="19123"/>
    <cellStyle name="Comma 2 2 5 2 5" xfId="19519"/>
    <cellStyle name="Comma 2 2 5 2 6" xfId="19915"/>
    <cellStyle name="Comma 2 2 5 3" xfId="18133"/>
    <cellStyle name="Comma 2 2 5 4" xfId="18529"/>
    <cellStyle name="Comma 2 2 5 5" xfId="18925"/>
    <cellStyle name="Comma 2 2 5 6" xfId="19321"/>
    <cellStyle name="Comma 2 2 5 7" xfId="19717"/>
    <cellStyle name="Comma 2 2 6" xfId="8971"/>
    <cellStyle name="Comma 2 2 6 2" xfId="18001"/>
    <cellStyle name="Comma 2 2 6 2 2" xfId="18397"/>
    <cellStyle name="Comma 2 2 6 2 3" xfId="18793"/>
    <cellStyle name="Comma 2 2 6 2 4" xfId="19189"/>
    <cellStyle name="Comma 2 2 6 2 5" xfId="19585"/>
    <cellStyle name="Comma 2 2 6 2 6" xfId="19981"/>
    <cellStyle name="Comma 2 2 6 3" xfId="18199"/>
    <cellStyle name="Comma 2 2 6 4" xfId="18595"/>
    <cellStyle name="Comma 2 2 6 5" xfId="18991"/>
    <cellStyle name="Comma 2 2 6 6" xfId="19387"/>
    <cellStyle name="Comma 2 2 6 7" xfId="19783"/>
    <cellStyle name="Comma 2 2 7" xfId="9290"/>
    <cellStyle name="Comma 2 2 7 2" xfId="18265"/>
    <cellStyle name="Comma 2 2 7 3" xfId="18661"/>
    <cellStyle name="Comma 2 2 7 4" xfId="19057"/>
    <cellStyle name="Comma 2 2 7 5" xfId="19453"/>
    <cellStyle name="Comma 2 2 7 6" xfId="19849"/>
    <cellStyle name="Comma 2 2 8" xfId="18067"/>
    <cellStyle name="Comma 2 2 9" xfId="18463"/>
    <cellStyle name="Comma 2 3" xfId="446"/>
    <cellStyle name="Comma 2 3 10" xfId="18861"/>
    <cellStyle name="Comma 2 3 11" xfId="19257"/>
    <cellStyle name="Comma 2 3 12" xfId="19653"/>
    <cellStyle name="Comma 2 3 2" xfId="1193"/>
    <cellStyle name="Comma 2 3 2 10" xfId="19268"/>
    <cellStyle name="Comma 2 3 2 11" xfId="19664"/>
    <cellStyle name="Comma 2 3 2 2" xfId="2687"/>
    <cellStyle name="Comma 2 3 2 2 2" xfId="7169"/>
    <cellStyle name="Comma 2 3 2 2 2 2" xfId="16199"/>
    <cellStyle name="Comma 2 3 2 2 2 2 2" xfId="18366"/>
    <cellStyle name="Comma 2 3 2 2 2 2 3" xfId="18762"/>
    <cellStyle name="Comma 2 3 2 2 2 2 4" xfId="19158"/>
    <cellStyle name="Comma 2 3 2 2 2 2 5" xfId="19554"/>
    <cellStyle name="Comma 2 3 2 2 2 2 6" xfId="19950"/>
    <cellStyle name="Comma 2 3 2 2 2 3" xfId="18168"/>
    <cellStyle name="Comma 2 3 2 2 2 4" xfId="18564"/>
    <cellStyle name="Comma 2 3 2 2 2 5" xfId="18960"/>
    <cellStyle name="Comma 2 3 2 2 2 6" xfId="19356"/>
    <cellStyle name="Comma 2 3 2 2 2 7" xfId="19752"/>
    <cellStyle name="Comma 2 3 2 2 3" xfId="9006"/>
    <cellStyle name="Comma 2 3 2 2 3 2" xfId="18036"/>
    <cellStyle name="Comma 2 3 2 2 3 2 2" xfId="18432"/>
    <cellStyle name="Comma 2 3 2 2 3 2 3" xfId="18828"/>
    <cellStyle name="Comma 2 3 2 2 3 2 4" xfId="19224"/>
    <cellStyle name="Comma 2 3 2 2 3 2 5" xfId="19620"/>
    <cellStyle name="Comma 2 3 2 2 3 2 6" xfId="20016"/>
    <cellStyle name="Comma 2 3 2 2 3 3" xfId="18234"/>
    <cellStyle name="Comma 2 3 2 2 3 4" xfId="18630"/>
    <cellStyle name="Comma 2 3 2 2 3 5" xfId="19026"/>
    <cellStyle name="Comma 2 3 2 2 3 6" xfId="19422"/>
    <cellStyle name="Comma 2 3 2 2 3 7" xfId="19818"/>
    <cellStyle name="Comma 2 3 2 2 4" xfId="11717"/>
    <cellStyle name="Comma 2 3 2 2 4 2" xfId="18300"/>
    <cellStyle name="Comma 2 3 2 2 4 3" xfId="18696"/>
    <cellStyle name="Comma 2 3 2 2 4 4" xfId="19092"/>
    <cellStyle name="Comma 2 3 2 2 4 5" xfId="19488"/>
    <cellStyle name="Comma 2 3 2 2 4 6" xfId="19884"/>
    <cellStyle name="Comma 2 3 2 2 5" xfId="18102"/>
    <cellStyle name="Comma 2 3 2 2 6" xfId="18498"/>
    <cellStyle name="Comma 2 3 2 2 7" xfId="18894"/>
    <cellStyle name="Comma 2 3 2 2 8" xfId="19290"/>
    <cellStyle name="Comma 2 3 2 2 9" xfId="19686"/>
    <cellStyle name="Comma 2 3 2 3" xfId="4181"/>
    <cellStyle name="Comma 2 3 2 3 2" xfId="8663"/>
    <cellStyle name="Comma 2 3 2 3 2 2" xfId="17693"/>
    <cellStyle name="Comma 2 3 2 3 2 2 2" xfId="18388"/>
    <cellStyle name="Comma 2 3 2 3 2 2 3" xfId="18784"/>
    <cellStyle name="Comma 2 3 2 3 2 2 4" xfId="19180"/>
    <cellStyle name="Comma 2 3 2 3 2 2 5" xfId="19576"/>
    <cellStyle name="Comma 2 3 2 3 2 2 6" xfId="19972"/>
    <cellStyle name="Comma 2 3 2 3 2 3" xfId="18190"/>
    <cellStyle name="Comma 2 3 2 3 2 4" xfId="18586"/>
    <cellStyle name="Comma 2 3 2 3 2 5" xfId="18982"/>
    <cellStyle name="Comma 2 3 2 3 2 6" xfId="19378"/>
    <cellStyle name="Comma 2 3 2 3 2 7" xfId="19774"/>
    <cellStyle name="Comma 2 3 2 3 3" xfId="9028"/>
    <cellStyle name="Comma 2 3 2 3 3 2" xfId="18058"/>
    <cellStyle name="Comma 2 3 2 3 3 2 2" xfId="18454"/>
    <cellStyle name="Comma 2 3 2 3 3 2 3" xfId="18850"/>
    <cellStyle name="Comma 2 3 2 3 3 2 4" xfId="19246"/>
    <cellStyle name="Comma 2 3 2 3 3 2 5" xfId="19642"/>
    <cellStyle name="Comma 2 3 2 3 3 2 6" xfId="20038"/>
    <cellStyle name="Comma 2 3 2 3 3 3" xfId="18256"/>
    <cellStyle name="Comma 2 3 2 3 3 4" xfId="18652"/>
    <cellStyle name="Comma 2 3 2 3 3 5" xfId="19048"/>
    <cellStyle name="Comma 2 3 2 3 3 6" xfId="19444"/>
    <cellStyle name="Comma 2 3 2 3 3 7" xfId="19840"/>
    <cellStyle name="Comma 2 3 2 3 4" xfId="13211"/>
    <cellStyle name="Comma 2 3 2 3 4 2" xfId="18322"/>
    <cellStyle name="Comma 2 3 2 3 4 3" xfId="18718"/>
    <cellStyle name="Comma 2 3 2 3 4 4" xfId="19114"/>
    <cellStyle name="Comma 2 3 2 3 4 5" xfId="19510"/>
    <cellStyle name="Comma 2 3 2 3 4 6" xfId="19906"/>
    <cellStyle name="Comma 2 3 2 3 5" xfId="18124"/>
    <cellStyle name="Comma 2 3 2 3 6" xfId="18520"/>
    <cellStyle name="Comma 2 3 2 3 7" xfId="18916"/>
    <cellStyle name="Comma 2 3 2 3 8" xfId="19312"/>
    <cellStyle name="Comma 2 3 2 3 9" xfId="19708"/>
    <cellStyle name="Comma 2 3 2 4" xfId="5675"/>
    <cellStyle name="Comma 2 3 2 4 2" xfId="14705"/>
    <cellStyle name="Comma 2 3 2 4 2 2" xfId="18344"/>
    <cellStyle name="Comma 2 3 2 4 2 3" xfId="18740"/>
    <cellStyle name="Comma 2 3 2 4 2 4" xfId="19136"/>
    <cellStyle name="Comma 2 3 2 4 2 5" xfId="19532"/>
    <cellStyle name="Comma 2 3 2 4 2 6" xfId="19928"/>
    <cellStyle name="Comma 2 3 2 4 3" xfId="18146"/>
    <cellStyle name="Comma 2 3 2 4 4" xfId="18542"/>
    <cellStyle name="Comma 2 3 2 4 5" xfId="18938"/>
    <cellStyle name="Comma 2 3 2 4 6" xfId="19334"/>
    <cellStyle name="Comma 2 3 2 4 7" xfId="19730"/>
    <cellStyle name="Comma 2 3 2 5" xfId="8984"/>
    <cellStyle name="Comma 2 3 2 5 2" xfId="18014"/>
    <cellStyle name="Comma 2 3 2 5 2 2" xfId="18410"/>
    <cellStyle name="Comma 2 3 2 5 2 3" xfId="18806"/>
    <cellStyle name="Comma 2 3 2 5 2 4" xfId="19202"/>
    <cellStyle name="Comma 2 3 2 5 2 5" xfId="19598"/>
    <cellStyle name="Comma 2 3 2 5 2 6" xfId="19994"/>
    <cellStyle name="Comma 2 3 2 5 3" xfId="18212"/>
    <cellStyle name="Comma 2 3 2 5 4" xfId="18608"/>
    <cellStyle name="Comma 2 3 2 5 5" xfId="19004"/>
    <cellStyle name="Comma 2 3 2 5 6" xfId="19400"/>
    <cellStyle name="Comma 2 3 2 5 7" xfId="19796"/>
    <cellStyle name="Comma 2 3 2 6" xfId="10223"/>
    <cellStyle name="Comma 2 3 2 6 2" xfId="18278"/>
    <cellStyle name="Comma 2 3 2 6 3" xfId="18674"/>
    <cellStyle name="Comma 2 3 2 6 4" xfId="19070"/>
    <cellStyle name="Comma 2 3 2 6 5" xfId="19466"/>
    <cellStyle name="Comma 2 3 2 6 6" xfId="19862"/>
    <cellStyle name="Comma 2 3 2 7" xfId="18080"/>
    <cellStyle name="Comma 2 3 2 8" xfId="18476"/>
    <cellStyle name="Comma 2 3 2 9" xfId="18872"/>
    <cellStyle name="Comma 2 3 3" xfId="1940"/>
    <cellStyle name="Comma 2 3 3 2" xfId="6422"/>
    <cellStyle name="Comma 2 3 3 2 2" xfId="15452"/>
    <cellStyle name="Comma 2 3 3 2 2 2" xfId="18355"/>
    <cellStyle name="Comma 2 3 3 2 2 3" xfId="18751"/>
    <cellStyle name="Comma 2 3 3 2 2 4" xfId="19147"/>
    <cellStyle name="Comma 2 3 3 2 2 5" xfId="19543"/>
    <cellStyle name="Comma 2 3 3 2 2 6" xfId="19939"/>
    <cellStyle name="Comma 2 3 3 2 3" xfId="18157"/>
    <cellStyle name="Comma 2 3 3 2 4" xfId="18553"/>
    <cellStyle name="Comma 2 3 3 2 5" xfId="18949"/>
    <cellStyle name="Comma 2 3 3 2 6" xfId="19345"/>
    <cellStyle name="Comma 2 3 3 2 7" xfId="19741"/>
    <cellStyle name="Comma 2 3 3 3" xfId="8995"/>
    <cellStyle name="Comma 2 3 3 3 2" xfId="18025"/>
    <cellStyle name="Comma 2 3 3 3 2 2" xfId="18421"/>
    <cellStyle name="Comma 2 3 3 3 2 3" xfId="18817"/>
    <cellStyle name="Comma 2 3 3 3 2 4" xfId="19213"/>
    <cellStyle name="Comma 2 3 3 3 2 5" xfId="19609"/>
    <cellStyle name="Comma 2 3 3 3 2 6" xfId="20005"/>
    <cellStyle name="Comma 2 3 3 3 3" xfId="18223"/>
    <cellStyle name="Comma 2 3 3 3 4" xfId="18619"/>
    <cellStyle name="Comma 2 3 3 3 5" xfId="19015"/>
    <cellStyle name="Comma 2 3 3 3 6" xfId="19411"/>
    <cellStyle name="Comma 2 3 3 3 7" xfId="19807"/>
    <cellStyle name="Comma 2 3 3 4" xfId="10970"/>
    <cellStyle name="Comma 2 3 3 4 2" xfId="18289"/>
    <cellStyle name="Comma 2 3 3 4 3" xfId="18685"/>
    <cellStyle name="Comma 2 3 3 4 4" xfId="19081"/>
    <cellStyle name="Comma 2 3 3 4 5" xfId="19477"/>
    <cellStyle name="Comma 2 3 3 4 6" xfId="19873"/>
    <cellStyle name="Comma 2 3 3 5" xfId="18091"/>
    <cellStyle name="Comma 2 3 3 6" xfId="18487"/>
    <cellStyle name="Comma 2 3 3 7" xfId="18883"/>
    <cellStyle name="Comma 2 3 3 8" xfId="19279"/>
    <cellStyle name="Comma 2 3 3 9" xfId="19675"/>
    <cellStyle name="Comma 2 3 4" xfId="3434"/>
    <cellStyle name="Comma 2 3 4 2" xfId="7916"/>
    <cellStyle name="Comma 2 3 4 2 2" xfId="16946"/>
    <cellStyle name="Comma 2 3 4 2 2 2" xfId="18377"/>
    <cellStyle name="Comma 2 3 4 2 2 3" xfId="18773"/>
    <cellStyle name="Comma 2 3 4 2 2 4" xfId="19169"/>
    <cellStyle name="Comma 2 3 4 2 2 5" xfId="19565"/>
    <cellStyle name="Comma 2 3 4 2 2 6" xfId="19961"/>
    <cellStyle name="Comma 2 3 4 2 3" xfId="18179"/>
    <cellStyle name="Comma 2 3 4 2 4" xfId="18575"/>
    <cellStyle name="Comma 2 3 4 2 5" xfId="18971"/>
    <cellStyle name="Comma 2 3 4 2 6" xfId="19367"/>
    <cellStyle name="Comma 2 3 4 2 7" xfId="19763"/>
    <cellStyle name="Comma 2 3 4 3" xfId="9017"/>
    <cellStyle name="Comma 2 3 4 3 2" xfId="18047"/>
    <cellStyle name="Comma 2 3 4 3 2 2" xfId="18443"/>
    <cellStyle name="Comma 2 3 4 3 2 3" xfId="18839"/>
    <cellStyle name="Comma 2 3 4 3 2 4" xfId="19235"/>
    <cellStyle name="Comma 2 3 4 3 2 5" xfId="19631"/>
    <cellStyle name="Comma 2 3 4 3 2 6" xfId="20027"/>
    <cellStyle name="Comma 2 3 4 3 3" xfId="18245"/>
    <cellStyle name="Comma 2 3 4 3 4" xfId="18641"/>
    <cellStyle name="Comma 2 3 4 3 5" xfId="19037"/>
    <cellStyle name="Comma 2 3 4 3 6" xfId="19433"/>
    <cellStyle name="Comma 2 3 4 3 7" xfId="19829"/>
    <cellStyle name="Comma 2 3 4 4" xfId="12464"/>
    <cellStyle name="Comma 2 3 4 4 2" xfId="18311"/>
    <cellStyle name="Comma 2 3 4 4 3" xfId="18707"/>
    <cellStyle name="Comma 2 3 4 4 4" xfId="19103"/>
    <cellStyle name="Comma 2 3 4 4 5" xfId="19499"/>
    <cellStyle name="Comma 2 3 4 4 6" xfId="19895"/>
    <cellStyle name="Comma 2 3 4 5" xfId="18113"/>
    <cellStyle name="Comma 2 3 4 6" xfId="18509"/>
    <cellStyle name="Comma 2 3 4 7" xfId="18905"/>
    <cellStyle name="Comma 2 3 4 8" xfId="19301"/>
    <cellStyle name="Comma 2 3 4 9" xfId="19697"/>
    <cellStyle name="Comma 2 3 5" xfId="4928"/>
    <cellStyle name="Comma 2 3 5 2" xfId="13958"/>
    <cellStyle name="Comma 2 3 5 2 2" xfId="18333"/>
    <cellStyle name="Comma 2 3 5 2 3" xfId="18729"/>
    <cellStyle name="Comma 2 3 5 2 4" xfId="19125"/>
    <cellStyle name="Comma 2 3 5 2 5" xfId="19521"/>
    <cellStyle name="Comma 2 3 5 2 6" xfId="19917"/>
    <cellStyle name="Comma 2 3 5 3" xfId="18135"/>
    <cellStyle name="Comma 2 3 5 4" xfId="18531"/>
    <cellStyle name="Comma 2 3 5 5" xfId="18927"/>
    <cellStyle name="Comma 2 3 5 6" xfId="19323"/>
    <cellStyle name="Comma 2 3 5 7" xfId="19719"/>
    <cellStyle name="Comma 2 3 6" xfId="8973"/>
    <cellStyle name="Comma 2 3 6 2" xfId="18003"/>
    <cellStyle name="Comma 2 3 6 2 2" xfId="18399"/>
    <cellStyle name="Comma 2 3 6 2 3" xfId="18795"/>
    <cellStyle name="Comma 2 3 6 2 4" xfId="19191"/>
    <cellStyle name="Comma 2 3 6 2 5" xfId="19587"/>
    <cellStyle name="Comma 2 3 6 2 6" xfId="19983"/>
    <cellStyle name="Comma 2 3 6 3" xfId="18201"/>
    <cellStyle name="Comma 2 3 6 4" xfId="18597"/>
    <cellStyle name="Comma 2 3 6 5" xfId="18993"/>
    <cellStyle name="Comma 2 3 6 6" xfId="19389"/>
    <cellStyle name="Comma 2 3 6 7" xfId="19785"/>
    <cellStyle name="Comma 2 3 7" xfId="9476"/>
    <cellStyle name="Comma 2 3 7 2" xfId="18267"/>
    <cellStyle name="Comma 2 3 7 3" xfId="18663"/>
    <cellStyle name="Comma 2 3 7 4" xfId="19059"/>
    <cellStyle name="Comma 2 3 7 5" xfId="19455"/>
    <cellStyle name="Comma 2 3 7 6" xfId="19851"/>
    <cellStyle name="Comma 2 3 8" xfId="18069"/>
    <cellStyle name="Comma 2 3 9" xfId="18465"/>
    <cellStyle name="Comma 2 4" xfId="632"/>
    <cellStyle name="Comma 2 4 10" xfId="18863"/>
    <cellStyle name="Comma 2 4 11" xfId="19259"/>
    <cellStyle name="Comma 2 4 12" xfId="19655"/>
    <cellStyle name="Comma 2 4 2" xfId="1379"/>
    <cellStyle name="Comma 2 4 2 10" xfId="19270"/>
    <cellStyle name="Comma 2 4 2 11" xfId="19666"/>
    <cellStyle name="Comma 2 4 2 2" xfId="2873"/>
    <cellStyle name="Comma 2 4 2 2 2" xfId="7355"/>
    <cellStyle name="Comma 2 4 2 2 2 2" xfId="16385"/>
    <cellStyle name="Comma 2 4 2 2 2 2 2" xfId="18368"/>
    <cellStyle name="Comma 2 4 2 2 2 2 3" xfId="18764"/>
    <cellStyle name="Comma 2 4 2 2 2 2 4" xfId="19160"/>
    <cellStyle name="Comma 2 4 2 2 2 2 5" xfId="19556"/>
    <cellStyle name="Comma 2 4 2 2 2 2 6" xfId="19952"/>
    <cellStyle name="Comma 2 4 2 2 2 3" xfId="18170"/>
    <cellStyle name="Comma 2 4 2 2 2 4" xfId="18566"/>
    <cellStyle name="Comma 2 4 2 2 2 5" xfId="18962"/>
    <cellStyle name="Comma 2 4 2 2 2 6" xfId="19358"/>
    <cellStyle name="Comma 2 4 2 2 2 7" xfId="19754"/>
    <cellStyle name="Comma 2 4 2 2 3" xfId="9008"/>
    <cellStyle name="Comma 2 4 2 2 3 2" xfId="18038"/>
    <cellStyle name="Comma 2 4 2 2 3 2 2" xfId="18434"/>
    <cellStyle name="Comma 2 4 2 2 3 2 3" xfId="18830"/>
    <cellStyle name="Comma 2 4 2 2 3 2 4" xfId="19226"/>
    <cellStyle name="Comma 2 4 2 2 3 2 5" xfId="19622"/>
    <cellStyle name="Comma 2 4 2 2 3 2 6" xfId="20018"/>
    <cellStyle name="Comma 2 4 2 2 3 3" xfId="18236"/>
    <cellStyle name="Comma 2 4 2 2 3 4" xfId="18632"/>
    <cellStyle name="Comma 2 4 2 2 3 5" xfId="19028"/>
    <cellStyle name="Comma 2 4 2 2 3 6" xfId="19424"/>
    <cellStyle name="Comma 2 4 2 2 3 7" xfId="19820"/>
    <cellStyle name="Comma 2 4 2 2 4" xfId="11903"/>
    <cellStyle name="Comma 2 4 2 2 4 2" xfId="18302"/>
    <cellStyle name="Comma 2 4 2 2 4 3" xfId="18698"/>
    <cellStyle name="Comma 2 4 2 2 4 4" xfId="19094"/>
    <cellStyle name="Comma 2 4 2 2 4 5" xfId="19490"/>
    <cellStyle name="Comma 2 4 2 2 4 6" xfId="19886"/>
    <cellStyle name="Comma 2 4 2 2 5" xfId="18104"/>
    <cellStyle name="Comma 2 4 2 2 6" xfId="18500"/>
    <cellStyle name="Comma 2 4 2 2 7" xfId="18896"/>
    <cellStyle name="Comma 2 4 2 2 8" xfId="19292"/>
    <cellStyle name="Comma 2 4 2 2 9" xfId="19688"/>
    <cellStyle name="Comma 2 4 2 3" xfId="4367"/>
    <cellStyle name="Comma 2 4 2 3 2" xfId="8849"/>
    <cellStyle name="Comma 2 4 2 3 2 2" xfId="17879"/>
    <cellStyle name="Comma 2 4 2 3 2 2 2" xfId="18390"/>
    <cellStyle name="Comma 2 4 2 3 2 2 3" xfId="18786"/>
    <cellStyle name="Comma 2 4 2 3 2 2 4" xfId="19182"/>
    <cellStyle name="Comma 2 4 2 3 2 2 5" xfId="19578"/>
    <cellStyle name="Comma 2 4 2 3 2 2 6" xfId="19974"/>
    <cellStyle name="Comma 2 4 2 3 2 3" xfId="18192"/>
    <cellStyle name="Comma 2 4 2 3 2 4" xfId="18588"/>
    <cellStyle name="Comma 2 4 2 3 2 5" xfId="18984"/>
    <cellStyle name="Comma 2 4 2 3 2 6" xfId="19380"/>
    <cellStyle name="Comma 2 4 2 3 2 7" xfId="19776"/>
    <cellStyle name="Comma 2 4 2 3 3" xfId="9030"/>
    <cellStyle name="Comma 2 4 2 3 3 2" xfId="18060"/>
    <cellStyle name="Comma 2 4 2 3 3 2 2" xfId="18456"/>
    <cellStyle name="Comma 2 4 2 3 3 2 3" xfId="18852"/>
    <cellStyle name="Comma 2 4 2 3 3 2 4" xfId="19248"/>
    <cellStyle name="Comma 2 4 2 3 3 2 5" xfId="19644"/>
    <cellStyle name="Comma 2 4 2 3 3 2 6" xfId="20040"/>
    <cellStyle name="Comma 2 4 2 3 3 3" xfId="18258"/>
    <cellStyle name="Comma 2 4 2 3 3 4" xfId="18654"/>
    <cellStyle name="Comma 2 4 2 3 3 5" xfId="19050"/>
    <cellStyle name="Comma 2 4 2 3 3 6" xfId="19446"/>
    <cellStyle name="Comma 2 4 2 3 3 7" xfId="19842"/>
    <cellStyle name="Comma 2 4 2 3 4" xfId="13397"/>
    <cellStyle name="Comma 2 4 2 3 4 2" xfId="18324"/>
    <cellStyle name="Comma 2 4 2 3 4 3" xfId="18720"/>
    <cellStyle name="Comma 2 4 2 3 4 4" xfId="19116"/>
    <cellStyle name="Comma 2 4 2 3 4 5" xfId="19512"/>
    <cellStyle name="Comma 2 4 2 3 4 6" xfId="19908"/>
    <cellStyle name="Comma 2 4 2 3 5" xfId="18126"/>
    <cellStyle name="Comma 2 4 2 3 6" xfId="18522"/>
    <cellStyle name="Comma 2 4 2 3 7" xfId="18918"/>
    <cellStyle name="Comma 2 4 2 3 8" xfId="19314"/>
    <cellStyle name="Comma 2 4 2 3 9" xfId="19710"/>
    <cellStyle name="Comma 2 4 2 4" xfId="5861"/>
    <cellStyle name="Comma 2 4 2 4 2" xfId="14891"/>
    <cellStyle name="Comma 2 4 2 4 2 2" xfId="18346"/>
    <cellStyle name="Comma 2 4 2 4 2 3" xfId="18742"/>
    <cellStyle name="Comma 2 4 2 4 2 4" xfId="19138"/>
    <cellStyle name="Comma 2 4 2 4 2 5" xfId="19534"/>
    <cellStyle name="Comma 2 4 2 4 2 6" xfId="19930"/>
    <cellStyle name="Comma 2 4 2 4 3" xfId="18148"/>
    <cellStyle name="Comma 2 4 2 4 4" xfId="18544"/>
    <cellStyle name="Comma 2 4 2 4 5" xfId="18940"/>
    <cellStyle name="Comma 2 4 2 4 6" xfId="19336"/>
    <cellStyle name="Comma 2 4 2 4 7" xfId="19732"/>
    <cellStyle name="Comma 2 4 2 5" xfId="8986"/>
    <cellStyle name="Comma 2 4 2 5 2" xfId="18016"/>
    <cellStyle name="Comma 2 4 2 5 2 2" xfId="18412"/>
    <cellStyle name="Comma 2 4 2 5 2 3" xfId="18808"/>
    <cellStyle name="Comma 2 4 2 5 2 4" xfId="19204"/>
    <cellStyle name="Comma 2 4 2 5 2 5" xfId="19600"/>
    <cellStyle name="Comma 2 4 2 5 2 6" xfId="19996"/>
    <cellStyle name="Comma 2 4 2 5 3" xfId="18214"/>
    <cellStyle name="Comma 2 4 2 5 4" xfId="18610"/>
    <cellStyle name="Comma 2 4 2 5 5" xfId="19006"/>
    <cellStyle name="Comma 2 4 2 5 6" xfId="19402"/>
    <cellStyle name="Comma 2 4 2 5 7" xfId="19798"/>
    <cellStyle name="Comma 2 4 2 6" xfId="10409"/>
    <cellStyle name="Comma 2 4 2 6 2" xfId="18280"/>
    <cellStyle name="Comma 2 4 2 6 3" xfId="18676"/>
    <cellStyle name="Comma 2 4 2 6 4" xfId="19072"/>
    <cellStyle name="Comma 2 4 2 6 5" xfId="19468"/>
    <cellStyle name="Comma 2 4 2 6 6" xfId="19864"/>
    <cellStyle name="Comma 2 4 2 7" xfId="18082"/>
    <cellStyle name="Comma 2 4 2 8" xfId="18478"/>
    <cellStyle name="Comma 2 4 2 9" xfId="18874"/>
    <cellStyle name="Comma 2 4 3" xfId="2126"/>
    <cellStyle name="Comma 2 4 3 2" xfId="6608"/>
    <cellStyle name="Comma 2 4 3 2 2" xfId="15638"/>
    <cellStyle name="Comma 2 4 3 2 2 2" xfId="18357"/>
    <cellStyle name="Comma 2 4 3 2 2 3" xfId="18753"/>
    <cellStyle name="Comma 2 4 3 2 2 4" xfId="19149"/>
    <cellStyle name="Comma 2 4 3 2 2 5" xfId="19545"/>
    <cellStyle name="Comma 2 4 3 2 2 6" xfId="19941"/>
    <cellStyle name="Comma 2 4 3 2 3" xfId="18159"/>
    <cellStyle name="Comma 2 4 3 2 4" xfId="18555"/>
    <cellStyle name="Comma 2 4 3 2 5" xfId="18951"/>
    <cellStyle name="Comma 2 4 3 2 6" xfId="19347"/>
    <cellStyle name="Comma 2 4 3 2 7" xfId="19743"/>
    <cellStyle name="Comma 2 4 3 3" xfId="8997"/>
    <cellStyle name="Comma 2 4 3 3 2" xfId="18027"/>
    <cellStyle name="Comma 2 4 3 3 2 2" xfId="18423"/>
    <cellStyle name="Comma 2 4 3 3 2 3" xfId="18819"/>
    <cellStyle name="Comma 2 4 3 3 2 4" xfId="19215"/>
    <cellStyle name="Comma 2 4 3 3 2 5" xfId="19611"/>
    <cellStyle name="Comma 2 4 3 3 2 6" xfId="20007"/>
    <cellStyle name="Comma 2 4 3 3 3" xfId="18225"/>
    <cellStyle name="Comma 2 4 3 3 4" xfId="18621"/>
    <cellStyle name="Comma 2 4 3 3 5" xfId="19017"/>
    <cellStyle name="Comma 2 4 3 3 6" xfId="19413"/>
    <cellStyle name="Comma 2 4 3 3 7" xfId="19809"/>
    <cellStyle name="Comma 2 4 3 4" xfId="11156"/>
    <cellStyle name="Comma 2 4 3 4 2" xfId="18291"/>
    <cellStyle name="Comma 2 4 3 4 3" xfId="18687"/>
    <cellStyle name="Comma 2 4 3 4 4" xfId="19083"/>
    <cellStyle name="Comma 2 4 3 4 5" xfId="19479"/>
    <cellStyle name="Comma 2 4 3 4 6" xfId="19875"/>
    <cellStyle name="Comma 2 4 3 5" xfId="18093"/>
    <cellStyle name="Comma 2 4 3 6" xfId="18489"/>
    <cellStyle name="Comma 2 4 3 7" xfId="18885"/>
    <cellStyle name="Comma 2 4 3 8" xfId="19281"/>
    <cellStyle name="Comma 2 4 3 9" xfId="19677"/>
    <cellStyle name="Comma 2 4 4" xfId="3620"/>
    <cellStyle name="Comma 2 4 4 2" xfId="8102"/>
    <cellStyle name="Comma 2 4 4 2 2" xfId="17132"/>
    <cellStyle name="Comma 2 4 4 2 2 2" xfId="18379"/>
    <cellStyle name="Comma 2 4 4 2 2 3" xfId="18775"/>
    <cellStyle name="Comma 2 4 4 2 2 4" xfId="19171"/>
    <cellStyle name="Comma 2 4 4 2 2 5" xfId="19567"/>
    <cellStyle name="Comma 2 4 4 2 2 6" xfId="19963"/>
    <cellStyle name="Comma 2 4 4 2 3" xfId="18181"/>
    <cellStyle name="Comma 2 4 4 2 4" xfId="18577"/>
    <cellStyle name="Comma 2 4 4 2 5" xfId="18973"/>
    <cellStyle name="Comma 2 4 4 2 6" xfId="19369"/>
    <cellStyle name="Comma 2 4 4 2 7" xfId="19765"/>
    <cellStyle name="Comma 2 4 4 3" xfId="9019"/>
    <cellStyle name="Comma 2 4 4 3 2" xfId="18049"/>
    <cellStyle name="Comma 2 4 4 3 2 2" xfId="18445"/>
    <cellStyle name="Comma 2 4 4 3 2 3" xfId="18841"/>
    <cellStyle name="Comma 2 4 4 3 2 4" xfId="19237"/>
    <cellStyle name="Comma 2 4 4 3 2 5" xfId="19633"/>
    <cellStyle name="Comma 2 4 4 3 2 6" xfId="20029"/>
    <cellStyle name="Comma 2 4 4 3 3" xfId="18247"/>
    <cellStyle name="Comma 2 4 4 3 4" xfId="18643"/>
    <cellStyle name="Comma 2 4 4 3 5" xfId="19039"/>
    <cellStyle name="Comma 2 4 4 3 6" xfId="19435"/>
    <cellStyle name="Comma 2 4 4 3 7" xfId="19831"/>
    <cellStyle name="Comma 2 4 4 4" xfId="12650"/>
    <cellStyle name="Comma 2 4 4 4 2" xfId="18313"/>
    <cellStyle name="Comma 2 4 4 4 3" xfId="18709"/>
    <cellStyle name="Comma 2 4 4 4 4" xfId="19105"/>
    <cellStyle name="Comma 2 4 4 4 5" xfId="19501"/>
    <cellStyle name="Comma 2 4 4 4 6" xfId="19897"/>
    <cellStyle name="Comma 2 4 4 5" xfId="18115"/>
    <cellStyle name="Comma 2 4 4 6" xfId="18511"/>
    <cellStyle name="Comma 2 4 4 7" xfId="18907"/>
    <cellStyle name="Comma 2 4 4 8" xfId="19303"/>
    <cellStyle name="Comma 2 4 4 9" xfId="19699"/>
    <cellStyle name="Comma 2 4 5" xfId="5114"/>
    <cellStyle name="Comma 2 4 5 2" xfId="14144"/>
    <cellStyle name="Comma 2 4 5 2 2" xfId="18335"/>
    <cellStyle name="Comma 2 4 5 2 3" xfId="18731"/>
    <cellStyle name="Comma 2 4 5 2 4" xfId="19127"/>
    <cellStyle name="Comma 2 4 5 2 5" xfId="19523"/>
    <cellStyle name="Comma 2 4 5 2 6" xfId="19919"/>
    <cellStyle name="Comma 2 4 5 3" xfId="18137"/>
    <cellStyle name="Comma 2 4 5 4" xfId="18533"/>
    <cellStyle name="Comma 2 4 5 5" xfId="18929"/>
    <cellStyle name="Comma 2 4 5 6" xfId="19325"/>
    <cellStyle name="Comma 2 4 5 7" xfId="19721"/>
    <cellStyle name="Comma 2 4 6" xfId="8975"/>
    <cellStyle name="Comma 2 4 6 2" xfId="18005"/>
    <cellStyle name="Comma 2 4 6 2 2" xfId="18401"/>
    <cellStyle name="Comma 2 4 6 2 3" xfId="18797"/>
    <cellStyle name="Comma 2 4 6 2 4" xfId="19193"/>
    <cellStyle name="Comma 2 4 6 2 5" xfId="19589"/>
    <cellStyle name="Comma 2 4 6 2 6" xfId="19985"/>
    <cellStyle name="Comma 2 4 6 3" xfId="18203"/>
    <cellStyle name="Comma 2 4 6 4" xfId="18599"/>
    <cellStyle name="Comma 2 4 6 5" xfId="18995"/>
    <cellStyle name="Comma 2 4 6 6" xfId="19391"/>
    <cellStyle name="Comma 2 4 6 7" xfId="19787"/>
    <cellStyle name="Comma 2 4 7" xfId="9662"/>
    <cellStyle name="Comma 2 4 7 2" xfId="18269"/>
    <cellStyle name="Comma 2 4 7 3" xfId="18665"/>
    <cellStyle name="Comma 2 4 7 4" xfId="19061"/>
    <cellStyle name="Comma 2 4 7 5" xfId="19457"/>
    <cellStyle name="Comma 2 4 7 6" xfId="19853"/>
    <cellStyle name="Comma 2 4 8" xfId="18071"/>
    <cellStyle name="Comma 2 4 9" xfId="18467"/>
    <cellStyle name="Comma 2 5" xfId="819"/>
    <cellStyle name="Comma 2 5 10" xfId="18866"/>
    <cellStyle name="Comma 2 5 11" xfId="19262"/>
    <cellStyle name="Comma 2 5 12" xfId="19658"/>
    <cellStyle name="Comma 2 5 2" xfId="1497"/>
    <cellStyle name="Comma 2 5 2 10" xfId="19273"/>
    <cellStyle name="Comma 2 5 2 11" xfId="19669"/>
    <cellStyle name="Comma 2 5 2 2" xfId="2991"/>
    <cellStyle name="Comma 2 5 2 2 2" xfId="7473"/>
    <cellStyle name="Comma 2 5 2 2 2 2" xfId="16503"/>
    <cellStyle name="Comma 2 5 2 2 2 2 2" xfId="18371"/>
    <cellStyle name="Comma 2 5 2 2 2 2 3" xfId="18767"/>
    <cellStyle name="Comma 2 5 2 2 2 2 4" xfId="19163"/>
    <cellStyle name="Comma 2 5 2 2 2 2 5" xfId="19559"/>
    <cellStyle name="Comma 2 5 2 2 2 2 6" xfId="19955"/>
    <cellStyle name="Comma 2 5 2 2 2 3" xfId="18173"/>
    <cellStyle name="Comma 2 5 2 2 2 4" xfId="18569"/>
    <cellStyle name="Comma 2 5 2 2 2 5" xfId="18965"/>
    <cellStyle name="Comma 2 5 2 2 2 6" xfId="19361"/>
    <cellStyle name="Comma 2 5 2 2 2 7" xfId="19757"/>
    <cellStyle name="Comma 2 5 2 2 3" xfId="9011"/>
    <cellStyle name="Comma 2 5 2 2 3 2" xfId="18041"/>
    <cellStyle name="Comma 2 5 2 2 3 2 2" xfId="18437"/>
    <cellStyle name="Comma 2 5 2 2 3 2 3" xfId="18833"/>
    <cellStyle name="Comma 2 5 2 2 3 2 4" xfId="19229"/>
    <cellStyle name="Comma 2 5 2 2 3 2 5" xfId="19625"/>
    <cellStyle name="Comma 2 5 2 2 3 2 6" xfId="20021"/>
    <cellStyle name="Comma 2 5 2 2 3 3" xfId="18239"/>
    <cellStyle name="Comma 2 5 2 2 3 4" xfId="18635"/>
    <cellStyle name="Comma 2 5 2 2 3 5" xfId="19031"/>
    <cellStyle name="Comma 2 5 2 2 3 6" xfId="19427"/>
    <cellStyle name="Comma 2 5 2 2 3 7" xfId="19823"/>
    <cellStyle name="Comma 2 5 2 2 4" xfId="12021"/>
    <cellStyle name="Comma 2 5 2 2 4 2" xfId="18305"/>
    <cellStyle name="Comma 2 5 2 2 4 3" xfId="18701"/>
    <cellStyle name="Comma 2 5 2 2 4 4" xfId="19097"/>
    <cellStyle name="Comma 2 5 2 2 4 5" xfId="19493"/>
    <cellStyle name="Comma 2 5 2 2 4 6" xfId="19889"/>
    <cellStyle name="Comma 2 5 2 2 5" xfId="18107"/>
    <cellStyle name="Comma 2 5 2 2 6" xfId="18503"/>
    <cellStyle name="Comma 2 5 2 2 7" xfId="18899"/>
    <cellStyle name="Comma 2 5 2 2 8" xfId="19295"/>
    <cellStyle name="Comma 2 5 2 2 9" xfId="19691"/>
    <cellStyle name="Comma 2 5 2 3" xfId="4485"/>
    <cellStyle name="Comma 2 5 2 3 2" xfId="8967"/>
    <cellStyle name="Comma 2 5 2 3 2 2" xfId="17997"/>
    <cellStyle name="Comma 2 5 2 3 2 2 2" xfId="18393"/>
    <cellStyle name="Comma 2 5 2 3 2 2 3" xfId="18789"/>
    <cellStyle name="Comma 2 5 2 3 2 2 4" xfId="19185"/>
    <cellStyle name="Comma 2 5 2 3 2 2 5" xfId="19581"/>
    <cellStyle name="Comma 2 5 2 3 2 2 6" xfId="19977"/>
    <cellStyle name="Comma 2 5 2 3 2 3" xfId="18195"/>
    <cellStyle name="Comma 2 5 2 3 2 4" xfId="18591"/>
    <cellStyle name="Comma 2 5 2 3 2 5" xfId="18987"/>
    <cellStyle name="Comma 2 5 2 3 2 6" xfId="19383"/>
    <cellStyle name="Comma 2 5 2 3 2 7" xfId="19779"/>
    <cellStyle name="Comma 2 5 2 3 3" xfId="9033"/>
    <cellStyle name="Comma 2 5 2 3 3 2" xfId="18063"/>
    <cellStyle name="Comma 2 5 2 3 3 2 2" xfId="18459"/>
    <cellStyle name="Comma 2 5 2 3 3 2 3" xfId="18855"/>
    <cellStyle name="Comma 2 5 2 3 3 2 4" xfId="19251"/>
    <cellStyle name="Comma 2 5 2 3 3 2 5" xfId="19647"/>
    <cellStyle name="Comma 2 5 2 3 3 2 6" xfId="20043"/>
    <cellStyle name="Comma 2 5 2 3 3 3" xfId="18261"/>
    <cellStyle name="Comma 2 5 2 3 3 4" xfId="18657"/>
    <cellStyle name="Comma 2 5 2 3 3 5" xfId="19053"/>
    <cellStyle name="Comma 2 5 2 3 3 6" xfId="19449"/>
    <cellStyle name="Comma 2 5 2 3 3 7" xfId="19845"/>
    <cellStyle name="Comma 2 5 2 3 4" xfId="13515"/>
    <cellStyle name="Comma 2 5 2 3 4 2" xfId="18327"/>
    <cellStyle name="Comma 2 5 2 3 4 3" xfId="18723"/>
    <cellStyle name="Comma 2 5 2 3 4 4" xfId="19119"/>
    <cellStyle name="Comma 2 5 2 3 4 5" xfId="19515"/>
    <cellStyle name="Comma 2 5 2 3 4 6" xfId="19911"/>
    <cellStyle name="Comma 2 5 2 3 5" xfId="18129"/>
    <cellStyle name="Comma 2 5 2 3 6" xfId="18525"/>
    <cellStyle name="Comma 2 5 2 3 7" xfId="18921"/>
    <cellStyle name="Comma 2 5 2 3 8" xfId="19317"/>
    <cellStyle name="Comma 2 5 2 3 9" xfId="19713"/>
    <cellStyle name="Comma 2 5 2 4" xfId="5979"/>
    <cellStyle name="Comma 2 5 2 4 2" xfId="15009"/>
    <cellStyle name="Comma 2 5 2 4 2 2" xfId="18349"/>
    <cellStyle name="Comma 2 5 2 4 2 3" xfId="18745"/>
    <cellStyle name="Comma 2 5 2 4 2 4" xfId="19141"/>
    <cellStyle name="Comma 2 5 2 4 2 5" xfId="19537"/>
    <cellStyle name="Comma 2 5 2 4 2 6" xfId="19933"/>
    <cellStyle name="Comma 2 5 2 4 3" xfId="18151"/>
    <cellStyle name="Comma 2 5 2 4 4" xfId="18547"/>
    <cellStyle name="Comma 2 5 2 4 5" xfId="18943"/>
    <cellStyle name="Comma 2 5 2 4 6" xfId="19339"/>
    <cellStyle name="Comma 2 5 2 4 7" xfId="19735"/>
    <cellStyle name="Comma 2 5 2 5" xfId="8989"/>
    <cellStyle name="Comma 2 5 2 5 2" xfId="18019"/>
    <cellStyle name="Comma 2 5 2 5 2 2" xfId="18415"/>
    <cellStyle name="Comma 2 5 2 5 2 3" xfId="18811"/>
    <cellStyle name="Comma 2 5 2 5 2 4" xfId="19207"/>
    <cellStyle name="Comma 2 5 2 5 2 5" xfId="19603"/>
    <cellStyle name="Comma 2 5 2 5 2 6" xfId="19999"/>
    <cellStyle name="Comma 2 5 2 5 3" xfId="18217"/>
    <cellStyle name="Comma 2 5 2 5 4" xfId="18613"/>
    <cellStyle name="Comma 2 5 2 5 5" xfId="19009"/>
    <cellStyle name="Comma 2 5 2 5 6" xfId="19405"/>
    <cellStyle name="Comma 2 5 2 5 7" xfId="19801"/>
    <cellStyle name="Comma 2 5 2 6" xfId="10527"/>
    <cellStyle name="Comma 2 5 2 6 2" xfId="18283"/>
    <cellStyle name="Comma 2 5 2 6 3" xfId="18679"/>
    <cellStyle name="Comma 2 5 2 6 4" xfId="19075"/>
    <cellStyle name="Comma 2 5 2 6 5" xfId="19471"/>
    <cellStyle name="Comma 2 5 2 6 6" xfId="19867"/>
    <cellStyle name="Comma 2 5 2 7" xfId="18085"/>
    <cellStyle name="Comma 2 5 2 8" xfId="18481"/>
    <cellStyle name="Comma 2 5 2 9" xfId="18877"/>
    <cellStyle name="Comma 2 5 3" xfId="2313"/>
    <cellStyle name="Comma 2 5 3 2" xfId="6795"/>
    <cellStyle name="Comma 2 5 3 2 2" xfId="15825"/>
    <cellStyle name="Comma 2 5 3 2 2 2" xfId="18360"/>
    <cellStyle name="Comma 2 5 3 2 2 3" xfId="18756"/>
    <cellStyle name="Comma 2 5 3 2 2 4" xfId="19152"/>
    <cellStyle name="Comma 2 5 3 2 2 5" xfId="19548"/>
    <cellStyle name="Comma 2 5 3 2 2 6" xfId="19944"/>
    <cellStyle name="Comma 2 5 3 2 3" xfId="18162"/>
    <cellStyle name="Comma 2 5 3 2 4" xfId="18558"/>
    <cellStyle name="Comma 2 5 3 2 5" xfId="18954"/>
    <cellStyle name="Comma 2 5 3 2 6" xfId="19350"/>
    <cellStyle name="Comma 2 5 3 2 7" xfId="19746"/>
    <cellStyle name="Comma 2 5 3 3" xfId="9000"/>
    <cellStyle name="Comma 2 5 3 3 2" xfId="18030"/>
    <cellStyle name="Comma 2 5 3 3 2 2" xfId="18426"/>
    <cellStyle name="Comma 2 5 3 3 2 3" xfId="18822"/>
    <cellStyle name="Comma 2 5 3 3 2 4" xfId="19218"/>
    <cellStyle name="Comma 2 5 3 3 2 5" xfId="19614"/>
    <cellStyle name="Comma 2 5 3 3 2 6" xfId="20010"/>
    <cellStyle name="Comma 2 5 3 3 3" xfId="18228"/>
    <cellStyle name="Comma 2 5 3 3 4" xfId="18624"/>
    <cellStyle name="Comma 2 5 3 3 5" xfId="19020"/>
    <cellStyle name="Comma 2 5 3 3 6" xfId="19416"/>
    <cellStyle name="Comma 2 5 3 3 7" xfId="19812"/>
    <cellStyle name="Comma 2 5 3 4" xfId="11343"/>
    <cellStyle name="Comma 2 5 3 4 2" xfId="18294"/>
    <cellStyle name="Comma 2 5 3 4 3" xfId="18690"/>
    <cellStyle name="Comma 2 5 3 4 4" xfId="19086"/>
    <cellStyle name="Comma 2 5 3 4 5" xfId="19482"/>
    <cellStyle name="Comma 2 5 3 4 6" xfId="19878"/>
    <cellStyle name="Comma 2 5 3 5" xfId="18096"/>
    <cellStyle name="Comma 2 5 3 6" xfId="18492"/>
    <cellStyle name="Comma 2 5 3 7" xfId="18888"/>
    <cellStyle name="Comma 2 5 3 8" xfId="19284"/>
    <cellStyle name="Comma 2 5 3 9" xfId="19680"/>
    <cellStyle name="Comma 2 5 4" xfId="3807"/>
    <cellStyle name="Comma 2 5 4 2" xfId="8289"/>
    <cellStyle name="Comma 2 5 4 2 2" xfId="17319"/>
    <cellStyle name="Comma 2 5 4 2 2 2" xfId="18382"/>
    <cellStyle name="Comma 2 5 4 2 2 3" xfId="18778"/>
    <cellStyle name="Comma 2 5 4 2 2 4" xfId="19174"/>
    <cellStyle name="Comma 2 5 4 2 2 5" xfId="19570"/>
    <cellStyle name="Comma 2 5 4 2 2 6" xfId="19966"/>
    <cellStyle name="Comma 2 5 4 2 3" xfId="18184"/>
    <cellStyle name="Comma 2 5 4 2 4" xfId="18580"/>
    <cellStyle name="Comma 2 5 4 2 5" xfId="18976"/>
    <cellStyle name="Comma 2 5 4 2 6" xfId="19372"/>
    <cellStyle name="Comma 2 5 4 2 7" xfId="19768"/>
    <cellStyle name="Comma 2 5 4 3" xfId="9022"/>
    <cellStyle name="Comma 2 5 4 3 2" xfId="18052"/>
    <cellStyle name="Comma 2 5 4 3 2 2" xfId="18448"/>
    <cellStyle name="Comma 2 5 4 3 2 3" xfId="18844"/>
    <cellStyle name="Comma 2 5 4 3 2 4" xfId="19240"/>
    <cellStyle name="Comma 2 5 4 3 2 5" xfId="19636"/>
    <cellStyle name="Comma 2 5 4 3 2 6" xfId="20032"/>
    <cellStyle name="Comma 2 5 4 3 3" xfId="18250"/>
    <cellStyle name="Comma 2 5 4 3 4" xfId="18646"/>
    <cellStyle name="Comma 2 5 4 3 5" xfId="19042"/>
    <cellStyle name="Comma 2 5 4 3 6" xfId="19438"/>
    <cellStyle name="Comma 2 5 4 3 7" xfId="19834"/>
    <cellStyle name="Comma 2 5 4 4" xfId="12837"/>
    <cellStyle name="Comma 2 5 4 4 2" xfId="18316"/>
    <cellStyle name="Comma 2 5 4 4 3" xfId="18712"/>
    <cellStyle name="Comma 2 5 4 4 4" xfId="19108"/>
    <cellStyle name="Comma 2 5 4 4 5" xfId="19504"/>
    <cellStyle name="Comma 2 5 4 4 6" xfId="19900"/>
    <cellStyle name="Comma 2 5 4 5" xfId="18118"/>
    <cellStyle name="Comma 2 5 4 6" xfId="18514"/>
    <cellStyle name="Comma 2 5 4 7" xfId="18910"/>
    <cellStyle name="Comma 2 5 4 8" xfId="19306"/>
    <cellStyle name="Comma 2 5 4 9" xfId="19702"/>
    <cellStyle name="Comma 2 5 5" xfId="5301"/>
    <cellStyle name="Comma 2 5 5 2" xfId="14331"/>
    <cellStyle name="Comma 2 5 5 2 2" xfId="18338"/>
    <cellStyle name="Comma 2 5 5 2 3" xfId="18734"/>
    <cellStyle name="Comma 2 5 5 2 4" xfId="19130"/>
    <cellStyle name="Comma 2 5 5 2 5" xfId="19526"/>
    <cellStyle name="Comma 2 5 5 2 6" xfId="19922"/>
    <cellStyle name="Comma 2 5 5 3" xfId="18140"/>
    <cellStyle name="Comma 2 5 5 4" xfId="18536"/>
    <cellStyle name="Comma 2 5 5 5" xfId="18932"/>
    <cellStyle name="Comma 2 5 5 6" xfId="19328"/>
    <cellStyle name="Comma 2 5 5 7" xfId="19724"/>
    <cellStyle name="Comma 2 5 6" xfId="8978"/>
    <cellStyle name="Comma 2 5 6 2" xfId="18008"/>
    <cellStyle name="Comma 2 5 6 2 2" xfId="18404"/>
    <cellStyle name="Comma 2 5 6 2 3" xfId="18800"/>
    <cellStyle name="Comma 2 5 6 2 4" xfId="19196"/>
    <cellStyle name="Comma 2 5 6 2 5" xfId="19592"/>
    <cellStyle name="Comma 2 5 6 2 6" xfId="19988"/>
    <cellStyle name="Comma 2 5 6 3" xfId="18206"/>
    <cellStyle name="Comma 2 5 6 4" xfId="18602"/>
    <cellStyle name="Comma 2 5 6 5" xfId="18998"/>
    <cellStyle name="Comma 2 5 6 6" xfId="19394"/>
    <cellStyle name="Comma 2 5 6 7" xfId="19790"/>
    <cellStyle name="Comma 2 5 7" xfId="9849"/>
    <cellStyle name="Comma 2 5 7 2" xfId="18272"/>
    <cellStyle name="Comma 2 5 7 3" xfId="18668"/>
    <cellStyle name="Comma 2 5 7 4" xfId="19064"/>
    <cellStyle name="Comma 2 5 7 5" xfId="19460"/>
    <cellStyle name="Comma 2 5 7 6" xfId="19856"/>
    <cellStyle name="Comma 2 5 8" xfId="18074"/>
    <cellStyle name="Comma 2 5 9" xfId="18470"/>
    <cellStyle name="Comma 2 6" xfId="1120"/>
    <cellStyle name="Comma 2 6 10" xfId="19264"/>
    <cellStyle name="Comma 2 6 11" xfId="19660"/>
    <cellStyle name="Comma 2 6 2" xfId="2614"/>
    <cellStyle name="Comma 2 6 2 2" xfId="7096"/>
    <cellStyle name="Comma 2 6 2 2 2" xfId="16126"/>
    <cellStyle name="Comma 2 6 2 2 2 2" xfId="18362"/>
    <cellStyle name="Comma 2 6 2 2 2 3" xfId="18758"/>
    <cellStyle name="Comma 2 6 2 2 2 4" xfId="19154"/>
    <cellStyle name="Comma 2 6 2 2 2 5" xfId="19550"/>
    <cellStyle name="Comma 2 6 2 2 2 6" xfId="19946"/>
    <cellStyle name="Comma 2 6 2 2 3" xfId="18164"/>
    <cellStyle name="Comma 2 6 2 2 4" xfId="18560"/>
    <cellStyle name="Comma 2 6 2 2 5" xfId="18956"/>
    <cellStyle name="Comma 2 6 2 2 6" xfId="19352"/>
    <cellStyle name="Comma 2 6 2 2 7" xfId="19748"/>
    <cellStyle name="Comma 2 6 2 3" xfId="9002"/>
    <cellStyle name="Comma 2 6 2 3 2" xfId="18032"/>
    <cellStyle name="Comma 2 6 2 3 2 2" xfId="18428"/>
    <cellStyle name="Comma 2 6 2 3 2 3" xfId="18824"/>
    <cellStyle name="Comma 2 6 2 3 2 4" xfId="19220"/>
    <cellStyle name="Comma 2 6 2 3 2 5" xfId="19616"/>
    <cellStyle name="Comma 2 6 2 3 2 6" xfId="20012"/>
    <cellStyle name="Comma 2 6 2 3 3" xfId="18230"/>
    <cellStyle name="Comma 2 6 2 3 4" xfId="18626"/>
    <cellStyle name="Comma 2 6 2 3 5" xfId="19022"/>
    <cellStyle name="Comma 2 6 2 3 6" xfId="19418"/>
    <cellStyle name="Comma 2 6 2 3 7" xfId="19814"/>
    <cellStyle name="Comma 2 6 2 4" xfId="11644"/>
    <cellStyle name="Comma 2 6 2 4 2" xfId="18296"/>
    <cellStyle name="Comma 2 6 2 4 3" xfId="18692"/>
    <cellStyle name="Comma 2 6 2 4 4" xfId="19088"/>
    <cellStyle name="Comma 2 6 2 4 5" xfId="19484"/>
    <cellStyle name="Comma 2 6 2 4 6" xfId="19880"/>
    <cellStyle name="Comma 2 6 2 5" xfId="18098"/>
    <cellStyle name="Comma 2 6 2 6" xfId="18494"/>
    <cellStyle name="Comma 2 6 2 7" xfId="18890"/>
    <cellStyle name="Comma 2 6 2 8" xfId="19286"/>
    <cellStyle name="Comma 2 6 2 9" xfId="19682"/>
    <cellStyle name="Comma 2 6 3" xfId="4108"/>
    <cellStyle name="Comma 2 6 3 2" xfId="8590"/>
    <cellStyle name="Comma 2 6 3 2 2" xfId="17620"/>
    <cellStyle name="Comma 2 6 3 2 2 2" xfId="18384"/>
    <cellStyle name="Comma 2 6 3 2 2 3" xfId="18780"/>
    <cellStyle name="Comma 2 6 3 2 2 4" xfId="19176"/>
    <cellStyle name="Comma 2 6 3 2 2 5" xfId="19572"/>
    <cellStyle name="Comma 2 6 3 2 2 6" xfId="19968"/>
    <cellStyle name="Comma 2 6 3 2 3" xfId="18186"/>
    <cellStyle name="Comma 2 6 3 2 4" xfId="18582"/>
    <cellStyle name="Comma 2 6 3 2 5" xfId="18978"/>
    <cellStyle name="Comma 2 6 3 2 6" xfId="19374"/>
    <cellStyle name="Comma 2 6 3 2 7" xfId="19770"/>
    <cellStyle name="Comma 2 6 3 3" xfId="9024"/>
    <cellStyle name="Comma 2 6 3 3 2" xfId="18054"/>
    <cellStyle name="Comma 2 6 3 3 2 2" xfId="18450"/>
    <cellStyle name="Comma 2 6 3 3 2 3" xfId="18846"/>
    <cellStyle name="Comma 2 6 3 3 2 4" xfId="19242"/>
    <cellStyle name="Comma 2 6 3 3 2 5" xfId="19638"/>
    <cellStyle name="Comma 2 6 3 3 2 6" xfId="20034"/>
    <cellStyle name="Comma 2 6 3 3 3" xfId="18252"/>
    <cellStyle name="Comma 2 6 3 3 4" xfId="18648"/>
    <cellStyle name="Comma 2 6 3 3 5" xfId="19044"/>
    <cellStyle name="Comma 2 6 3 3 6" xfId="19440"/>
    <cellStyle name="Comma 2 6 3 3 7" xfId="19836"/>
    <cellStyle name="Comma 2 6 3 4" xfId="13138"/>
    <cellStyle name="Comma 2 6 3 4 2" xfId="18318"/>
    <cellStyle name="Comma 2 6 3 4 3" xfId="18714"/>
    <cellStyle name="Comma 2 6 3 4 4" xfId="19110"/>
    <cellStyle name="Comma 2 6 3 4 5" xfId="19506"/>
    <cellStyle name="Comma 2 6 3 4 6" xfId="19902"/>
    <cellStyle name="Comma 2 6 3 5" xfId="18120"/>
    <cellStyle name="Comma 2 6 3 6" xfId="18516"/>
    <cellStyle name="Comma 2 6 3 7" xfId="18912"/>
    <cellStyle name="Comma 2 6 3 8" xfId="19308"/>
    <cellStyle name="Comma 2 6 3 9" xfId="19704"/>
    <cellStyle name="Comma 2 6 4" xfId="5602"/>
    <cellStyle name="Comma 2 6 4 2" xfId="14632"/>
    <cellStyle name="Comma 2 6 4 2 2" xfId="18340"/>
    <cellStyle name="Comma 2 6 4 2 3" xfId="18736"/>
    <cellStyle name="Comma 2 6 4 2 4" xfId="19132"/>
    <cellStyle name="Comma 2 6 4 2 5" xfId="19528"/>
    <cellStyle name="Comma 2 6 4 2 6" xfId="19924"/>
    <cellStyle name="Comma 2 6 4 3" xfId="18142"/>
    <cellStyle name="Comma 2 6 4 4" xfId="18538"/>
    <cellStyle name="Comma 2 6 4 5" xfId="18934"/>
    <cellStyle name="Comma 2 6 4 6" xfId="19330"/>
    <cellStyle name="Comma 2 6 4 7" xfId="19726"/>
    <cellStyle name="Comma 2 6 5" xfId="8980"/>
    <cellStyle name="Comma 2 6 5 2" xfId="18010"/>
    <cellStyle name="Comma 2 6 5 2 2" xfId="18406"/>
    <cellStyle name="Comma 2 6 5 2 3" xfId="18802"/>
    <cellStyle name="Comma 2 6 5 2 4" xfId="19198"/>
    <cellStyle name="Comma 2 6 5 2 5" xfId="19594"/>
    <cellStyle name="Comma 2 6 5 2 6" xfId="19990"/>
    <cellStyle name="Comma 2 6 5 3" xfId="18208"/>
    <cellStyle name="Comma 2 6 5 4" xfId="18604"/>
    <cellStyle name="Comma 2 6 5 5" xfId="19000"/>
    <cellStyle name="Comma 2 6 5 6" xfId="19396"/>
    <cellStyle name="Comma 2 6 5 7" xfId="19792"/>
    <cellStyle name="Comma 2 6 6" xfId="10150"/>
    <cellStyle name="Comma 2 6 6 2" xfId="18274"/>
    <cellStyle name="Comma 2 6 6 3" xfId="18670"/>
    <cellStyle name="Comma 2 6 6 4" xfId="19066"/>
    <cellStyle name="Comma 2 6 6 5" xfId="19462"/>
    <cellStyle name="Comma 2 6 6 6" xfId="19858"/>
    <cellStyle name="Comma 2 6 7" xfId="18076"/>
    <cellStyle name="Comma 2 6 8" xfId="18472"/>
    <cellStyle name="Comma 2 6 9" xfId="18868"/>
    <cellStyle name="Comma 2 7" xfId="1568"/>
    <cellStyle name="Comma 2 7 2" xfId="6050"/>
    <cellStyle name="Comma 2 7 2 2" xfId="15080"/>
    <cellStyle name="Comma 2 7 2 2 2" xfId="18351"/>
    <cellStyle name="Comma 2 7 2 2 3" xfId="18747"/>
    <cellStyle name="Comma 2 7 2 2 4" xfId="19143"/>
    <cellStyle name="Comma 2 7 2 2 5" xfId="19539"/>
    <cellStyle name="Comma 2 7 2 2 6" xfId="19935"/>
    <cellStyle name="Comma 2 7 2 3" xfId="18153"/>
    <cellStyle name="Comma 2 7 2 4" xfId="18549"/>
    <cellStyle name="Comma 2 7 2 5" xfId="18945"/>
    <cellStyle name="Comma 2 7 2 6" xfId="19341"/>
    <cellStyle name="Comma 2 7 2 7" xfId="19737"/>
    <cellStyle name="Comma 2 7 3" xfId="8991"/>
    <cellStyle name="Comma 2 7 3 2" xfId="18021"/>
    <cellStyle name="Comma 2 7 3 2 2" xfId="18417"/>
    <cellStyle name="Comma 2 7 3 2 3" xfId="18813"/>
    <cellStyle name="Comma 2 7 3 2 4" xfId="19209"/>
    <cellStyle name="Comma 2 7 3 2 5" xfId="19605"/>
    <cellStyle name="Comma 2 7 3 2 6" xfId="20001"/>
    <cellStyle name="Comma 2 7 3 3" xfId="18219"/>
    <cellStyle name="Comma 2 7 3 4" xfId="18615"/>
    <cellStyle name="Comma 2 7 3 5" xfId="19011"/>
    <cellStyle name="Comma 2 7 3 6" xfId="19407"/>
    <cellStyle name="Comma 2 7 3 7" xfId="19803"/>
    <cellStyle name="Comma 2 7 4" xfId="10598"/>
    <cellStyle name="Comma 2 7 4 2" xfId="18285"/>
    <cellStyle name="Comma 2 7 4 3" xfId="18681"/>
    <cellStyle name="Comma 2 7 4 4" xfId="19077"/>
    <cellStyle name="Comma 2 7 4 5" xfId="19473"/>
    <cellStyle name="Comma 2 7 4 6" xfId="19869"/>
    <cellStyle name="Comma 2 7 5" xfId="18087"/>
    <cellStyle name="Comma 2 7 6" xfId="18483"/>
    <cellStyle name="Comma 2 7 7" xfId="18879"/>
    <cellStyle name="Comma 2 7 8" xfId="19275"/>
    <cellStyle name="Comma 2 7 9" xfId="19671"/>
    <cellStyle name="Comma 2 8" xfId="3062"/>
    <cellStyle name="Comma 2 8 2" xfId="7544"/>
    <cellStyle name="Comma 2 8 2 2" xfId="16574"/>
    <cellStyle name="Comma 2 8 2 2 2" xfId="18373"/>
    <cellStyle name="Comma 2 8 2 2 3" xfId="18769"/>
    <cellStyle name="Comma 2 8 2 2 4" xfId="19165"/>
    <cellStyle name="Comma 2 8 2 2 5" xfId="19561"/>
    <cellStyle name="Comma 2 8 2 2 6" xfId="19957"/>
    <cellStyle name="Comma 2 8 2 3" xfId="18175"/>
    <cellStyle name="Comma 2 8 2 4" xfId="18571"/>
    <cellStyle name="Comma 2 8 2 5" xfId="18967"/>
    <cellStyle name="Comma 2 8 2 6" xfId="19363"/>
    <cellStyle name="Comma 2 8 2 7" xfId="19759"/>
    <cellStyle name="Comma 2 8 3" xfId="9013"/>
    <cellStyle name="Comma 2 8 3 2" xfId="18043"/>
    <cellStyle name="Comma 2 8 3 2 2" xfId="18439"/>
    <cellStyle name="Comma 2 8 3 2 3" xfId="18835"/>
    <cellStyle name="Comma 2 8 3 2 4" xfId="19231"/>
    <cellStyle name="Comma 2 8 3 2 5" xfId="19627"/>
    <cellStyle name="Comma 2 8 3 2 6" xfId="20023"/>
    <cellStyle name="Comma 2 8 3 3" xfId="18241"/>
    <cellStyle name="Comma 2 8 3 4" xfId="18637"/>
    <cellStyle name="Comma 2 8 3 5" xfId="19033"/>
    <cellStyle name="Comma 2 8 3 6" xfId="19429"/>
    <cellStyle name="Comma 2 8 3 7" xfId="19825"/>
    <cellStyle name="Comma 2 8 4" xfId="12092"/>
    <cellStyle name="Comma 2 8 4 2" xfId="18307"/>
    <cellStyle name="Comma 2 8 4 3" xfId="18703"/>
    <cellStyle name="Comma 2 8 4 4" xfId="19099"/>
    <cellStyle name="Comma 2 8 4 5" xfId="19495"/>
    <cellStyle name="Comma 2 8 4 6" xfId="19891"/>
    <cellStyle name="Comma 2 8 5" xfId="18109"/>
    <cellStyle name="Comma 2 8 6" xfId="18505"/>
    <cellStyle name="Comma 2 8 7" xfId="18901"/>
    <cellStyle name="Comma 2 8 8" xfId="19297"/>
    <cellStyle name="Comma 2 8 9" xfId="19693"/>
    <cellStyle name="Comma 2 9" xfId="4556"/>
    <cellStyle name="Comma 2 9 2" xfId="13586"/>
    <cellStyle name="Comma 2 9 2 2" xfId="18329"/>
    <cellStyle name="Comma 2 9 2 3" xfId="18725"/>
    <cellStyle name="Comma 2 9 2 4" xfId="19121"/>
    <cellStyle name="Comma 2 9 2 5" xfId="19517"/>
    <cellStyle name="Comma 2 9 2 6" xfId="19913"/>
    <cellStyle name="Comma 2 9 3" xfId="18131"/>
    <cellStyle name="Comma 2 9 4" xfId="18527"/>
    <cellStyle name="Comma 2 9 5" xfId="18923"/>
    <cellStyle name="Comma 2 9 6" xfId="19319"/>
    <cellStyle name="Comma 2 9 7" xfId="19715"/>
    <cellStyle name="Comma 3" xfId="98"/>
    <cellStyle name="Comma 3 10" xfId="8970"/>
    <cellStyle name="Comma 3 10 2" xfId="18000"/>
    <cellStyle name="Comma 3 10 2 2" xfId="18396"/>
    <cellStyle name="Comma 3 10 2 3" xfId="18792"/>
    <cellStyle name="Comma 3 10 2 4" xfId="19188"/>
    <cellStyle name="Comma 3 10 2 5" xfId="19584"/>
    <cellStyle name="Comma 3 10 2 6" xfId="19980"/>
    <cellStyle name="Comma 3 10 3" xfId="18198"/>
    <cellStyle name="Comma 3 10 4" xfId="18594"/>
    <cellStyle name="Comma 3 10 5" xfId="18990"/>
    <cellStyle name="Comma 3 10 6" xfId="19386"/>
    <cellStyle name="Comma 3 10 7" xfId="19782"/>
    <cellStyle name="Comma 3 11" xfId="9128"/>
    <cellStyle name="Comma 3 11 2" xfId="18264"/>
    <cellStyle name="Comma 3 11 3" xfId="18660"/>
    <cellStyle name="Comma 3 11 4" xfId="19056"/>
    <cellStyle name="Comma 3 11 5" xfId="19452"/>
    <cellStyle name="Comma 3 11 6" xfId="19848"/>
    <cellStyle name="Comma 3 12" xfId="18066"/>
    <cellStyle name="Comma 3 13" xfId="18462"/>
    <cellStyle name="Comma 3 14" xfId="18858"/>
    <cellStyle name="Comma 3 15" xfId="19254"/>
    <cellStyle name="Comma 3 16" xfId="19650"/>
    <cellStyle name="Comma 3 2" xfId="284"/>
    <cellStyle name="Comma 3 2 10" xfId="18860"/>
    <cellStyle name="Comma 3 2 11" xfId="19256"/>
    <cellStyle name="Comma 3 2 12" xfId="19652"/>
    <cellStyle name="Comma 3 2 2" xfId="1123"/>
    <cellStyle name="Comma 3 2 2 10" xfId="19267"/>
    <cellStyle name="Comma 3 2 2 11" xfId="19663"/>
    <cellStyle name="Comma 3 2 2 2" xfId="2617"/>
    <cellStyle name="Comma 3 2 2 2 2" xfId="7099"/>
    <cellStyle name="Comma 3 2 2 2 2 2" xfId="16129"/>
    <cellStyle name="Comma 3 2 2 2 2 2 2" xfId="18365"/>
    <cellStyle name="Comma 3 2 2 2 2 2 3" xfId="18761"/>
    <cellStyle name="Comma 3 2 2 2 2 2 4" xfId="19157"/>
    <cellStyle name="Comma 3 2 2 2 2 2 5" xfId="19553"/>
    <cellStyle name="Comma 3 2 2 2 2 2 6" xfId="19949"/>
    <cellStyle name="Comma 3 2 2 2 2 3" xfId="18167"/>
    <cellStyle name="Comma 3 2 2 2 2 4" xfId="18563"/>
    <cellStyle name="Comma 3 2 2 2 2 5" xfId="18959"/>
    <cellStyle name="Comma 3 2 2 2 2 6" xfId="19355"/>
    <cellStyle name="Comma 3 2 2 2 2 7" xfId="19751"/>
    <cellStyle name="Comma 3 2 2 2 3" xfId="9005"/>
    <cellStyle name="Comma 3 2 2 2 3 2" xfId="18035"/>
    <cellStyle name="Comma 3 2 2 2 3 2 2" xfId="18431"/>
    <cellStyle name="Comma 3 2 2 2 3 2 3" xfId="18827"/>
    <cellStyle name="Comma 3 2 2 2 3 2 4" xfId="19223"/>
    <cellStyle name="Comma 3 2 2 2 3 2 5" xfId="19619"/>
    <cellStyle name="Comma 3 2 2 2 3 2 6" xfId="20015"/>
    <cellStyle name="Comma 3 2 2 2 3 3" xfId="18233"/>
    <cellStyle name="Comma 3 2 2 2 3 4" xfId="18629"/>
    <cellStyle name="Comma 3 2 2 2 3 5" xfId="19025"/>
    <cellStyle name="Comma 3 2 2 2 3 6" xfId="19421"/>
    <cellStyle name="Comma 3 2 2 2 3 7" xfId="19817"/>
    <cellStyle name="Comma 3 2 2 2 4" xfId="11647"/>
    <cellStyle name="Comma 3 2 2 2 4 2" xfId="18299"/>
    <cellStyle name="Comma 3 2 2 2 4 3" xfId="18695"/>
    <cellStyle name="Comma 3 2 2 2 4 4" xfId="19091"/>
    <cellStyle name="Comma 3 2 2 2 4 5" xfId="19487"/>
    <cellStyle name="Comma 3 2 2 2 4 6" xfId="19883"/>
    <cellStyle name="Comma 3 2 2 2 5" xfId="18101"/>
    <cellStyle name="Comma 3 2 2 2 6" xfId="18497"/>
    <cellStyle name="Comma 3 2 2 2 7" xfId="18893"/>
    <cellStyle name="Comma 3 2 2 2 8" xfId="19289"/>
    <cellStyle name="Comma 3 2 2 2 9" xfId="19685"/>
    <cellStyle name="Comma 3 2 2 3" xfId="4111"/>
    <cellStyle name="Comma 3 2 2 3 2" xfId="8593"/>
    <cellStyle name="Comma 3 2 2 3 2 2" xfId="17623"/>
    <cellStyle name="Comma 3 2 2 3 2 2 2" xfId="18387"/>
    <cellStyle name="Comma 3 2 2 3 2 2 3" xfId="18783"/>
    <cellStyle name="Comma 3 2 2 3 2 2 4" xfId="19179"/>
    <cellStyle name="Comma 3 2 2 3 2 2 5" xfId="19575"/>
    <cellStyle name="Comma 3 2 2 3 2 2 6" xfId="19971"/>
    <cellStyle name="Comma 3 2 2 3 2 3" xfId="18189"/>
    <cellStyle name="Comma 3 2 2 3 2 4" xfId="18585"/>
    <cellStyle name="Comma 3 2 2 3 2 5" xfId="18981"/>
    <cellStyle name="Comma 3 2 2 3 2 6" xfId="19377"/>
    <cellStyle name="Comma 3 2 2 3 2 7" xfId="19773"/>
    <cellStyle name="Comma 3 2 2 3 3" xfId="9027"/>
    <cellStyle name="Comma 3 2 2 3 3 2" xfId="18057"/>
    <cellStyle name="Comma 3 2 2 3 3 2 2" xfId="18453"/>
    <cellStyle name="Comma 3 2 2 3 3 2 3" xfId="18849"/>
    <cellStyle name="Comma 3 2 2 3 3 2 4" xfId="19245"/>
    <cellStyle name="Comma 3 2 2 3 3 2 5" xfId="19641"/>
    <cellStyle name="Comma 3 2 2 3 3 2 6" xfId="20037"/>
    <cellStyle name="Comma 3 2 2 3 3 3" xfId="18255"/>
    <cellStyle name="Comma 3 2 2 3 3 4" xfId="18651"/>
    <cellStyle name="Comma 3 2 2 3 3 5" xfId="19047"/>
    <cellStyle name="Comma 3 2 2 3 3 6" xfId="19443"/>
    <cellStyle name="Comma 3 2 2 3 3 7" xfId="19839"/>
    <cellStyle name="Comma 3 2 2 3 4" xfId="13141"/>
    <cellStyle name="Comma 3 2 2 3 4 2" xfId="18321"/>
    <cellStyle name="Comma 3 2 2 3 4 3" xfId="18717"/>
    <cellStyle name="Comma 3 2 2 3 4 4" xfId="19113"/>
    <cellStyle name="Comma 3 2 2 3 4 5" xfId="19509"/>
    <cellStyle name="Comma 3 2 2 3 4 6" xfId="19905"/>
    <cellStyle name="Comma 3 2 2 3 5" xfId="18123"/>
    <cellStyle name="Comma 3 2 2 3 6" xfId="18519"/>
    <cellStyle name="Comma 3 2 2 3 7" xfId="18915"/>
    <cellStyle name="Comma 3 2 2 3 8" xfId="19311"/>
    <cellStyle name="Comma 3 2 2 3 9" xfId="19707"/>
    <cellStyle name="Comma 3 2 2 4" xfId="5605"/>
    <cellStyle name="Comma 3 2 2 4 2" xfId="14635"/>
    <cellStyle name="Comma 3 2 2 4 2 2" xfId="18343"/>
    <cellStyle name="Comma 3 2 2 4 2 3" xfId="18739"/>
    <cellStyle name="Comma 3 2 2 4 2 4" xfId="19135"/>
    <cellStyle name="Comma 3 2 2 4 2 5" xfId="19531"/>
    <cellStyle name="Comma 3 2 2 4 2 6" xfId="19927"/>
    <cellStyle name="Comma 3 2 2 4 3" xfId="18145"/>
    <cellStyle name="Comma 3 2 2 4 4" xfId="18541"/>
    <cellStyle name="Comma 3 2 2 4 5" xfId="18937"/>
    <cellStyle name="Comma 3 2 2 4 6" xfId="19333"/>
    <cellStyle name="Comma 3 2 2 4 7" xfId="19729"/>
    <cellStyle name="Comma 3 2 2 5" xfId="8983"/>
    <cellStyle name="Comma 3 2 2 5 2" xfId="18013"/>
    <cellStyle name="Comma 3 2 2 5 2 2" xfId="18409"/>
    <cellStyle name="Comma 3 2 2 5 2 3" xfId="18805"/>
    <cellStyle name="Comma 3 2 2 5 2 4" xfId="19201"/>
    <cellStyle name="Comma 3 2 2 5 2 5" xfId="19597"/>
    <cellStyle name="Comma 3 2 2 5 2 6" xfId="19993"/>
    <cellStyle name="Comma 3 2 2 5 3" xfId="18211"/>
    <cellStyle name="Comma 3 2 2 5 4" xfId="18607"/>
    <cellStyle name="Comma 3 2 2 5 5" xfId="19003"/>
    <cellStyle name="Comma 3 2 2 5 6" xfId="19399"/>
    <cellStyle name="Comma 3 2 2 5 7" xfId="19795"/>
    <cellStyle name="Comma 3 2 2 6" xfId="10153"/>
    <cellStyle name="Comma 3 2 2 6 2" xfId="18277"/>
    <cellStyle name="Comma 3 2 2 6 3" xfId="18673"/>
    <cellStyle name="Comma 3 2 2 6 4" xfId="19069"/>
    <cellStyle name="Comma 3 2 2 6 5" xfId="19465"/>
    <cellStyle name="Comma 3 2 2 6 6" xfId="19861"/>
    <cellStyle name="Comma 3 2 2 7" xfId="18079"/>
    <cellStyle name="Comma 3 2 2 8" xfId="18475"/>
    <cellStyle name="Comma 3 2 2 9" xfId="18871"/>
    <cellStyle name="Comma 3 2 3" xfId="1778"/>
    <cellStyle name="Comma 3 2 3 2" xfId="6260"/>
    <cellStyle name="Comma 3 2 3 2 2" xfId="15290"/>
    <cellStyle name="Comma 3 2 3 2 2 2" xfId="18354"/>
    <cellStyle name="Comma 3 2 3 2 2 3" xfId="18750"/>
    <cellStyle name="Comma 3 2 3 2 2 4" xfId="19146"/>
    <cellStyle name="Comma 3 2 3 2 2 5" xfId="19542"/>
    <cellStyle name="Comma 3 2 3 2 2 6" xfId="19938"/>
    <cellStyle name="Comma 3 2 3 2 3" xfId="18156"/>
    <cellStyle name="Comma 3 2 3 2 4" xfId="18552"/>
    <cellStyle name="Comma 3 2 3 2 5" xfId="18948"/>
    <cellStyle name="Comma 3 2 3 2 6" xfId="19344"/>
    <cellStyle name="Comma 3 2 3 2 7" xfId="19740"/>
    <cellStyle name="Comma 3 2 3 3" xfId="8994"/>
    <cellStyle name="Comma 3 2 3 3 2" xfId="18024"/>
    <cellStyle name="Comma 3 2 3 3 2 2" xfId="18420"/>
    <cellStyle name="Comma 3 2 3 3 2 3" xfId="18816"/>
    <cellStyle name="Comma 3 2 3 3 2 4" xfId="19212"/>
    <cellStyle name="Comma 3 2 3 3 2 5" xfId="19608"/>
    <cellStyle name="Comma 3 2 3 3 2 6" xfId="20004"/>
    <cellStyle name="Comma 3 2 3 3 3" xfId="18222"/>
    <cellStyle name="Comma 3 2 3 3 4" xfId="18618"/>
    <cellStyle name="Comma 3 2 3 3 5" xfId="19014"/>
    <cellStyle name="Comma 3 2 3 3 6" xfId="19410"/>
    <cellStyle name="Comma 3 2 3 3 7" xfId="19806"/>
    <cellStyle name="Comma 3 2 3 4" xfId="10808"/>
    <cellStyle name="Comma 3 2 3 4 2" xfId="18288"/>
    <cellStyle name="Comma 3 2 3 4 3" xfId="18684"/>
    <cellStyle name="Comma 3 2 3 4 4" xfId="19080"/>
    <cellStyle name="Comma 3 2 3 4 5" xfId="19476"/>
    <cellStyle name="Comma 3 2 3 4 6" xfId="19872"/>
    <cellStyle name="Comma 3 2 3 5" xfId="18090"/>
    <cellStyle name="Comma 3 2 3 6" xfId="18486"/>
    <cellStyle name="Comma 3 2 3 7" xfId="18882"/>
    <cellStyle name="Comma 3 2 3 8" xfId="19278"/>
    <cellStyle name="Comma 3 2 3 9" xfId="19674"/>
    <cellStyle name="Comma 3 2 4" xfId="3272"/>
    <cellStyle name="Comma 3 2 4 2" xfId="7754"/>
    <cellStyle name="Comma 3 2 4 2 2" xfId="16784"/>
    <cellStyle name="Comma 3 2 4 2 2 2" xfId="18376"/>
    <cellStyle name="Comma 3 2 4 2 2 3" xfId="18772"/>
    <cellStyle name="Comma 3 2 4 2 2 4" xfId="19168"/>
    <cellStyle name="Comma 3 2 4 2 2 5" xfId="19564"/>
    <cellStyle name="Comma 3 2 4 2 2 6" xfId="19960"/>
    <cellStyle name="Comma 3 2 4 2 3" xfId="18178"/>
    <cellStyle name="Comma 3 2 4 2 4" xfId="18574"/>
    <cellStyle name="Comma 3 2 4 2 5" xfId="18970"/>
    <cellStyle name="Comma 3 2 4 2 6" xfId="19366"/>
    <cellStyle name="Comma 3 2 4 2 7" xfId="19762"/>
    <cellStyle name="Comma 3 2 4 3" xfId="9016"/>
    <cellStyle name="Comma 3 2 4 3 2" xfId="18046"/>
    <cellStyle name="Comma 3 2 4 3 2 2" xfId="18442"/>
    <cellStyle name="Comma 3 2 4 3 2 3" xfId="18838"/>
    <cellStyle name="Comma 3 2 4 3 2 4" xfId="19234"/>
    <cellStyle name="Comma 3 2 4 3 2 5" xfId="19630"/>
    <cellStyle name="Comma 3 2 4 3 2 6" xfId="20026"/>
    <cellStyle name="Comma 3 2 4 3 3" xfId="18244"/>
    <cellStyle name="Comma 3 2 4 3 4" xfId="18640"/>
    <cellStyle name="Comma 3 2 4 3 5" xfId="19036"/>
    <cellStyle name="Comma 3 2 4 3 6" xfId="19432"/>
    <cellStyle name="Comma 3 2 4 3 7" xfId="19828"/>
    <cellStyle name="Comma 3 2 4 4" xfId="12302"/>
    <cellStyle name="Comma 3 2 4 4 2" xfId="18310"/>
    <cellStyle name="Comma 3 2 4 4 3" xfId="18706"/>
    <cellStyle name="Comma 3 2 4 4 4" xfId="19102"/>
    <cellStyle name="Comma 3 2 4 4 5" xfId="19498"/>
    <cellStyle name="Comma 3 2 4 4 6" xfId="19894"/>
    <cellStyle name="Comma 3 2 4 5" xfId="18112"/>
    <cellStyle name="Comma 3 2 4 6" xfId="18508"/>
    <cellStyle name="Comma 3 2 4 7" xfId="18904"/>
    <cellStyle name="Comma 3 2 4 8" xfId="19300"/>
    <cellStyle name="Comma 3 2 4 9" xfId="19696"/>
    <cellStyle name="Comma 3 2 5" xfId="4766"/>
    <cellStyle name="Comma 3 2 5 2" xfId="13796"/>
    <cellStyle name="Comma 3 2 5 2 2" xfId="18332"/>
    <cellStyle name="Comma 3 2 5 2 3" xfId="18728"/>
    <cellStyle name="Comma 3 2 5 2 4" xfId="19124"/>
    <cellStyle name="Comma 3 2 5 2 5" xfId="19520"/>
    <cellStyle name="Comma 3 2 5 2 6" xfId="19916"/>
    <cellStyle name="Comma 3 2 5 3" xfId="18134"/>
    <cellStyle name="Comma 3 2 5 4" xfId="18530"/>
    <cellStyle name="Comma 3 2 5 5" xfId="18926"/>
    <cellStyle name="Comma 3 2 5 6" xfId="19322"/>
    <cellStyle name="Comma 3 2 5 7" xfId="19718"/>
    <cellStyle name="Comma 3 2 6" xfId="8972"/>
    <cellStyle name="Comma 3 2 6 2" xfId="18002"/>
    <cellStyle name="Comma 3 2 6 2 2" xfId="18398"/>
    <cellStyle name="Comma 3 2 6 2 3" xfId="18794"/>
    <cellStyle name="Comma 3 2 6 2 4" xfId="19190"/>
    <cellStyle name="Comma 3 2 6 2 5" xfId="19586"/>
    <cellStyle name="Comma 3 2 6 2 6" xfId="19982"/>
    <cellStyle name="Comma 3 2 6 3" xfId="18200"/>
    <cellStyle name="Comma 3 2 6 4" xfId="18596"/>
    <cellStyle name="Comma 3 2 6 5" xfId="18992"/>
    <cellStyle name="Comma 3 2 6 6" xfId="19388"/>
    <cellStyle name="Comma 3 2 6 7" xfId="19784"/>
    <cellStyle name="Comma 3 2 7" xfId="9314"/>
    <cellStyle name="Comma 3 2 7 2" xfId="18266"/>
    <cellStyle name="Comma 3 2 7 3" xfId="18662"/>
    <cellStyle name="Comma 3 2 7 4" xfId="19058"/>
    <cellStyle name="Comma 3 2 7 5" xfId="19454"/>
    <cellStyle name="Comma 3 2 7 6" xfId="19850"/>
    <cellStyle name="Comma 3 2 8" xfId="18068"/>
    <cellStyle name="Comma 3 2 9" xfId="18464"/>
    <cellStyle name="Comma 3 3" xfId="470"/>
    <cellStyle name="Comma 3 3 10" xfId="18862"/>
    <cellStyle name="Comma 3 3 11" xfId="19258"/>
    <cellStyle name="Comma 3 3 12" xfId="19654"/>
    <cellStyle name="Comma 3 3 2" xfId="1217"/>
    <cellStyle name="Comma 3 3 2 10" xfId="19269"/>
    <cellStyle name="Comma 3 3 2 11" xfId="19665"/>
    <cellStyle name="Comma 3 3 2 2" xfId="2711"/>
    <cellStyle name="Comma 3 3 2 2 2" xfId="7193"/>
    <cellStyle name="Comma 3 3 2 2 2 2" xfId="16223"/>
    <cellStyle name="Comma 3 3 2 2 2 2 2" xfId="18367"/>
    <cellStyle name="Comma 3 3 2 2 2 2 3" xfId="18763"/>
    <cellStyle name="Comma 3 3 2 2 2 2 4" xfId="19159"/>
    <cellStyle name="Comma 3 3 2 2 2 2 5" xfId="19555"/>
    <cellStyle name="Comma 3 3 2 2 2 2 6" xfId="19951"/>
    <cellStyle name="Comma 3 3 2 2 2 3" xfId="18169"/>
    <cellStyle name="Comma 3 3 2 2 2 4" xfId="18565"/>
    <cellStyle name="Comma 3 3 2 2 2 5" xfId="18961"/>
    <cellStyle name="Comma 3 3 2 2 2 6" xfId="19357"/>
    <cellStyle name="Comma 3 3 2 2 2 7" xfId="19753"/>
    <cellStyle name="Comma 3 3 2 2 3" xfId="9007"/>
    <cellStyle name="Comma 3 3 2 2 3 2" xfId="18037"/>
    <cellStyle name="Comma 3 3 2 2 3 2 2" xfId="18433"/>
    <cellStyle name="Comma 3 3 2 2 3 2 3" xfId="18829"/>
    <cellStyle name="Comma 3 3 2 2 3 2 4" xfId="19225"/>
    <cellStyle name="Comma 3 3 2 2 3 2 5" xfId="19621"/>
    <cellStyle name="Comma 3 3 2 2 3 2 6" xfId="20017"/>
    <cellStyle name="Comma 3 3 2 2 3 3" xfId="18235"/>
    <cellStyle name="Comma 3 3 2 2 3 4" xfId="18631"/>
    <cellStyle name="Comma 3 3 2 2 3 5" xfId="19027"/>
    <cellStyle name="Comma 3 3 2 2 3 6" xfId="19423"/>
    <cellStyle name="Comma 3 3 2 2 3 7" xfId="19819"/>
    <cellStyle name="Comma 3 3 2 2 4" xfId="11741"/>
    <cellStyle name="Comma 3 3 2 2 4 2" xfId="18301"/>
    <cellStyle name="Comma 3 3 2 2 4 3" xfId="18697"/>
    <cellStyle name="Comma 3 3 2 2 4 4" xfId="19093"/>
    <cellStyle name="Comma 3 3 2 2 4 5" xfId="19489"/>
    <cellStyle name="Comma 3 3 2 2 4 6" xfId="19885"/>
    <cellStyle name="Comma 3 3 2 2 5" xfId="18103"/>
    <cellStyle name="Comma 3 3 2 2 6" xfId="18499"/>
    <cellStyle name="Comma 3 3 2 2 7" xfId="18895"/>
    <cellStyle name="Comma 3 3 2 2 8" xfId="19291"/>
    <cellStyle name="Comma 3 3 2 2 9" xfId="19687"/>
    <cellStyle name="Comma 3 3 2 3" xfId="4205"/>
    <cellStyle name="Comma 3 3 2 3 2" xfId="8687"/>
    <cellStyle name="Comma 3 3 2 3 2 2" xfId="17717"/>
    <cellStyle name="Comma 3 3 2 3 2 2 2" xfId="18389"/>
    <cellStyle name="Comma 3 3 2 3 2 2 3" xfId="18785"/>
    <cellStyle name="Comma 3 3 2 3 2 2 4" xfId="19181"/>
    <cellStyle name="Comma 3 3 2 3 2 2 5" xfId="19577"/>
    <cellStyle name="Comma 3 3 2 3 2 2 6" xfId="19973"/>
    <cellStyle name="Comma 3 3 2 3 2 3" xfId="18191"/>
    <cellStyle name="Comma 3 3 2 3 2 4" xfId="18587"/>
    <cellStyle name="Comma 3 3 2 3 2 5" xfId="18983"/>
    <cellStyle name="Comma 3 3 2 3 2 6" xfId="19379"/>
    <cellStyle name="Comma 3 3 2 3 2 7" xfId="19775"/>
    <cellStyle name="Comma 3 3 2 3 3" xfId="9029"/>
    <cellStyle name="Comma 3 3 2 3 3 2" xfId="18059"/>
    <cellStyle name="Comma 3 3 2 3 3 2 2" xfId="18455"/>
    <cellStyle name="Comma 3 3 2 3 3 2 3" xfId="18851"/>
    <cellStyle name="Comma 3 3 2 3 3 2 4" xfId="19247"/>
    <cellStyle name="Comma 3 3 2 3 3 2 5" xfId="19643"/>
    <cellStyle name="Comma 3 3 2 3 3 2 6" xfId="20039"/>
    <cellStyle name="Comma 3 3 2 3 3 3" xfId="18257"/>
    <cellStyle name="Comma 3 3 2 3 3 4" xfId="18653"/>
    <cellStyle name="Comma 3 3 2 3 3 5" xfId="19049"/>
    <cellStyle name="Comma 3 3 2 3 3 6" xfId="19445"/>
    <cellStyle name="Comma 3 3 2 3 3 7" xfId="19841"/>
    <cellStyle name="Comma 3 3 2 3 4" xfId="13235"/>
    <cellStyle name="Comma 3 3 2 3 4 2" xfId="18323"/>
    <cellStyle name="Comma 3 3 2 3 4 3" xfId="18719"/>
    <cellStyle name="Comma 3 3 2 3 4 4" xfId="19115"/>
    <cellStyle name="Comma 3 3 2 3 4 5" xfId="19511"/>
    <cellStyle name="Comma 3 3 2 3 4 6" xfId="19907"/>
    <cellStyle name="Comma 3 3 2 3 5" xfId="18125"/>
    <cellStyle name="Comma 3 3 2 3 6" xfId="18521"/>
    <cellStyle name="Comma 3 3 2 3 7" xfId="18917"/>
    <cellStyle name="Comma 3 3 2 3 8" xfId="19313"/>
    <cellStyle name="Comma 3 3 2 3 9" xfId="19709"/>
    <cellStyle name="Comma 3 3 2 4" xfId="5699"/>
    <cellStyle name="Comma 3 3 2 4 2" xfId="14729"/>
    <cellStyle name="Comma 3 3 2 4 2 2" xfId="18345"/>
    <cellStyle name="Comma 3 3 2 4 2 3" xfId="18741"/>
    <cellStyle name="Comma 3 3 2 4 2 4" xfId="19137"/>
    <cellStyle name="Comma 3 3 2 4 2 5" xfId="19533"/>
    <cellStyle name="Comma 3 3 2 4 2 6" xfId="19929"/>
    <cellStyle name="Comma 3 3 2 4 3" xfId="18147"/>
    <cellStyle name="Comma 3 3 2 4 4" xfId="18543"/>
    <cellStyle name="Comma 3 3 2 4 5" xfId="18939"/>
    <cellStyle name="Comma 3 3 2 4 6" xfId="19335"/>
    <cellStyle name="Comma 3 3 2 4 7" xfId="19731"/>
    <cellStyle name="Comma 3 3 2 5" xfId="8985"/>
    <cellStyle name="Comma 3 3 2 5 2" xfId="18015"/>
    <cellStyle name="Comma 3 3 2 5 2 2" xfId="18411"/>
    <cellStyle name="Comma 3 3 2 5 2 3" xfId="18807"/>
    <cellStyle name="Comma 3 3 2 5 2 4" xfId="19203"/>
    <cellStyle name="Comma 3 3 2 5 2 5" xfId="19599"/>
    <cellStyle name="Comma 3 3 2 5 2 6" xfId="19995"/>
    <cellStyle name="Comma 3 3 2 5 3" xfId="18213"/>
    <cellStyle name="Comma 3 3 2 5 4" xfId="18609"/>
    <cellStyle name="Comma 3 3 2 5 5" xfId="19005"/>
    <cellStyle name="Comma 3 3 2 5 6" xfId="19401"/>
    <cellStyle name="Comma 3 3 2 5 7" xfId="19797"/>
    <cellStyle name="Comma 3 3 2 6" xfId="10247"/>
    <cellStyle name="Comma 3 3 2 6 2" xfId="18279"/>
    <cellStyle name="Comma 3 3 2 6 3" xfId="18675"/>
    <cellStyle name="Comma 3 3 2 6 4" xfId="19071"/>
    <cellStyle name="Comma 3 3 2 6 5" xfId="19467"/>
    <cellStyle name="Comma 3 3 2 6 6" xfId="19863"/>
    <cellStyle name="Comma 3 3 2 7" xfId="18081"/>
    <cellStyle name="Comma 3 3 2 8" xfId="18477"/>
    <cellStyle name="Comma 3 3 2 9" xfId="18873"/>
    <cellStyle name="Comma 3 3 3" xfId="1964"/>
    <cellStyle name="Comma 3 3 3 2" xfId="6446"/>
    <cellStyle name="Comma 3 3 3 2 2" xfId="15476"/>
    <cellStyle name="Comma 3 3 3 2 2 2" xfId="18356"/>
    <cellStyle name="Comma 3 3 3 2 2 3" xfId="18752"/>
    <cellStyle name="Comma 3 3 3 2 2 4" xfId="19148"/>
    <cellStyle name="Comma 3 3 3 2 2 5" xfId="19544"/>
    <cellStyle name="Comma 3 3 3 2 2 6" xfId="19940"/>
    <cellStyle name="Comma 3 3 3 2 3" xfId="18158"/>
    <cellStyle name="Comma 3 3 3 2 4" xfId="18554"/>
    <cellStyle name="Comma 3 3 3 2 5" xfId="18950"/>
    <cellStyle name="Comma 3 3 3 2 6" xfId="19346"/>
    <cellStyle name="Comma 3 3 3 2 7" xfId="19742"/>
    <cellStyle name="Comma 3 3 3 3" xfId="8996"/>
    <cellStyle name="Comma 3 3 3 3 2" xfId="18026"/>
    <cellStyle name="Comma 3 3 3 3 2 2" xfId="18422"/>
    <cellStyle name="Comma 3 3 3 3 2 3" xfId="18818"/>
    <cellStyle name="Comma 3 3 3 3 2 4" xfId="19214"/>
    <cellStyle name="Comma 3 3 3 3 2 5" xfId="19610"/>
    <cellStyle name="Comma 3 3 3 3 2 6" xfId="20006"/>
    <cellStyle name="Comma 3 3 3 3 3" xfId="18224"/>
    <cellStyle name="Comma 3 3 3 3 4" xfId="18620"/>
    <cellStyle name="Comma 3 3 3 3 5" xfId="19016"/>
    <cellStyle name="Comma 3 3 3 3 6" xfId="19412"/>
    <cellStyle name="Comma 3 3 3 3 7" xfId="19808"/>
    <cellStyle name="Comma 3 3 3 4" xfId="10994"/>
    <cellStyle name="Comma 3 3 3 4 2" xfId="18290"/>
    <cellStyle name="Comma 3 3 3 4 3" xfId="18686"/>
    <cellStyle name="Comma 3 3 3 4 4" xfId="19082"/>
    <cellStyle name="Comma 3 3 3 4 5" xfId="19478"/>
    <cellStyle name="Comma 3 3 3 4 6" xfId="19874"/>
    <cellStyle name="Comma 3 3 3 5" xfId="18092"/>
    <cellStyle name="Comma 3 3 3 6" xfId="18488"/>
    <cellStyle name="Comma 3 3 3 7" xfId="18884"/>
    <cellStyle name="Comma 3 3 3 8" xfId="19280"/>
    <cellStyle name="Comma 3 3 3 9" xfId="19676"/>
    <cellStyle name="Comma 3 3 4" xfId="3458"/>
    <cellStyle name="Comma 3 3 4 2" xfId="7940"/>
    <cellStyle name="Comma 3 3 4 2 2" xfId="16970"/>
    <cellStyle name="Comma 3 3 4 2 2 2" xfId="18378"/>
    <cellStyle name="Comma 3 3 4 2 2 3" xfId="18774"/>
    <cellStyle name="Comma 3 3 4 2 2 4" xfId="19170"/>
    <cellStyle name="Comma 3 3 4 2 2 5" xfId="19566"/>
    <cellStyle name="Comma 3 3 4 2 2 6" xfId="19962"/>
    <cellStyle name="Comma 3 3 4 2 3" xfId="18180"/>
    <cellStyle name="Comma 3 3 4 2 4" xfId="18576"/>
    <cellStyle name="Comma 3 3 4 2 5" xfId="18972"/>
    <cellStyle name="Comma 3 3 4 2 6" xfId="19368"/>
    <cellStyle name="Comma 3 3 4 2 7" xfId="19764"/>
    <cellStyle name="Comma 3 3 4 3" xfId="9018"/>
    <cellStyle name="Comma 3 3 4 3 2" xfId="18048"/>
    <cellStyle name="Comma 3 3 4 3 2 2" xfId="18444"/>
    <cellStyle name="Comma 3 3 4 3 2 3" xfId="18840"/>
    <cellStyle name="Comma 3 3 4 3 2 4" xfId="19236"/>
    <cellStyle name="Comma 3 3 4 3 2 5" xfId="19632"/>
    <cellStyle name="Comma 3 3 4 3 2 6" xfId="20028"/>
    <cellStyle name="Comma 3 3 4 3 3" xfId="18246"/>
    <cellStyle name="Comma 3 3 4 3 4" xfId="18642"/>
    <cellStyle name="Comma 3 3 4 3 5" xfId="19038"/>
    <cellStyle name="Comma 3 3 4 3 6" xfId="19434"/>
    <cellStyle name="Comma 3 3 4 3 7" xfId="19830"/>
    <cellStyle name="Comma 3 3 4 4" xfId="12488"/>
    <cellStyle name="Comma 3 3 4 4 2" xfId="18312"/>
    <cellStyle name="Comma 3 3 4 4 3" xfId="18708"/>
    <cellStyle name="Comma 3 3 4 4 4" xfId="19104"/>
    <cellStyle name="Comma 3 3 4 4 5" xfId="19500"/>
    <cellStyle name="Comma 3 3 4 4 6" xfId="19896"/>
    <cellStyle name="Comma 3 3 4 5" xfId="18114"/>
    <cellStyle name="Comma 3 3 4 6" xfId="18510"/>
    <cellStyle name="Comma 3 3 4 7" xfId="18906"/>
    <cellStyle name="Comma 3 3 4 8" xfId="19302"/>
    <cellStyle name="Comma 3 3 4 9" xfId="19698"/>
    <cellStyle name="Comma 3 3 5" xfId="4952"/>
    <cellStyle name="Comma 3 3 5 2" xfId="13982"/>
    <cellStyle name="Comma 3 3 5 2 2" xfId="18334"/>
    <cellStyle name="Comma 3 3 5 2 3" xfId="18730"/>
    <cellStyle name="Comma 3 3 5 2 4" xfId="19126"/>
    <cellStyle name="Comma 3 3 5 2 5" xfId="19522"/>
    <cellStyle name="Comma 3 3 5 2 6" xfId="19918"/>
    <cellStyle name="Comma 3 3 5 3" xfId="18136"/>
    <cellStyle name="Comma 3 3 5 4" xfId="18532"/>
    <cellStyle name="Comma 3 3 5 5" xfId="18928"/>
    <cellStyle name="Comma 3 3 5 6" xfId="19324"/>
    <cellStyle name="Comma 3 3 5 7" xfId="19720"/>
    <cellStyle name="Comma 3 3 6" xfId="8974"/>
    <cellStyle name="Comma 3 3 6 2" xfId="18004"/>
    <cellStyle name="Comma 3 3 6 2 2" xfId="18400"/>
    <cellStyle name="Comma 3 3 6 2 3" xfId="18796"/>
    <cellStyle name="Comma 3 3 6 2 4" xfId="19192"/>
    <cellStyle name="Comma 3 3 6 2 5" xfId="19588"/>
    <cellStyle name="Comma 3 3 6 2 6" xfId="19984"/>
    <cellStyle name="Comma 3 3 6 3" xfId="18202"/>
    <cellStyle name="Comma 3 3 6 4" xfId="18598"/>
    <cellStyle name="Comma 3 3 6 5" xfId="18994"/>
    <cellStyle name="Comma 3 3 6 6" xfId="19390"/>
    <cellStyle name="Comma 3 3 6 7" xfId="19786"/>
    <cellStyle name="Comma 3 3 7" xfId="9500"/>
    <cellStyle name="Comma 3 3 7 2" xfId="18268"/>
    <cellStyle name="Comma 3 3 7 3" xfId="18664"/>
    <cellStyle name="Comma 3 3 7 4" xfId="19060"/>
    <cellStyle name="Comma 3 3 7 5" xfId="19456"/>
    <cellStyle name="Comma 3 3 7 6" xfId="19852"/>
    <cellStyle name="Comma 3 3 8" xfId="18070"/>
    <cellStyle name="Comma 3 3 9" xfId="18466"/>
    <cellStyle name="Comma 3 4" xfId="656"/>
    <cellStyle name="Comma 3 4 10" xfId="18864"/>
    <cellStyle name="Comma 3 4 11" xfId="19260"/>
    <cellStyle name="Comma 3 4 12" xfId="19656"/>
    <cellStyle name="Comma 3 4 2" xfId="1403"/>
    <cellStyle name="Comma 3 4 2 10" xfId="19271"/>
    <cellStyle name="Comma 3 4 2 11" xfId="19667"/>
    <cellStyle name="Comma 3 4 2 2" xfId="2897"/>
    <cellStyle name="Comma 3 4 2 2 2" xfId="7379"/>
    <cellStyle name="Comma 3 4 2 2 2 2" xfId="16409"/>
    <cellStyle name="Comma 3 4 2 2 2 2 2" xfId="18369"/>
    <cellStyle name="Comma 3 4 2 2 2 2 3" xfId="18765"/>
    <cellStyle name="Comma 3 4 2 2 2 2 4" xfId="19161"/>
    <cellStyle name="Comma 3 4 2 2 2 2 5" xfId="19557"/>
    <cellStyle name="Comma 3 4 2 2 2 2 6" xfId="19953"/>
    <cellStyle name="Comma 3 4 2 2 2 3" xfId="18171"/>
    <cellStyle name="Comma 3 4 2 2 2 4" xfId="18567"/>
    <cellStyle name="Comma 3 4 2 2 2 5" xfId="18963"/>
    <cellStyle name="Comma 3 4 2 2 2 6" xfId="19359"/>
    <cellStyle name="Comma 3 4 2 2 2 7" xfId="19755"/>
    <cellStyle name="Comma 3 4 2 2 3" xfId="9009"/>
    <cellStyle name="Comma 3 4 2 2 3 2" xfId="18039"/>
    <cellStyle name="Comma 3 4 2 2 3 2 2" xfId="18435"/>
    <cellStyle name="Comma 3 4 2 2 3 2 3" xfId="18831"/>
    <cellStyle name="Comma 3 4 2 2 3 2 4" xfId="19227"/>
    <cellStyle name="Comma 3 4 2 2 3 2 5" xfId="19623"/>
    <cellStyle name="Comma 3 4 2 2 3 2 6" xfId="20019"/>
    <cellStyle name="Comma 3 4 2 2 3 3" xfId="18237"/>
    <cellStyle name="Comma 3 4 2 2 3 4" xfId="18633"/>
    <cellStyle name="Comma 3 4 2 2 3 5" xfId="19029"/>
    <cellStyle name="Comma 3 4 2 2 3 6" xfId="19425"/>
    <cellStyle name="Comma 3 4 2 2 3 7" xfId="19821"/>
    <cellStyle name="Comma 3 4 2 2 4" xfId="11927"/>
    <cellStyle name="Comma 3 4 2 2 4 2" xfId="18303"/>
    <cellStyle name="Comma 3 4 2 2 4 3" xfId="18699"/>
    <cellStyle name="Comma 3 4 2 2 4 4" xfId="19095"/>
    <cellStyle name="Comma 3 4 2 2 4 5" xfId="19491"/>
    <cellStyle name="Comma 3 4 2 2 4 6" xfId="19887"/>
    <cellStyle name="Comma 3 4 2 2 5" xfId="18105"/>
    <cellStyle name="Comma 3 4 2 2 6" xfId="18501"/>
    <cellStyle name="Comma 3 4 2 2 7" xfId="18897"/>
    <cellStyle name="Comma 3 4 2 2 8" xfId="19293"/>
    <cellStyle name="Comma 3 4 2 2 9" xfId="19689"/>
    <cellStyle name="Comma 3 4 2 3" xfId="4391"/>
    <cellStyle name="Comma 3 4 2 3 2" xfId="8873"/>
    <cellStyle name="Comma 3 4 2 3 2 2" xfId="17903"/>
    <cellStyle name="Comma 3 4 2 3 2 2 2" xfId="18391"/>
    <cellStyle name="Comma 3 4 2 3 2 2 3" xfId="18787"/>
    <cellStyle name="Comma 3 4 2 3 2 2 4" xfId="19183"/>
    <cellStyle name="Comma 3 4 2 3 2 2 5" xfId="19579"/>
    <cellStyle name="Comma 3 4 2 3 2 2 6" xfId="19975"/>
    <cellStyle name="Comma 3 4 2 3 2 3" xfId="18193"/>
    <cellStyle name="Comma 3 4 2 3 2 4" xfId="18589"/>
    <cellStyle name="Comma 3 4 2 3 2 5" xfId="18985"/>
    <cellStyle name="Comma 3 4 2 3 2 6" xfId="19381"/>
    <cellStyle name="Comma 3 4 2 3 2 7" xfId="19777"/>
    <cellStyle name="Comma 3 4 2 3 3" xfId="9031"/>
    <cellStyle name="Comma 3 4 2 3 3 2" xfId="18061"/>
    <cellStyle name="Comma 3 4 2 3 3 2 2" xfId="18457"/>
    <cellStyle name="Comma 3 4 2 3 3 2 3" xfId="18853"/>
    <cellStyle name="Comma 3 4 2 3 3 2 4" xfId="19249"/>
    <cellStyle name="Comma 3 4 2 3 3 2 5" xfId="19645"/>
    <cellStyle name="Comma 3 4 2 3 3 2 6" xfId="20041"/>
    <cellStyle name="Comma 3 4 2 3 3 3" xfId="18259"/>
    <cellStyle name="Comma 3 4 2 3 3 4" xfId="18655"/>
    <cellStyle name="Comma 3 4 2 3 3 5" xfId="19051"/>
    <cellStyle name="Comma 3 4 2 3 3 6" xfId="19447"/>
    <cellStyle name="Comma 3 4 2 3 3 7" xfId="19843"/>
    <cellStyle name="Comma 3 4 2 3 4" xfId="13421"/>
    <cellStyle name="Comma 3 4 2 3 4 2" xfId="18325"/>
    <cellStyle name="Comma 3 4 2 3 4 3" xfId="18721"/>
    <cellStyle name="Comma 3 4 2 3 4 4" xfId="19117"/>
    <cellStyle name="Comma 3 4 2 3 4 5" xfId="19513"/>
    <cellStyle name="Comma 3 4 2 3 4 6" xfId="19909"/>
    <cellStyle name="Comma 3 4 2 3 5" xfId="18127"/>
    <cellStyle name="Comma 3 4 2 3 6" xfId="18523"/>
    <cellStyle name="Comma 3 4 2 3 7" xfId="18919"/>
    <cellStyle name="Comma 3 4 2 3 8" xfId="19315"/>
    <cellStyle name="Comma 3 4 2 3 9" xfId="19711"/>
    <cellStyle name="Comma 3 4 2 4" xfId="5885"/>
    <cellStyle name="Comma 3 4 2 4 2" xfId="14915"/>
    <cellStyle name="Comma 3 4 2 4 2 2" xfId="18347"/>
    <cellStyle name="Comma 3 4 2 4 2 3" xfId="18743"/>
    <cellStyle name="Comma 3 4 2 4 2 4" xfId="19139"/>
    <cellStyle name="Comma 3 4 2 4 2 5" xfId="19535"/>
    <cellStyle name="Comma 3 4 2 4 2 6" xfId="19931"/>
    <cellStyle name="Comma 3 4 2 4 3" xfId="18149"/>
    <cellStyle name="Comma 3 4 2 4 4" xfId="18545"/>
    <cellStyle name="Comma 3 4 2 4 5" xfId="18941"/>
    <cellStyle name="Comma 3 4 2 4 6" xfId="19337"/>
    <cellStyle name="Comma 3 4 2 4 7" xfId="19733"/>
    <cellStyle name="Comma 3 4 2 5" xfId="8987"/>
    <cellStyle name="Comma 3 4 2 5 2" xfId="18017"/>
    <cellStyle name="Comma 3 4 2 5 2 2" xfId="18413"/>
    <cellStyle name="Comma 3 4 2 5 2 3" xfId="18809"/>
    <cellStyle name="Comma 3 4 2 5 2 4" xfId="19205"/>
    <cellStyle name="Comma 3 4 2 5 2 5" xfId="19601"/>
    <cellStyle name="Comma 3 4 2 5 2 6" xfId="19997"/>
    <cellStyle name="Comma 3 4 2 5 3" xfId="18215"/>
    <cellStyle name="Comma 3 4 2 5 4" xfId="18611"/>
    <cellStyle name="Comma 3 4 2 5 5" xfId="19007"/>
    <cellStyle name="Comma 3 4 2 5 6" xfId="19403"/>
    <cellStyle name="Comma 3 4 2 5 7" xfId="19799"/>
    <cellStyle name="Comma 3 4 2 6" xfId="10433"/>
    <cellStyle name="Comma 3 4 2 6 2" xfId="18281"/>
    <cellStyle name="Comma 3 4 2 6 3" xfId="18677"/>
    <cellStyle name="Comma 3 4 2 6 4" xfId="19073"/>
    <cellStyle name="Comma 3 4 2 6 5" xfId="19469"/>
    <cellStyle name="Comma 3 4 2 6 6" xfId="19865"/>
    <cellStyle name="Comma 3 4 2 7" xfId="18083"/>
    <cellStyle name="Comma 3 4 2 8" xfId="18479"/>
    <cellStyle name="Comma 3 4 2 9" xfId="18875"/>
    <cellStyle name="Comma 3 4 3" xfId="2150"/>
    <cellStyle name="Comma 3 4 3 2" xfId="6632"/>
    <cellStyle name="Comma 3 4 3 2 2" xfId="15662"/>
    <cellStyle name="Comma 3 4 3 2 2 2" xfId="18358"/>
    <cellStyle name="Comma 3 4 3 2 2 3" xfId="18754"/>
    <cellStyle name="Comma 3 4 3 2 2 4" xfId="19150"/>
    <cellStyle name="Comma 3 4 3 2 2 5" xfId="19546"/>
    <cellStyle name="Comma 3 4 3 2 2 6" xfId="19942"/>
    <cellStyle name="Comma 3 4 3 2 3" xfId="18160"/>
    <cellStyle name="Comma 3 4 3 2 4" xfId="18556"/>
    <cellStyle name="Comma 3 4 3 2 5" xfId="18952"/>
    <cellStyle name="Comma 3 4 3 2 6" xfId="19348"/>
    <cellStyle name="Comma 3 4 3 2 7" xfId="19744"/>
    <cellStyle name="Comma 3 4 3 3" xfId="8998"/>
    <cellStyle name="Comma 3 4 3 3 2" xfId="18028"/>
    <cellStyle name="Comma 3 4 3 3 2 2" xfId="18424"/>
    <cellStyle name="Comma 3 4 3 3 2 3" xfId="18820"/>
    <cellStyle name="Comma 3 4 3 3 2 4" xfId="19216"/>
    <cellStyle name="Comma 3 4 3 3 2 5" xfId="19612"/>
    <cellStyle name="Comma 3 4 3 3 2 6" xfId="20008"/>
    <cellStyle name="Comma 3 4 3 3 3" xfId="18226"/>
    <cellStyle name="Comma 3 4 3 3 4" xfId="18622"/>
    <cellStyle name="Comma 3 4 3 3 5" xfId="19018"/>
    <cellStyle name="Comma 3 4 3 3 6" xfId="19414"/>
    <cellStyle name="Comma 3 4 3 3 7" xfId="19810"/>
    <cellStyle name="Comma 3 4 3 4" xfId="11180"/>
    <cellStyle name="Comma 3 4 3 4 2" xfId="18292"/>
    <cellStyle name="Comma 3 4 3 4 3" xfId="18688"/>
    <cellStyle name="Comma 3 4 3 4 4" xfId="19084"/>
    <cellStyle name="Comma 3 4 3 4 5" xfId="19480"/>
    <cellStyle name="Comma 3 4 3 4 6" xfId="19876"/>
    <cellStyle name="Comma 3 4 3 5" xfId="18094"/>
    <cellStyle name="Comma 3 4 3 6" xfId="18490"/>
    <cellStyle name="Comma 3 4 3 7" xfId="18886"/>
    <cellStyle name="Comma 3 4 3 8" xfId="19282"/>
    <cellStyle name="Comma 3 4 3 9" xfId="19678"/>
    <cellStyle name="Comma 3 4 4" xfId="3644"/>
    <cellStyle name="Comma 3 4 4 2" xfId="8126"/>
    <cellStyle name="Comma 3 4 4 2 2" xfId="17156"/>
    <cellStyle name="Comma 3 4 4 2 2 2" xfId="18380"/>
    <cellStyle name="Comma 3 4 4 2 2 3" xfId="18776"/>
    <cellStyle name="Comma 3 4 4 2 2 4" xfId="19172"/>
    <cellStyle name="Comma 3 4 4 2 2 5" xfId="19568"/>
    <cellStyle name="Comma 3 4 4 2 2 6" xfId="19964"/>
    <cellStyle name="Comma 3 4 4 2 3" xfId="18182"/>
    <cellStyle name="Comma 3 4 4 2 4" xfId="18578"/>
    <cellStyle name="Comma 3 4 4 2 5" xfId="18974"/>
    <cellStyle name="Comma 3 4 4 2 6" xfId="19370"/>
    <cellStyle name="Comma 3 4 4 2 7" xfId="19766"/>
    <cellStyle name="Comma 3 4 4 3" xfId="9020"/>
    <cellStyle name="Comma 3 4 4 3 2" xfId="18050"/>
    <cellStyle name="Comma 3 4 4 3 2 2" xfId="18446"/>
    <cellStyle name="Comma 3 4 4 3 2 3" xfId="18842"/>
    <cellStyle name="Comma 3 4 4 3 2 4" xfId="19238"/>
    <cellStyle name="Comma 3 4 4 3 2 5" xfId="19634"/>
    <cellStyle name="Comma 3 4 4 3 2 6" xfId="20030"/>
    <cellStyle name="Comma 3 4 4 3 3" xfId="18248"/>
    <cellStyle name="Comma 3 4 4 3 4" xfId="18644"/>
    <cellStyle name="Comma 3 4 4 3 5" xfId="19040"/>
    <cellStyle name="Comma 3 4 4 3 6" xfId="19436"/>
    <cellStyle name="Comma 3 4 4 3 7" xfId="19832"/>
    <cellStyle name="Comma 3 4 4 4" xfId="12674"/>
    <cellStyle name="Comma 3 4 4 4 2" xfId="18314"/>
    <cellStyle name="Comma 3 4 4 4 3" xfId="18710"/>
    <cellStyle name="Comma 3 4 4 4 4" xfId="19106"/>
    <cellStyle name="Comma 3 4 4 4 5" xfId="19502"/>
    <cellStyle name="Comma 3 4 4 4 6" xfId="19898"/>
    <cellStyle name="Comma 3 4 4 5" xfId="18116"/>
    <cellStyle name="Comma 3 4 4 6" xfId="18512"/>
    <cellStyle name="Comma 3 4 4 7" xfId="18908"/>
    <cellStyle name="Comma 3 4 4 8" xfId="19304"/>
    <cellStyle name="Comma 3 4 4 9" xfId="19700"/>
    <cellStyle name="Comma 3 4 5" xfId="5138"/>
    <cellStyle name="Comma 3 4 5 2" xfId="14168"/>
    <cellStyle name="Comma 3 4 5 2 2" xfId="18336"/>
    <cellStyle name="Comma 3 4 5 2 3" xfId="18732"/>
    <cellStyle name="Comma 3 4 5 2 4" xfId="19128"/>
    <cellStyle name="Comma 3 4 5 2 5" xfId="19524"/>
    <cellStyle name="Comma 3 4 5 2 6" xfId="19920"/>
    <cellStyle name="Comma 3 4 5 3" xfId="18138"/>
    <cellStyle name="Comma 3 4 5 4" xfId="18534"/>
    <cellStyle name="Comma 3 4 5 5" xfId="18930"/>
    <cellStyle name="Comma 3 4 5 6" xfId="19326"/>
    <cellStyle name="Comma 3 4 5 7" xfId="19722"/>
    <cellStyle name="Comma 3 4 6" xfId="8976"/>
    <cellStyle name="Comma 3 4 6 2" xfId="18006"/>
    <cellStyle name="Comma 3 4 6 2 2" xfId="18402"/>
    <cellStyle name="Comma 3 4 6 2 3" xfId="18798"/>
    <cellStyle name="Comma 3 4 6 2 4" xfId="19194"/>
    <cellStyle name="Comma 3 4 6 2 5" xfId="19590"/>
    <cellStyle name="Comma 3 4 6 2 6" xfId="19986"/>
    <cellStyle name="Comma 3 4 6 3" xfId="18204"/>
    <cellStyle name="Comma 3 4 6 4" xfId="18600"/>
    <cellStyle name="Comma 3 4 6 5" xfId="18996"/>
    <cellStyle name="Comma 3 4 6 6" xfId="19392"/>
    <cellStyle name="Comma 3 4 6 7" xfId="19788"/>
    <cellStyle name="Comma 3 4 7" xfId="9686"/>
    <cellStyle name="Comma 3 4 7 2" xfId="18270"/>
    <cellStyle name="Comma 3 4 7 3" xfId="18666"/>
    <cellStyle name="Comma 3 4 7 4" xfId="19062"/>
    <cellStyle name="Comma 3 4 7 5" xfId="19458"/>
    <cellStyle name="Comma 3 4 7 6" xfId="19854"/>
    <cellStyle name="Comma 3 4 8" xfId="18072"/>
    <cellStyle name="Comma 3 4 9" xfId="18468"/>
    <cellStyle name="Comma 3 5" xfId="843"/>
    <cellStyle name="Comma 3 5 10" xfId="18867"/>
    <cellStyle name="Comma 3 5 11" xfId="19263"/>
    <cellStyle name="Comma 3 5 12" xfId="19659"/>
    <cellStyle name="Comma 3 5 2" xfId="1498"/>
    <cellStyle name="Comma 3 5 2 10" xfId="19274"/>
    <cellStyle name="Comma 3 5 2 11" xfId="19670"/>
    <cellStyle name="Comma 3 5 2 2" xfId="2992"/>
    <cellStyle name="Comma 3 5 2 2 2" xfId="7474"/>
    <cellStyle name="Comma 3 5 2 2 2 2" xfId="16504"/>
    <cellStyle name="Comma 3 5 2 2 2 2 2" xfId="18372"/>
    <cellStyle name="Comma 3 5 2 2 2 2 3" xfId="18768"/>
    <cellStyle name="Comma 3 5 2 2 2 2 4" xfId="19164"/>
    <cellStyle name="Comma 3 5 2 2 2 2 5" xfId="19560"/>
    <cellStyle name="Comma 3 5 2 2 2 2 6" xfId="19956"/>
    <cellStyle name="Comma 3 5 2 2 2 3" xfId="18174"/>
    <cellStyle name="Comma 3 5 2 2 2 4" xfId="18570"/>
    <cellStyle name="Comma 3 5 2 2 2 5" xfId="18966"/>
    <cellStyle name="Comma 3 5 2 2 2 6" xfId="19362"/>
    <cellStyle name="Comma 3 5 2 2 2 7" xfId="19758"/>
    <cellStyle name="Comma 3 5 2 2 3" xfId="9012"/>
    <cellStyle name="Comma 3 5 2 2 3 2" xfId="18042"/>
    <cellStyle name="Comma 3 5 2 2 3 2 2" xfId="18438"/>
    <cellStyle name="Comma 3 5 2 2 3 2 3" xfId="18834"/>
    <cellStyle name="Comma 3 5 2 2 3 2 4" xfId="19230"/>
    <cellStyle name="Comma 3 5 2 2 3 2 5" xfId="19626"/>
    <cellStyle name="Comma 3 5 2 2 3 2 6" xfId="20022"/>
    <cellStyle name="Comma 3 5 2 2 3 3" xfId="18240"/>
    <cellStyle name="Comma 3 5 2 2 3 4" xfId="18636"/>
    <cellStyle name="Comma 3 5 2 2 3 5" xfId="19032"/>
    <cellStyle name="Comma 3 5 2 2 3 6" xfId="19428"/>
    <cellStyle name="Comma 3 5 2 2 3 7" xfId="19824"/>
    <cellStyle name="Comma 3 5 2 2 4" xfId="12022"/>
    <cellStyle name="Comma 3 5 2 2 4 2" xfId="18306"/>
    <cellStyle name="Comma 3 5 2 2 4 3" xfId="18702"/>
    <cellStyle name="Comma 3 5 2 2 4 4" xfId="19098"/>
    <cellStyle name="Comma 3 5 2 2 4 5" xfId="19494"/>
    <cellStyle name="Comma 3 5 2 2 4 6" xfId="19890"/>
    <cellStyle name="Comma 3 5 2 2 5" xfId="18108"/>
    <cellStyle name="Comma 3 5 2 2 6" xfId="18504"/>
    <cellStyle name="Comma 3 5 2 2 7" xfId="18900"/>
    <cellStyle name="Comma 3 5 2 2 8" xfId="19296"/>
    <cellStyle name="Comma 3 5 2 2 9" xfId="19692"/>
    <cellStyle name="Comma 3 5 2 3" xfId="4486"/>
    <cellStyle name="Comma 3 5 2 3 2" xfId="8968"/>
    <cellStyle name="Comma 3 5 2 3 2 2" xfId="17998"/>
    <cellStyle name="Comma 3 5 2 3 2 2 2" xfId="18394"/>
    <cellStyle name="Comma 3 5 2 3 2 2 3" xfId="18790"/>
    <cellStyle name="Comma 3 5 2 3 2 2 4" xfId="19186"/>
    <cellStyle name="Comma 3 5 2 3 2 2 5" xfId="19582"/>
    <cellStyle name="Comma 3 5 2 3 2 2 6" xfId="19978"/>
    <cellStyle name="Comma 3 5 2 3 2 3" xfId="18196"/>
    <cellStyle name="Comma 3 5 2 3 2 4" xfId="18592"/>
    <cellStyle name="Comma 3 5 2 3 2 5" xfId="18988"/>
    <cellStyle name="Comma 3 5 2 3 2 6" xfId="19384"/>
    <cellStyle name="Comma 3 5 2 3 2 7" xfId="19780"/>
    <cellStyle name="Comma 3 5 2 3 3" xfId="9034"/>
    <cellStyle name="Comma 3 5 2 3 3 2" xfId="18064"/>
    <cellStyle name="Comma 3 5 2 3 3 2 2" xfId="18460"/>
    <cellStyle name="Comma 3 5 2 3 3 2 3" xfId="18856"/>
    <cellStyle name="Comma 3 5 2 3 3 2 4" xfId="19252"/>
    <cellStyle name="Comma 3 5 2 3 3 2 5" xfId="19648"/>
    <cellStyle name="Comma 3 5 2 3 3 2 6" xfId="20044"/>
    <cellStyle name="Comma 3 5 2 3 3 3" xfId="18262"/>
    <cellStyle name="Comma 3 5 2 3 3 4" xfId="18658"/>
    <cellStyle name="Comma 3 5 2 3 3 5" xfId="19054"/>
    <cellStyle name="Comma 3 5 2 3 3 6" xfId="19450"/>
    <cellStyle name="Comma 3 5 2 3 3 7" xfId="19846"/>
    <cellStyle name="Comma 3 5 2 3 4" xfId="13516"/>
    <cellStyle name="Comma 3 5 2 3 4 2" xfId="18328"/>
    <cellStyle name="Comma 3 5 2 3 4 3" xfId="18724"/>
    <cellStyle name="Comma 3 5 2 3 4 4" xfId="19120"/>
    <cellStyle name="Comma 3 5 2 3 4 5" xfId="19516"/>
    <cellStyle name="Comma 3 5 2 3 4 6" xfId="19912"/>
    <cellStyle name="Comma 3 5 2 3 5" xfId="18130"/>
    <cellStyle name="Comma 3 5 2 3 6" xfId="18526"/>
    <cellStyle name="Comma 3 5 2 3 7" xfId="18922"/>
    <cellStyle name="Comma 3 5 2 3 8" xfId="19318"/>
    <cellStyle name="Comma 3 5 2 3 9" xfId="19714"/>
    <cellStyle name="Comma 3 5 2 4" xfId="5980"/>
    <cellStyle name="Comma 3 5 2 4 2" xfId="15010"/>
    <cellStyle name="Comma 3 5 2 4 2 2" xfId="18350"/>
    <cellStyle name="Comma 3 5 2 4 2 3" xfId="18746"/>
    <cellStyle name="Comma 3 5 2 4 2 4" xfId="19142"/>
    <cellStyle name="Comma 3 5 2 4 2 5" xfId="19538"/>
    <cellStyle name="Comma 3 5 2 4 2 6" xfId="19934"/>
    <cellStyle name="Comma 3 5 2 4 3" xfId="18152"/>
    <cellStyle name="Comma 3 5 2 4 4" xfId="18548"/>
    <cellStyle name="Comma 3 5 2 4 5" xfId="18944"/>
    <cellStyle name="Comma 3 5 2 4 6" xfId="19340"/>
    <cellStyle name="Comma 3 5 2 4 7" xfId="19736"/>
    <cellStyle name="Comma 3 5 2 5" xfId="8990"/>
    <cellStyle name="Comma 3 5 2 5 2" xfId="18020"/>
    <cellStyle name="Comma 3 5 2 5 2 2" xfId="18416"/>
    <cellStyle name="Comma 3 5 2 5 2 3" xfId="18812"/>
    <cellStyle name="Comma 3 5 2 5 2 4" xfId="19208"/>
    <cellStyle name="Comma 3 5 2 5 2 5" xfId="19604"/>
    <cellStyle name="Comma 3 5 2 5 2 6" xfId="20000"/>
    <cellStyle name="Comma 3 5 2 5 3" xfId="18218"/>
    <cellStyle name="Comma 3 5 2 5 4" xfId="18614"/>
    <cellStyle name="Comma 3 5 2 5 5" xfId="19010"/>
    <cellStyle name="Comma 3 5 2 5 6" xfId="19406"/>
    <cellStyle name="Comma 3 5 2 5 7" xfId="19802"/>
    <cellStyle name="Comma 3 5 2 6" xfId="10528"/>
    <cellStyle name="Comma 3 5 2 6 2" xfId="18284"/>
    <cellStyle name="Comma 3 5 2 6 3" xfId="18680"/>
    <cellStyle name="Comma 3 5 2 6 4" xfId="19076"/>
    <cellStyle name="Comma 3 5 2 6 5" xfId="19472"/>
    <cellStyle name="Comma 3 5 2 6 6" xfId="19868"/>
    <cellStyle name="Comma 3 5 2 7" xfId="18086"/>
    <cellStyle name="Comma 3 5 2 8" xfId="18482"/>
    <cellStyle name="Comma 3 5 2 9" xfId="18878"/>
    <cellStyle name="Comma 3 5 3" xfId="2337"/>
    <cellStyle name="Comma 3 5 3 2" xfId="6819"/>
    <cellStyle name="Comma 3 5 3 2 2" xfId="15849"/>
    <cellStyle name="Comma 3 5 3 2 2 2" xfId="18361"/>
    <cellStyle name="Comma 3 5 3 2 2 3" xfId="18757"/>
    <cellStyle name="Comma 3 5 3 2 2 4" xfId="19153"/>
    <cellStyle name="Comma 3 5 3 2 2 5" xfId="19549"/>
    <cellStyle name="Comma 3 5 3 2 2 6" xfId="19945"/>
    <cellStyle name="Comma 3 5 3 2 3" xfId="18163"/>
    <cellStyle name="Comma 3 5 3 2 4" xfId="18559"/>
    <cellStyle name="Comma 3 5 3 2 5" xfId="18955"/>
    <cellStyle name="Comma 3 5 3 2 6" xfId="19351"/>
    <cellStyle name="Comma 3 5 3 2 7" xfId="19747"/>
    <cellStyle name="Comma 3 5 3 3" xfId="9001"/>
    <cellStyle name="Comma 3 5 3 3 2" xfId="18031"/>
    <cellStyle name="Comma 3 5 3 3 2 2" xfId="18427"/>
    <cellStyle name="Comma 3 5 3 3 2 3" xfId="18823"/>
    <cellStyle name="Comma 3 5 3 3 2 4" xfId="19219"/>
    <cellStyle name="Comma 3 5 3 3 2 5" xfId="19615"/>
    <cellStyle name="Comma 3 5 3 3 2 6" xfId="20011"/>
    <cellStyle name="Comma 3 5 3 3 3" xfId="18229"/>
    <cellStyle name="Comma 3 5 3 3 4" xfId="18625"/>
    <cellStyle name="Comma 3 5 3 3 5" xfId="19021"/>
    <cellStyle name="Comma 3 5 3 3 6" xfId="19417"/>
    <cellStyle name="Comma 3 5 3 3 7" xfId="19813"/>
    <cellStyle name="Comma 3 5 3 4" xfId="11367"/>
    <cellStyle name="Comma 3 5 3 4 2" xfId="18295"/>
    <cellStyle name="Comma 3 5 3 4 3" xfId="18691"/>
    <cellStyle name="Comma 3 5 3 4 4" xfId="19087"/>
    <cellStyle name="Comma 3 5 3 4 5" xfId="19483"/>
    <cellStyle name="Comma 3 5 3 4 6" xfId="19879"/>
    <cellStyle name="Comma 3 5 3 5" xfId="18097"/>
    <cellStyle name="Comma 3 5 3 6" xfId="18493"/>
    <cellStyle name="Comma 3 5 3 7" xfId="18889"/>
    <cellStyle name="Comma 3 5 3 8" xfId="19285"/>
    <cellStyle name="Comma 3 5 3 9" xfId="19681"/>
    <cellStyle name="Comma 3 5 4" xfId="3831"/>
    <cellStyle name="Comma 3 5 4 2" xfId="8313"/>
    <cellStyle name="Comma 3 5 4 2 2" xfId="17343"/>
    <cellStyle name="Comma 3 5 4 2 2 2" xfId="18383"/>
    <cellStyle name="Comma 3 5 4 2 2 3" xfId="18779"/>
    <cellStyle name="Comma 3 5 4 2 2 4" xfId="19175"/>
    <cellStyle name="Comma 3 5 4 2 2 5" xfId="19571"/>
    <cellStyle name="Comma 3 5 4 2 2 6" xfId="19967"/>
    <cellStyle name="Comma 3 5 4 2 3" xfId="18185"/>
    <cellStyle name="Comma 3 5 4 2 4" xfId="18581"/>
    <cellStyle name="Comma 3 5 4 2 5" xfId="18977"/>
    <cellStyle name="Comma 3 5 4 2 6" xfId="19373"/>
    <cellStyle name="Comma 3 5 4 2 7" xfId="19769"/>
    <cellStyle name="Comma 3 5 4 3" xfId="9023"/>
    <cellStyle name="Comma 3 5 4 3 2" xfId="18053"/>
    <cellStyle name="Comma 3 5 4 3 2 2" xfId="18449"/>
    <cellStyle name="Comma 3 5 4 3 2 3" xfId="18845"/>
    <cellStyle name="Comma 3 5 4 3 2 4" xfId="19241"/>
    <cellStyle name="Comma 3 5 4 3 2 5" xfId="19637"/>
    <cellStyle name="Comma 3 5 4 3 2 6" xfId="20033"/>
    <cellStyle name="Comma 3 5 4 3 3" xfId="18251"/>
    <cellStyle name="Comma 3 5 4 3 4" xfId="18647"/>
    <cellStyle name="Comma 3 5 4 3 5" xfId="19043"/>
    <cellStyle name="Comma 3 5 4 3 6" xfId="19439"/>
    <cellStyle name="Comma 3 5 4 3 7" xfId="19835"/>
    <cellStyle name="Comma 3 5 4 4" xfId="12861"/>
    <cellStyle name="Comma 3 5 4 4 2" xfId="18317"/>
    <cellStyle name="Comma 3 5 4 4 3" xfId="18713"/>
    <cellStyle name="Comma 3 5 4 4 4" xfId="19109"/>
    <cellStyle name="Comma 3 5 4 4 5" xfId="19505"/>
    <cellStyle name="Comma 3 5 4 4 6" xfId="19901"/>
    <cellStyle name="Comma 3 5 4 5" xfId="18119"/>
    <cellStyle name="Comma 3 5 4 6" xfId="18515"/>
    <cellStyle name="Comma 3 5 4 7" xfId="18911"/>
    <cellStyle name="Comma 3 5 4 8" xfId="19307"/>
    <cellStyle name="Comma 3 5 4 9" xfId="19703"/>
    <cellStyle name="Comma 3 5 5" xfId="5325"/>
    <cellStyle name="Comma 3 5 5 2" xfId="14355"/>
    <cellStyle name="Comma 3 5 5 2 2" xfId="18339"/>
    <cellStyle name="Comma 3 5 5 2 3" xfId="18735"/>
    <cellStyle name="Comma 3 5 5 2 4" xfId="19131"/>
    <cellStyle name="Comma 3 5 5 2 5" xfId="19527"/>
    <cellStyle name="Comma 3 5 5 2 6" xfId="19923"/>
    <cellStyle name="Comma 3 5 5 3" xfId="18141"/>
    <cellStyle name="Comma 3 5 5 4" xfId="18537"/>
    <cellStyle name="Comma 3 5 5 5" xfId="18933"/>
    <cellStyle name="Comma 3 5 5 6" xfId="19329"/>
    <cellStyle name="Comma 3 5 5 7" xfId="19725"/>
    <cellStyle name="Comma 3 5 6" xfId="8979"/>
    <cellStyle name="Comma 3 5 6 2" xfId="18009"/>
    <cellStyle name="Comma 3 5 6 2 2" xfId="18405"/>
    <cellStyle name="Comma 3 5 6 2 3" xfId="18801"/>
    <cellStyle name="Comma 3 5 6 2 4" xfId="19197"/>
    <cellStyle name="Comma 3 5 6 2 5" xfId="19593"/>
    <cellStyle name="Comma 3 5 6 2 6" xfId="19989"/>
    <cellStyle name="Comma 3 5 6 3" xfId="18207"/>
    <cellStyle name="Comma 3 5 6 4" xfId="18603"/>
    <cellStyle name="Comma 3 5 6 5" xfId="18999"/>
    <cellStyle name="Comma 3 5 6 6" xfId="19395"/>
    <cellStyle name="Comma 3 5 6 7" xfId="19791"/>
    <cellStyle name="Comma 3 5 7" xfId="9873"/>
    <cellStyle name="Comma 3 5 7 2" xfId="18273"/>
    <cellStyle name="Comma 3 5 7 3" xfId="18669"/>
    <cellStyle name="Comma 3 5 7 4" xfId="19065"/>
    <cellStyle name="Comma 3 5 7 5" xfId="19461"/>
    <cellStyle name="Comma 3 5 7 6" xfId="19857"/>
    <cellStyle name="Comma 3 5 8" xfId="18075"/>
    <cellStyle name="Comma 3 5 9" xfId="18471"/>
    <cellStyle name="Comma 3 6" xfId="1121"/>
    <cellStyle name="Comma 3 6 10" xfId="19265"/>
    <cellStyle name="Comma 3 6 11" xfId="19661"/>
    <cellStyle name="Comma 3 6 2" xfId="2615"/>
    <cellStyle name="Comma 3 6 2 2" xfId="7097"/>
    <cellStyle name="Comma 3 6 2 2 2" xfId="16127"/>
    <cellStyle name="Comma 3 6 2 2 2 2" xfId="18363"/>
    <cellStyle name="Comma 3 6 2 2 2 3" xfId="18759"/>
    <cellStyle name="Comma 3 6 2 2 2 4" xfId="19155"/>
    <cellStyle name="Comma 3 6 2 2 2 5" xfId="19551"/>
    <cellStyle name="Comma 3 6 2 2 2 6" xfId="19947"/>
    <cellStyle name="Comma 3 6 2 2 3" xfId="18165"/>
    <cellStyle name="Comma 3 6 2 2 4" xfId="18561"/>
    <cellStyle name="Comma 3 6 2 2 5" xfId="18957"/>
    <cellStyle name="Comma 3 6 2 2 6" xfId="19353"/>
    <cellStyle name="Comma 3 6 2 2 7" xfId="19749"/>
    <cellStyle name="Comma 3 6 2 3" xfId="9003"/>
    <cellStyle name="Comma 3 6 2 3 2" xfId="18033"/>
    <cellStyle name="Comma 3 6 2 3 2 2" xfId="18429"/>
    <cellStyle name="Comma 3 6 2 3 2 3" xfId="18825"/>
    <cellStyle name="Comma 3 6 2 3 2 4" xfId="19221"/>
    <cellStyle name="Comma 3 6 2 3 2 5" xfId="19617"/>
    <cellStyle name="Comma 3 6 2 3 2 6" xfId="20013"/>
    <cellStyle name="Comma 3 6 2 3 3" xfId="18231"/>
    <cellStyle name="Comma 3 6 2 3 4" xfId="18627"/>
    <cellStyle name="Comma 3 6 2 3 5" xfId="19023"/>
    <cellStyle name="Comma 3 6 2 3 6" xfId="19419"/>
    <cellStyle name="Comma 3 6 2 3 7" xfId="19815"/>
    <cellStyle name="Comma 3 6 2 4" xfId="11645"/>
    <cellStyle name="Comma 3 6 2 4 2" xfId="18297"/>
    <cellStyle name="Comma 3 6 2 4 3" xfId="18693"/>
    <cellStyle name="Comma 3 6 2 4 4" xfId="19089"/>
    <cellStyle name="Comma 3 6 2 4 5" xfId="19485"/>
    <cellStyle name="Comma 3 6 2 4 6" xfId="19881"/>
    <cellStyle name="Comma 3 6 2 5" xfId="18099"/>
    <cellStyle name="Comma 3 6 2 6" xfId="18495"/>
    <cellStyle name="Comma 3 6 2 7" xfId="18891"/>
    <cellStyle name="Comma 3 6 2 8" xfId="19287"/>
    <cellStyle name="Comma 3 6 2 9" xfId="19683"/>
    <cellStyle name="Comma 3 6 3" xfId="4109"/>
    <cellStyle name="Comma 3 6 3 2" xfId="8591"/>
    <cellStyle name="Comma 3 6 3 2 2" xfId="17621"/>
    <cellStyle name="Comma 3 6 3 2 2 2" xfId="18385"/>
    <cellStyle name="Comma 3 6 3 2 2 3" xfId="18781"/>
    <cellStyle name="Comma 3 6 3 2 2 4" xfId="19177"/>
    <cellStyle name="Comma 3 6 3 2 2 5" xfId="19573"/>
    <cellStyle name="Comma 3 6 3 2 2 6" xfId="19969"/>
    <cellStyle name="Comma 3 6 3 2 3" xfId="18187"/>
    <cellStyle name="Comma 3 6 3 2 4" xfId="18583"/>
    <cellStyle name="Comma 3 6 3 2 5" xfId="18979"/>
    <cellStyle name="Comma 3 6 3 2 6" xfId="19375"/>
    <cellStyle name="Comma 3 6 3 2 7" xfId="19771"/>
    <cellStyle name="Comma 3 6 3 3" xfId="9025"/>
    <cellStyle name="Comma 3 6 3 3 2" xfId="18055"/>
    <cellStyle name="Comma 3 6 3 3 2 2" xfId="18451"/>
    <cellStyle name="Comma 3 6 3 3 2 3" xfId="18847"/>
    <cellStyle name="Comma 3 6 3 3 2 4" xfId="19243"/>
    <cellStyle name="Comma 3 6 3 3 2 5" xfId="19639"/>
    <cellStyle name="Comma 3 6 3 3 2 6" xfId="20035"/>
    <cellStyle name="Comma 3 6 3 3 3" xfId="18253"/>
    <cellStyle name="Comma 3 6 3 3 4" xfId="18649"/>
    <cellStyle name="Comma 3 6 3 3 5" xfId="19045"/>
    <cellStyle name="Comma 3 6 3 3 6" xfId="19441"/>
    <cellStyle name="Comma 3 6 3 3 7" xfId="19837"/>
    <cellStyle name="Comma 3 6 3 4" xfId="13139"/>
    <cellStyle name="Comma 3 6 3 4 2" xfId="18319"/>
    <cellStyle name="Comma 3 6 3 4 3" xfId="18715"/>
    <cellStyle name="Comma 3 6 3 4 4" xfId="19111"/>
    <cellStyle name="Comma 3 6 3 4 5" xfId="19507"/>
    <cellStyle name="Comma 3 6 3 4 6" xfId="19903"/>
    <cellStyle name="Comma 3 6 3 5" xfId="18121"/>
    <cellStyle name="Comma 3 6 3 6" xfId="18517"/>
    <cellStyle name="Comma 3 6 3 7" xfId="18913"/>
    <cellStyle name="Comma 3 6 3 8" xfId="19309"/>
    <cellStyle name="Comma 3 6 3 9" xfId="19705"/>
    <cellStyle name="Comma 3 6 4" xfId="5603"/>
    <cellStyle name="Comma 3 6 4 2" xfId="14633"/>
    <cellStyle name="Comma 3 6 4 2 2" xfId="18341"/>
    <cellStyle name="Comma 3 6 4 2 3" xfId="18737"/>
    <cellStyle name="Comma 3 6 4 2 4" xfId="19133"/>
    <cellStyle name="Comma 3 6 4 2 5" xfId="19529"/>
    <cellStyle name="Comma 3 6 4 2 6" xfId="19925"/>
    <cellStyle name="Comma 3 6 4 3" xfId="18143"/>
    <cellStyle name="Comma 3 6 4 4" xfId="18539"/>
    <cellStyle name="Comma 3 6 4 5" xfId="18935"/>
    <cellStyle name="Comma 3 6 4 6" xfId="19331"/>
    <cellStyle name="Comma 3 6 4 7" xfId="19727"/>
    <cellStyle name="Comma 3 6 5" xfId="8981"/>
    <cellStyle name="Comma 3 6 5 2" xfId="18011"/>
    <cellStyle name="Comma 3 6 5 2 2" xfId="18407"/>
    <cellStyle name="Comma 3 6 5 2 3" xfId="18803"/>
    <cellStyle name="Comma 3 6 5 2 4" xfId="19199"/>
    <cellStyle name="Comma 3 6 5 2 5" xfId="19595"/>
    <cellStyle name="Comma 3 6 5 2 6" xfId="19991"/>
    <cellStyle name="Comma 3 6 5 3" xfId="18209"/>
    <cellStyle name="Comma 3 6 5 4" xfId="18605"/>
    <cellStyle name="Comma 3 6 5 5" xfId="19001"/>
    <cellStyle name="Comma 3 6 5 6" xfId="19397"/>
    <cellStyle name="Comma 3 6 5 7" xfId="19793"/>
    <cellStyle name="Comma 3 6 6" xfId="10151"/>
    <cellStyle name="Comma 3 6 6 2" xfId="18275"/>
    <cellStyle name="Comma 3 6 6 3" xfId="18671"/>
    <cellStyle name="Comma 3 6 6 4" xfId="19067"/>
    <cellStyle name="Comma 3 6 6 5" xfId="19463"/>
    <cellStyle name="Comma 3 6 6 6" xfId="19859"/>
    <cellStyle name="Comma 3 6 7" xfId="18077"/>
    <cellStyle name="Comma 3 6 8" xfId="18473"/>
    <cellStyle name="Comma 3 6 9" xfId="18869"/>
    <cellStyle name="Comma 3 7" xfId="1592"/>
    <cellStyle name="Comma 3 7 2" xfId="6074"/>
    <cellStyle name="Comma 3 7 2 2" xfId="15104"/>
    <cellStyle name="Comma 3 7 2 2 2" xfId="18352"/>
    <cellStyle name="Comma 3 7 2 2 3" xfId="18748"/>
    <cellStyle name="Comma 3 7 2 2 4" xfId="19144"/>
    <cellStyle name="Comma 3 7 2 2 5" xfId="19540"/>
    <cellStyle name="Comma 3 7 2 2 6" xfId="19936"/>
    <cellStyle name="Comma 3 7 2 3" xfId="18154"/>
    <cellStyle name="Comma 3 7 2 4" xfId="18550"/>
    <cellStyle name="Comma 3 7 2 5" xfId="18946"/>
    <cellStyle name="Comma 3 7 2 6" xfId="19342"/>
    <cellStyle name="Comma 3 7 2 7" xfId="19738"/>
    <cellStyle name="Comma 3 7 3" xfId="8992"/>
    <cellStyle name="Comma 3 7 3 2" xfId="18022"/>
    <cellStyle name="Comma 3 7 3 2 2" xfId="18418"/>
    <cellStyle name="Comma 3 7 3 2 3" xfId="18814"/>
    <cellStyle name="Comma 3 7 3 2 4" xfId="19210"/>
    <cellStyle name="Comma 3 7 3 2 5" xfId="19606"/>
    <cellStyle name="Comma 3 7 3 2 6" xfId="20002"/>
    <cellStyle name="Comma 3 7 3 3" xfId="18220"/>
    <cellStyle name="Comma 3 7 3 4" xfId="18616"/>
    <cellStyle name="Comma 3 7 3 5" xfId="19012"/>
    <cellStyle name="Comma 3 7 3 6" xfId="19408"/>
    <cellStyle name="Comma 3 7 3 7" xfId="19804"/>
    <cellStyle name="Comma 3 7 4" xfId="10622"/>
    <cellStyle name="Comma 3 7 4 2" xfId="18286"/>
    <cellStyle name="Comma 3 7 4 3" xfId="18682"/>
    <cellStyle name="Comma 3 7 4 4" xfId="19078"/>
    <cellStyle name="Comma 3 7 4 5" xfId="19474"/>
    <cellStyle name="Comma 3 7 4 6" xfId="19870"/>
    <cellStyle name="Comma 3 7 5" xfId="18088"/>
    <cellStyle name="Comma 3 7 6" xfId="18484"/>
    <cellStyle name="Comma 3 7 7" xfId="18880"/>
    <cellStyle name="Comma 3 7 8" xfId="19276"/>
    <cellStyle name="Comma 3 7 9" xfId="19672"/>
    <cellStyle name="Comma 3 8" xfId="3086"/>
    <cellStyle name="Comma 3 8 2" xfId="7568"/>
    <cellStyle name="Comma 3 8 2 2" xfId="16598"/>
    <cellStyle name="Comma 3 8 2 2 2" xfId="18374"/>
    <cellStyle name="Comma 3 8 2 2 3" xfId="18770"/>
    <cellStyle name="Comma 3 8 2 2 4" xfId="19166"/>
    <cellStyle name="Comma 3 8 2 2 5" xfId="19562"/>
    <cellStyle name="Comma 3 8 2 2 6" xfId="19958"/>
    <cellStyle name="Comma 3 8 2 3" xfId="18176"/>
    <cellStyle name="Comma 3 8 2 4" xfId="18572"/>
    <cellStyle name="Comma 3 8 2 5" xfId="18968"/>
    <cellStyle name="Comma 3 8 2 6" xfId="19364"/>
    <cellStyle name="Comma 3 8 2 7" xfId="19760"/>
    <cellStyle name="Comma 3 8 3" xfId="9014"/>
    <cellStyle name="Comma 3 8 3 2" xfId="18044"/>
    <cellStyle name="Comma 3 8 3 2 2" xfId="18440"/>
    <cellStyle name="Comma 3 8 3 2 3" xfId="18836"/>
    <cellStyle name="Comma 3 8 3 2 4" xfId="19232"/>
    <cellStyle name="Comma 3 8 3 2 5" xfId="19628"/>
    <cellStyle name="Comma 3 8 3 2 6" xfId="20024"/>
    <cellStyle name="Comma 3 8 3 3" xfId="18242"/>
    <cellStyle name="Comma 3 8 3 4" xfId="18638"/>
    <cellStyle name="Comma 3 8 3 5" xfId="19034"/>
    <cellStyle name="Comma 3 8 3 6" xfId="19430"/>
    <cellStyle name="Comma 3 8 3 7" xfId="19826"/>
    <cellStyle name="Comma 3 8 4" xfId="12116"/>
    <cellStyle name="Comma 3 8 4 2" xfId="18308"/>
    <cellStyle name="Comma 3 8 4 3" xfId="18704"/>
    <cellStyle name="Comma 3 8 4 4" xfId="19100"/>
    <cellStyle name="Comma 3 8 4 5" xfId="19496"/>
    <cellStyle name="Comma 3 8 4 6" xfId="19892"/>
    <cellStyle name="Comma 3 8 5" xfId="18110"/>
    <cellStyle name="Comma 3 8 6" xfId="18506"/>
    <cellStyle name="Comma 3 8 7" xfId="18902"/>
    <cellStyle name="Comma 3 8 8" xfId="19298"/>
    <cellStyle name="Comma 3 8 9" xfId="19694"/>
    <cellStyle name="Comma 3 9" xfId="4580"/>
    <cellStyle name="Comma 3 9 2" xfId="13610"/>
    <cellStyle name="Comma 3 9 2 2" xfId="18330"/>
    <cellStyle name="Comma 3 9 2 3" xfId="18726"/>
    <cellStyle name="Comma 3 9 2 4" xfId="19122"/>
    <cellStyle name="Comma 3 9 2 5" xfId="19518"/>
    <cellStyle name="Comma 3 9 2 6" xfId="19914"/>
    <cellStyle name="Comma 3 9 3" xfId="18132"/>
    <cellStyle name="Comma 3 9 4" xfId="18528"/>
    <cellStyle name="Comma 3 9 5" xfId="18924"/>
    <cellStyle name="Comma 3 9 6" xfId="19320"/>
    <cellStyle name="Comma 3 9 7" xfId="19716"/>
    <cellStyle name="Comma 4" xfId="749"/>
    <cellStyle name="Comma 4 10" xfId="18865"/>
    <cellStyle name="Comma 4 11" xfId="19261"/>
    <cellStyle name="Comma 4 12" xfId="19657"/>
    <cellStyle name="Comma 4 2" xfId="1496"/>
    <cellStyle name="Comma 4 2 10" xfId="19272"/>
    <cellStyle name="Comma 4 2 11" xfId="19668"/>
    <cellStyle name="Comma 4 2 2" xfId="2990"/>
    <cellStyle name="Comma 4 2 2 2" xfId="7472"/>
    <cellStyle name="Comma 4 2 2 2 2" xfId="16502"/>
    <cellStyle name="Comma 4 2 2 2 2 2" xfId="18370"/>
    <cellStyle name="Comma 4 2 2 2 2 3" xfId="18766"/>
    <cellStyle name="Comma 4 2 2 2 2 4" xfId="19162"/>
    <cellStyle name="Comma 4 2 2 2 2 5" xfId="19558"/>
    <cellStyle name="Comma 4 2 2 2 2 6" xfId="19954"/>
    <cellStyle name="Comma 4 2 2 2 3" xfId="18172"/>
    <cellStyle name="Comma 4 2 2 2 4" xfId="18568"/>
    <cellStyle name="Comma 4 2 2 2 5" xfId="18964"/>
    <cellStyle name="Comma 4 2 2 2 6" xfId="19360"/>
    <cellStyle name="Comma 4 2 2 2 7" xfId="19756"/>
    <cellStyle name="Comma 4 2 2 3" xfId="9010"/>
    <cellStyle name="Comma 4 2 2 3 2" xfId="18040"/>
    <cellStyle name="Comma 4 2 2 3 2 2" xfId="18436"/>
    <cellStyle name="Comma 4 2 2 3 2 3" xfId="18832"/>
    <cellStyle name="Comma 4 2 2 3 2 4" xfId="19228"/>
    <cellStyle name="Comma 4 2 2 3 2 5" xfId="19624"/>
    <cellStyle name="Comma 4 2 2 3 2 6" xfId="20020"/>
    <cellStyle name="Comma 4 2 2 3 3" xfId="18238"/>
    <cellStyle name="Comma 4 2 2 3 4" xfId="18634"/>
    <cellStyle name="Comma 4 2 2 3 5" xfId="19030"/>
    <cellStyle name="Comma 4 2 2 3 6" xfId="19426"/>
    <cellStyle name="Comma 4 2 2 3 7" xfId="19822"/>
    <cellStyle name="Comma 4 2 2 4" xfId="12020"/>
    <cellStyle name="Comma 4 2 2 4 2" xfId="18304"/>
    <cellStyle name="Comma 4 2 2 4 3" xfId="18700"/>
    <cellStyle name="Comma 4 2 2 4 4" xfId="19096"/>
    <cellStyle name="Comma 4 2 2 4 5" xfId="19492"/>
    <cellStyle name="Comma 4 2 2 4 6" xfId="19888"/>
    <cellStyle name="Comma 4 2 2 5" xfId="18106"/>
    <cellStyle name="Comma 4 2 2 6" xfId="18502"/>
    <cellStyle name="Comma 4 2 2 7" xfId="18898"/>
    <cellStyle name="Comma 4 2 2 8" xfId="19294"/>
    <cellStyle name="Comma 4 2 2 9" xfId="19690"/>
    <cellStyle name="Comma 4 2 3" xfId="4484"/>
    <cellStyle name="Comma 4 2 3 2" xfId="8966"/>
    <cellStyle name="Comma 4 2 3 2 2" xfId="17996"/>
    <cellStyle name="Comma 4 2 3 2 2 2" xfId="18392"/>
    <cellStyle name="Comma 4 2 3 2 2 3" xfId="18788"/>
    <cellStyle name="Comma 4 2 3 2 2 4" xfId="19184"/>
    <cellStyle name="Comma 4 2 3 2 2 5" xfId="19580"/>
    <cellStyle name="Comma 4 2 3 2 2 6" xfId="19976"/>
    <cellStyle name="Comma 4 2 3 2 3" xfId="18194"/>
    <cellStyle name="Comma 4 2 3 2 4" xfId="18590"/>
    <cellStyle name="Comma 4 2 3 2 5" xfId="18986"/>
    <cellStyle name="Comma 4 2 3 2 6" xfId="19382"/>
    <cellStyle name="Comma 4 2 3 2 7" xfId="19778"/>
    <cellStyle name="Comma 4 2 3 3" xfId="9032"/>
    <cellStyle name="Comma 4 2 3 3 2" xfId="18062"/>
    <cellStyle name="Comma 4 2 3 3 2 2" xfId="18458"/>
    <cellStyle name="Comma 4 2 3 3 2 3" xfId="18854"/>
    <cellStyle name="Comma 4 2 3 3 2 4" xfId="19250"/>
    <cellStyle name="Comma 4 2 3 3 2 5" xfId="19646"/>
    <cellStyle name="Comma 4 2 3 3 2 6" xfId="20042"/>
    <cellStyle name="Comma 4 2 3 3 3" xfId="18260"/>
    <cellStyle name="Comma 4 2 3 3 4" xfId="18656"/>
    <cellStyle name="Comma 4 2 3 3 5" xfId="19052"/>
    <cellStyle name="Comma 4 2 3 3 6" xfId="19448"/>
    <cellStyle name="Comma 4 2 3 3 7" xfId="19844"/>
    <cellStyle name="Comma 4 2 3 4" xfId="13514"/>
    <cellStyle name="Comma 4 2 3 4 2" xfId="18326"/>
    <cellStyle name="Comma 4 2 3 4 3" xfId="18722"/>
    <cellStyle name="Comma 4 2 3 4 4" xfId="19118"/>
    <cellStyle name="Comma 4 2 3 4 5" xfId="19514"/>
    <cellStyle name="Comma 4 2 3 4 6" xfId="19910"/>
    <cellStyle name="Comma 4 2 3 5" xfId="18128"/>
    <cellStyle name="Comma 4 2 3 6" xfId="18524"/>
    <cellStyle name="Comma 4 2 3 7" xfId="18920"/>
    <cellStyle name="Comma 4 2 3 8" xfId="19316"/>
    <cellStyle name="Comma 4 2 3 9" xfId="19712"/>
    <cellStyle name="Comma 4 2 4" xfId="5978"/>
    <cellStyle name="Comma 4 2 4 2" xfId="15008"/>
    <cellStyle name="Comma 4 2 4 2 2" xfId="18348"/>
    <cellStyle name="Comma 4 2 4 2 3" xfId="18744"/>
    <cellStyle name="Comma 4 2 4 2 4" xfId="19140"/>
    <cellStyle name="Comma 4 2 4 2 5" xfId="19536"/>
    <cellStyle name="Comma 4 2 4 2 6" xfId="19932"/>
    <cellStyle name="Comma 4 2 4 3" xfId="18150"/>
    <cellStyle name="Comma 4 2 4 4" xfId="18546"/>
    <cellStyle name="Comma 4 2 4 5" xfId="18942"/>
    <cellStyle name="Comma 4 2 4 6" xfId="19338"/>
    <cellStyle name="Comma 4 2 4 7" xfId="19734"/>
    <cellStyle name="Comma 4 2 5" xfId="8988"/>
    <cellStyle name="Comma 4 2 5 2" xfId="18018"/>
    <cellStyle name="Comma 4 2 5 2 2" xfId="18414"/>
    <cellStyle name="Comma 4 2 5 2 3" xfId="18810"/>
    <cellStyle name="Comma 4 2 5 2 4" xfId="19206"/>
    <cellStyle name="Comma 4 2 5 2 5" xfId="19602"/>
    <cellStyle name="Comma 4 2 5 2 6" xfId="19998"/>
    <cellStyle name="Comma 4 2 5 3" xfId="18216"/>
    <cellStyle name="Comma 4 2 5 4" xfId="18612"/>
    <cellStyle name="Comma 4 2 5 5" xfId="19008"/>
    <cellStyle name="Comma 4 2 5 6" xfId="19404"/>
    <cellStyle name="Comma 4 2 5 7" xfId="19800"/>
    <cellStyle name="Comma 4 2 6" xfId="10526"/>
    <cellStyle name="Comma 4 2 6 2" xfId="18282"/>
    <cellStyle name="Comma 4 2 6 3" xfId="18678"/>
    <cellStyle name="Comma 4 2 6 4" xfId="19074"/>
    <cellStyle name="Comma 4 2 6 5" xfId="19470"/>
    <cellStyle name="Comma 4 2 6 6" xfId="19866"/>
    <cellStyle name="Comma 4 2 7" xfId="18084"/>
    <cellStyle name="Comma 4 2 8" xfId="18480"/>
    <cellStyle name="Comma 4 2 9" xfId="18876"/>
    <cellStyle name="Comma 4 3" xfId="2243"/>
    <cellStyle name="Comma 4 3 2" xfId="6725"/>
    <cellStyle name="Comma 4 3 2 2" xfId="15755"/>
    <cellStyle name="Comma 4 3 2 2 2" xfId="18359"/>
    <cellStyle name="Comma 4 3 2 2 3" xfId="18755"/>
    <cellStyle name="Comma 4 3 2 2 4" xfId="19151"/>
    <cellStyle name="Comma 4 3 2 2 5" xfId="19547"/>
    <cellStyle name="Comma 4 3 2 2 6" xfId="19943"/>
    <cellStyle name="Comma 4 3 2 3" xfId="18161"/>
    <cellStyle name="Comma 4 3 2 4" xfId="18557"/>
    <cellStyle name="Comma 4 3 2 5" xfId="18953"/>
    <cellStyle name="Comma 4 3 2 6" xfId="19349"/>
    <cellStyle name="Comma 4 3 2 7" xfId="19745"/>
    <cellStyle name="Comma 4 3 3" xfId="8999"/>
    <cellStyle name="Comma 4 3 3 2" xfId="18029"/>
    <cellStyle name="Comma 4 3 3 2 2" xfId="18425"/>
    <cellStyle name="Comma 4 3 3 2 3" xfId="18821"/>
    <cellStyle name="Comma 4 3 3 2 4" xfId="19217"/>
    <cellStyle name="Comma 4 3 3 2 5" xfId="19613"/>
    <cellStyle name="Comma 4 3 3 2 6" xfId="20009"/>
    <cellStyle name="Comma 4 3 3 3" xfId="18227"/>
    <cellStyle name="Comma 4 3 3 4" xfId="18623"/>
    <cellStyle name="Comma 4 3 3 5" xfId="19019"/>
    <cellStyle name="Comma 4 3 3 6" xfId="19415"/>
    <cellStyle name="Comma 4 3 3 7" xfId="19811"/>
    <cellStyle name="Comma 4 3 4" xfId="11273"/>
    <cellStyle name="Comma 4 3 4 2" xfId="18293"/>
    <cellStyle name="Comma 4 3 4 3" xfId="18689"/>
    <cellStyle name="Comma 4 3 4 4" xfId="19085"/>
    <cellStyle name="Comma 4 3 4 5" xfId="19481"/>
    <cellStyle name="Comma 4 3 4 6" xfId="19877"/>
    <cellStyle name="Comma 4 3 5" xfId="18095"/>
    <cellStyle name="Comma 4 3 6" xfId="18491"/>
    <cellStyle name="Comma 4 3 7" xfId="18887"/>
    <cellStyle name="Comma 4 3 8" xfId="19283"/>
    <cellStyle name="Comma 4 3 9" xfId="19679"/>
    <cellStyle name="Comma 4 4" xfId="3737"/>
    <cellStyle name="Comma 4 4 2" xfId="8219"/>
    <cellStyle name="Comma 4 4 2 2" xfId="17249"/>
    <cellStyle name="Comma 4 4 2 2 2" xfId="18381"/>
    <cellStyle name="Comma 4 4 2 2 3" xfId="18777"/>
    <cellStyle name="Comma 4 4 2 2 4" xfId="19173"/>
    <cellStyle name="Comma 4 4 2 2 5" xfId="19569"/>
    <cellStyle name="Comma 4 4 2 2 6" xfId="19965"/>
    <cellStyle name="Comma 4 4 2 3" xfId="18183"/>
    <cellStyle name="Comma 4 4 2 4" xfId="18579"/>
    <cellStyle name="Comma 4 4 2 5" xfId="18975"/>
    <cellStyle name="Comma 4 4 2 6" xfId="19371"/>
    <cellStyle name="Comma 4 4 2 7" xfId="19767"/>
    <cellStyle name="Comma 4 4 3" xfId="9021"/>
    <cellStyle name="Comma 4 4 3 2" xfId="18051"/>
    <cellStyle name="Comma 4 4 3 2 2" xfId="18447"/>
    <cellStyle name="Comma 4 4 3 2 3" xfId="18843"/>
    <cellStyle name="Comma 4 4 3 2 4" xfId="19239"/>
    <cellStyle name="Comma 4 4 3 2 5" xfId="19635"/>
    <cellStyle name="Comma 4 4 3 2 6" xfId="20031"/>
    <cellStyle name="Comma 4 4 3 3" xfId="18249"/>
    <cellStyle name="Comma 4 4 3 4" xfId="18645"/>
    <cellStyle name="Comma 4 4 3 5" xfId="19041"/>
    <cellStyle name="Comma 4 4 3 6" xfId="19437"/>
    <cellStyle name="Comma 4 4 3 7" xfId="19833"/>
    <cellStyle name="Comma 4 4 4" xfId="12767"/>
    <cellStyle name="Comma 4 4 4 2" xfId="18315"/>
    <cellStyle name="Comma 4 4 4 3" xfId="18711"/>
    <cellStyle name="Comma 4 4 4 4" xfId="19107"/>
    <cellStyle name="Comma 4 4 4 5" xfId="19503"/>
    <cellStyle name="Comma 4 4 4 6" xfId="19899"/>
    <cellStyle name="Comma 4 4 5" xfId="18117"/>
    <cellStyle name="Comma 4 4 6" xfId="18513"/>
    <cellStyle name="Comma 4 4 7" xfId="18909"/>
    <cellStyle name="Comma 4 4 8" xfId="19305"/>
    <cellStyle name="Comma 4 4 9" xfId="19701"/>
    <cellStyle name="Comma 4 5" xfId="5231"/>
    <cellStyle name="Comma 4 5 2" xfId="14261"/>
    <cellStyle name="Comma 4 5 2 2" xfId="18337"/>
    <cellStyle name="Comma 4 5 2 3" xfId="18733"/>
    <cellStyle name="Comma 4 5 2 4" xfId="19129"/>
    <cellStyle name="Comma 4 5 2 5" xfId="19525"/>
    <cellStyle name="Comma 4 5 2 6" xfId="19921"/>
    <cellStyle name="Comma 4 5 3" xfId="18139"/>
    <cellStyle name="Comma 4 5 4" xfId="18535"/>
    <cellStyle name="Comma 4 5 5" xfId="18931"/>
    <cellStyle name="Comma 4 5 6" xfId="19327"/>
    <cellStyle name="Comma 4 5 7" xfId="19723"/>
    <cellStyle name="Comma 4 6" xfId="8977"/>
    <cellStyle name="Comma 4 6 2" xfId="18007"/>
    <cellStyle name="Comma 4 6 2 2" xfId="18403"/>
    <cellStyle name="Comma 4 6 2 3" xfId="18799"/>
    <cellStyle name="Comma 4 6 2 4" xfId="19195"/>
    <cellStyle name="Comma 4 6 2 5" xfId="19591"/>
    <cellStyle name="Comma 4 6 2 6" xfId="19987"/>
    <cellStyle name="Comma 4 6 3" xfId="18205"/>
    <cellStyle name="Comma 4 6 4" xfId="18601"/>
    <cellStyle name="Comma 4 6 5" xfId="18997"/>
    <cellStyle name="Comma 4 6 6" xfId="19393"/>
    <cellStyle name="Comma 4 6 7" xfId="19789"/>
    <cellStyle name="Comma 4 7" xfId="9779"/>
    <cellStyle name="Comma 4 7 2" xfId="18271"/>
    <cellStyle name="Comma 4 7 3" xfId="18667"/>
    <cellStyle name="Comma 4 7 4" xfId="19063"/>
    <cellStyle name="Comma 4 7 5" xfId="19459"/>
    <cellStyle name="Comma 4 7 6" xfId="19855"/>
    <cellStyle name="Comma 4 8" xfId="18073"/>
    <cellStyle name="Comma 4 9" xfId="18469"/>
    <cellStyle name="Normal" xfId="0" builtinId="0"/>
    <cellStyle name="Normal 2" xfId="5"/>
    <cellStyle name="Normal 2 10" xfId="124"/>
    <cellStyle name="Normal 2 10 2" xfId="310"/>
    <cellStyle name="Normal 2 10 2 2" xfId="1053"/>
    <cellStyle name="Normal 2 10 2 2 2" xfId="2547"/>
    <cellStyle name="Normal 2 10 2 2 2 2" xfId="7029"/>
    <cellStyle name="Normal 2 10 2 2 2 2 2" xfId="16059"/>
    <cellStyle name="Normal 2 10 2 2 2 3" xfId="11577"/>
    <cellStyle name="Normal 2 10 2 2 3" xfId="4041"/>
    <cellStyle name="Normal 2 10 2 2 3 2" xfId="8523"/>
    <cellStyle name="Normal 2 10 2 2 3 2 2" xfId="17553"/>
    <cellStyle name="Normal 2 10 2 2 3 3" xfId="13071"/>
    <cellStyle name="Normal 2 10 2 2 4" xfId="5535"/>
    <cellStyle name="Normal 2 10 2 2 4 2" xfId="14565"/>
    <cellStyle name="Normal 2 10 2 2 5" xfId="10083"/>
    <cellStyle name="Normal 2 10 2 3" xfId="1804"/>
    <cellStyle name="Normal 2 10 2 3 2" xfId="6286"/>
    <cellStyle name="Normal 2 10 2 3 2 2" xfId="15316"/>
    <cellStyle name="Normal 2 10 2 3 3" xfId="10834"/>
    <cellStyle name="Normal 2 10 2 4" xfId="3298"/>
    <cellStyle name="Normal 2 10 2 4 2" xfId="7780"/>
    <cellStyle name="Normal 2 10 2 4 2 2" xfId="16810"/>
    <cellStyle name="Normal 2 10 2 4 3" xfId="12328"/>
    <cellStyle name="Normal 2 10 2 5" xfId="4792"/>
    <cellStyle name="Normal 2 10 2 5 2" xfId="13822"/>
    <cellStyle name="Normal 2 10 2 6" xfId="9340"/>
    <cellStyle name="Normal 2 10 3" xfId="496"/>
    <cellStyle name="Normal 2 10 3 2" xfId="1243"/>
    <cellStyle name="Normal 2 10 3 2 2" xfId="2737"/>
    <cellStyle name="Normal 2 10 3 2 2 2" xfId="7219"/>
    <cellStyle name="Normal 2 10 3 2 2 2 2" xfId="16249"/>
    <cellStyle name="Normal 2 10 3 2 2 3" xfId="11767"/>
    <cellStyle name="Normal 2 10 3 2 3" xfId="4231"/>
    <cellStyle name="Normal 2 10 3 2 3 2" xfId="8713"/>
    <cellStyle name="Normal 2 10 3 2 3 2 2" xfId="17743"/>
    <cellStyle name="Normal 2 10 3 2 3 3" xfId="13261"/>
    <cellStyle name="Normal 2 10 3 2 4" xfId="5725"/>
    <cellStyle name="Normal 2 10 3 2 4 2" xfId="14755"/>
    <cellStyle name="Normal 2 10 3 2 5" xfId="10273"/>
    <cellStyle name="Normal 2 10 3 3" xfId="1990"/>
    <cellStyle name="Normal 2 10 3 3 2" xfId="6472"/>
    <cellStyle name="Normal 2 10 3 3 2 2" xfId="15502"/>
    <cellStyle name="Normal 2 10 3 3 3" xfId="11020"/>
    <cellStyle name="Normal 2 10 3 4" xfId="3484"/>
    <cellStyle name="Normal 2 10 3 4 2" xfId="7966"/>
    <cellStyle name="Normal 2 10 3 4 2 2" xfId="16996"/>
    <cellStyle name="Normal 2 10 3 4 3" xfId="12514"/>
    <cellStyle name="Normal 2 10 3 5" xfId="4978"/>
    <cellStyle name="Normal 2 10 3 5 2" xfId="14008"/>
    <cellStyle name="Normal 2 10 3 6" xfId="9526"/>
    <cellStyle name="Normal 2 10 4" xfId="682"/>
    <cellStyle name="Normal 2 10 4 2" xfId="1429"/>
    <cellStyle name="Normal 2 10 4 2 2" xfId="2923"/>
    <cellStyle name="Normal 2 10 4 2 2 2" xfId="7405"/>
    <cellStyle name="Normal 2 10 4 2 2 2 2" xfId="16435"/>
    <cellStyle name="Normal 2 10 4 2 2 3" xfId="11953"/>
    <cellStyle name="Normal 2 10 4 2 3" xfId="4417"/>
    <cellStyle name="Normal 2 10 4 2 3 2" xfId="8899"/>
    <cellStyle name="Normal 2 10 4 2 3 2 2" xfId="17929"/>
    <cellStyle name="Normal 2 10 4 2 3 3" xfId="13447"/>
    <cellStyle name="Normal 2 10 4 2 4" xfId="5911"/>
    <cellStyle name="Normal 2 10 4 2 4 2" xfId="14941"/>
    <cellStyle name="Normal 2 10 4 2 5" xfId="10459"/>
    <cellStyle name="Normal 2 10 4 3" xfId="2176"/>
    <cellStyle name="Normal 2 10 4 3 2" xfId="6658"/>
    <cellStyle name="Normal 2 10 4 3 2 2" xfId="15688"/>
    <cellStyle name="Normal 2 10 4 3 3" xfId="11206"/>
    <cellStyle name="Normal 2 10 4 4" xfId="3670"/>
    <cellStyle name="Normal 2 10 4 4 2" xfId="8152"/>
    <cellStyle name="Normal 2 10 4 4 2 2" xfId="17182"/>
    <cellStyle name="Normal 2 10 4 4 3" xfId="12700"/>
    <cellStyle name="Normal 2 10 4 5" xfId="5164"/>
    <cellStyle name="Normal 2 10 4 5 2" xfId="14194"/>
    <cellStyle name="Normal 2 10 4 6" xfId="9712"/>
    <cellStyle name="Normal 2 10 5" xfId="869"/>
    <cellStyle name="Normal 2 10 5 2" xfId="2363"/>
    <cellStyle name="Normal 2 10 5 2 2" xfId="6845"/>
    <cellStyle name="Normal 2 10 5 2 2 2" xfId="15875"/>
    <cellStyle name="Normal 2 10 5 2 3" xfId="11393"/>
    <cellStyle name="Normal 2 10 5 3" xfId="3857"/>
    <cellStyle name="Normal 2 10 5 3 2" xfId="8339"/>
    <cellStyle name="Normal 2 10 5 3 2 2" xfId="17369"/>
    <cellStyle name="Normal 2 10 5 3 3" xfId="12887"/>
    <cellStyle name="Normal 2 10 5 4" xfId="5351"/>
    <cellStyle name="Normal 2 10 5 4 2" xfId="14381"/>
    <cellStyle name="Normal 2 10 5 5" xfId="9899"/>
    <cellStyle name="Normal 2 10 6" xfId="1618"/>
    <cellStyle name="Normal 2 10 6 2" xfId="6100"/>
    <cellStyle name="Normal 2 10 6 2 2" xfId="15130"/>
    <cellStyle name="Normal 2 10 6 3" xfId="10648"/>
    <cellStyle name="Normal 2 10 7" xfId="3112"/>
    <cellStyle name="Normal 2 10 7 2" xfId="7594"/>
    <cellStyle name="Normal 2 10 7 2 2" xfId="16624"/>
    <cellStyle name="Normal 2 10 7 3" xfId="12142"/>
    <cellStyle name="Normal 2 10 8" xfId="4606"/>
    <cellStyle name="Normal 2 10 8 2" xfId="13636"/>
    <cellStyle name="Normal 2 10 9" xfId="9154"/>
    <cellStyle name="Normal 2 11" xfId="147"/>
    <cellStyle name="Normal 2 11 2" xfId="333"/>
    <cellStyle name="Normal 2 11 2 2" xfId="1076"/>
    <cellStyle name="Normal 2 11 2 2 2" xfId="2570"/>
    <cellStyle name="Normal 2 11 2 2 2 2" xfId="7052"/>
    <cellStyle name="Normal 2 11 2 2 2 2 2" xfId="16082"/>
    <cellStyle name="Normal 2 11 2 2 2 3" xfId="11600"/>
    <cellStyle name="Normal 2 11 2 2 3" xfId="4064"/>
    <cellStyle name="Normal 2 11 2 2 3 2" xfId="8546"/>
    <cellStyle name="Normal 2 11 2 2 3 2 2" xfId="17576"/>
    <cellStyle name="Normal 2 11 2 2 3 3" xfId="13094"/>
    <cellStyle name="Normal 2 11 2 2 4" xfId="5558"/>
    <cellStyle name="Normal 2 11 2 2 4 2" xfId="14588"/>
    <cellStyle name="Normal 2 11 2 2 5" xfId="10106"/>
    <cellStyle name="Normal 2 11 2 3" xfId="1827"/>
    <cellStyle name="Normal 2 11 2 3 2" xfId="6309"/>
    <cellStyle name="Normal 2 11 2 3 2 2" xfId="15339"/>
    <cellStyle name="Normal 2 11 2 3 3" xfId="10857"/>
    <cellStyle name="Normal 2 11 2 4" xfId="3321"/>
    <cellStyle name="Normal 2 11 2 4 2" xfId="7803"/>
    <cellStyle name="Normal 2 11 2 4 2 2" xfId="16833"/>
    <cellStyle name="Normal 2 11 2 4 3" xfId="12351"/>
    <cellStyle name="Normal 2 11 2 5" xfId="4815"/>
    <cellStyle name="Normal 2 11 2 5 2" xfId="13845"/>
    <cellStyle name="Normal 2 11 2 6" xfId="9363"/>
    <cellStyle name="Normal 2 11 3" xfId="519"/>
    <cellStyle name="Normal 2 11 3 2" xfId="1266"/>
    <cellStyle name="Normal 2 11 3 2 2" xfId="2760"/>
    <cellStyle name="Normal 2 11 3 2 2 2" xfId="7242"/>
    <cellStyle name="Normal 2 11 3 2 2 2 2" xfId="16272"/>
    <cellStyle name="Normal 2 11 3 2 2 3" xfId="11790"/>
    <cellStyle name="Normal 2 11 3 2 3" xfId="4254"/>
    <cellStyle name="Normal 2 11 3 2 3 2" xfId="8736"/>
    <cellStyle name="Normal 2 11 3 2 3 2 2" xfId="17766"/>
    <cellStyle name="Normal 2 11 3 2 3 3" xfId="13284"/>
    <cellStyle name="Normal 2 11 3 2 4" xfId="5748"/>
    <cellStyle name="Normal 2 11 3 2 4 2" xfId="14778"/>
    <cellStyle name="Normal 2 11 3 2 5" xfId="10296"/>
    <cellStyle name="Normal 2 11 3 3" xfId="2013"/>
    <cellStyle name="Normal 2 11 3 3 2" xfId="6495"/>
    <cellStyle name="Normal 2 11 3 3 2 2" xfId="15525"/>
    <cellStyle name="Normal 2 11 3 3 3" xfId="11043"/>
    <cellStyle name="Normal 2 11 3 4" xfId="3507"/>
    <cellStyle name="Normal 2 11 3 4 2" xfId="7989"/>
    <cellStyle name="Normal 2 11 3 4 2 2" xfId="17019"/>
    <cellStyle name="Normal 2 11 3 4 3" xfId="12537"/>
    <cellStyle name="Normal 2 11 3 5" xfId="5001"/>
    <cellStyle name="Normal 2 11 3 5 2" xfId="14031"/>
    <cellStyle name="Normal 2 11 3 6" xfId="9549"/>
    <cellStyle name="Normal 2 11 4" xfId="705"/>
    <cellStyle name="Normal 2 11 4 2" xfId="1452"/>
    <cellStyle name="Normal 2 11 4 2 2" xfId="2946"/>
    <cellStyle name="Normal 2 11 4 2 2 2" xfId="7428"/>
    <cellStyle name="Normal 2 11 4 2 2 2 2" xfId="16458"/>
    <cellStyle name="Normal 2 11 4 2 2 3" xfId="11976"/>
    <cellStyle name="Normal 2 11 4 2 3" xfId="4440"/>
    <cellStyle name="Normal 2 11 4 2 3 2" xfId="8922"/>
    <cellStyle name="Normal 2 11 4 2 3 2 2" xfId="17952"/>
    <cellStyle name="Normal 2 11 4 2 3 3" xfId="13470"/>
    <cellStyle name="Normal 2 11 4 2 4" xfId="5934"/>
    <cellStyle name="Normal 2 11 4 2 4 2" xfId="14964"/>
    <cellStyle name="Normal 2 11 4 2 5" xfId="10482"/>
    <cellStyle name="Normal 2 11 4 3" xfId="2199"/>
    <cellStyle name="Normal 2 11 4 3 2" xfId="6681"/>
    <cellStyle name="Normal 2 11 4 3 2 2" xfId="15711"/>
    <cellStyle name="Normal 2 11 4 3 3" xfId="11229"/>
    <cellStyle name="Normal 2 11 4 4" xfId="3693"/>
    <cellStyle name="Normal 2 11 4 4 2" xfId="8175"/>
    <cellStyle name="Normal 2 11 4 4 2 2" xfId="17205"/>
    <cellStyle name="Normal 2 11 4 4 3" xfId="12723"/>
    <cellStyle name="Normal 2 11 4 5" xfId="5187"/>
    <cellStyle name="Normal 2 11 4 5 2" xfId="14217"/>
    <cellStyle name="Normal 2 11 4 6" xfId="9735"/>
    <cellStyle name="Normal 2 11 5" xfId="892"/>
    <cellStyle name="Normal 2 11 5 2" xfId="2386"/>
    <cellStyle name="Normal 2 11 5 2 2" xfId="6868"/>
    <cellStyle name="Normal 2 11 5 2 2 2" xfId="15898"/>
    <cellStyle name="Normal 2 11 5 2 3" xfId="11416"/>
    <cellStyle name="Normal 2 11 5 3" xfId="3880"/>
    <cellStyle name="Normal 2 11 5 3 2" xfId="8362"/>
    <cellStyle name="Normal 2 11 5 3 2 2" xfId="17392"/>
    <cellStyle name="Normal 2 11 5 3 3" xfId="12910"/>
    <cellStyle name="Normal 2 11 5 4" xfId="5374"/>
    <cellStyle name="Normal 2 11 5 4 2" xfId="14404"/>
    <cellStyle name="Normal 2 11 5 5" xfId="9922"/>
    <cellStyle name="Normal 2 11 6" xfId="1641"/>
    <cellStyle name="Normal 2 11 6 2" xfId="6123"/>
    <cellStyle name="Normal 2 11 6 2 2" xfId="15153"/>
    <cellStyle name="Normal 2 11 6 3" xfId="10671"/>
    <cellStyle name="Normal 2 11 7" xfId="3135"/>
    <cellStyle name="Normal 2 11 7 2" xfId="7617"/>
    <cellStyle name="Normal 2 11 7 2 2" xfId="16647"/>
    <cellStyle name="Normal 2 11 7 3" xfId="12165"/>
    <cellStyle name="Normal 2 11 8" xfId="4629"/>
    <cellStyle name="Normal 2 11 8 2" xfId="13659"/>
    <cellStyle name="Normal 2 11 9" xfId="9177"/>
    <cellStyle name="Normal 2 12" xfId="170"/>
    <cellStyle name="Normal 2 12 2" xfId="356"/>
    <cellStyle name="Normal 2 12 2 2" xfId="1099"/>
    <cellStyle name="Normal 2 12 2 2 2" xfId="2593"/>
    <cellStyle name="Normal 2 12 2 2 2 2" xfId="7075"/>
    <cellStyle name="Normal 2 12 2 2 2 2 2" xfId="16105"/>
    <cellStyle name="Normal 2 12 2 2 2 3" xfId="11623"/>
    <cellStyle name="Normal 2 12 2 2 3" xfId="4087"/>
    <cellStyle name="Normal 2 12 2 2 3 2" xfId="8569"/>
    <cellStyle name="Normal 2 12 2 2 3 2 2" xfId="17599"/>
    <cellStyle name="Normal 2 12 2 2 3 3" xfId="13117"/>
    <cellStyle name="Normal 2 12 2 2 4" xfId="5581"/>
    <cellStyle name="Normal 2 12 2 2 4 2" xfId="14611"/>
    <cellStyle name="Normal 2 12 2 2 5" xfId="10129"/>
    <cellStyle name="Normal 2 12 2 3" xfId="1850"/>
    <cellStyle name="Normal 2 12 2 3 2" xfId="6332"/>
    <cellStyle name="Normal 2 12 2 3 2 2" xfId="15362"/>
    <cellStyle name="Normal 2 12 2 3 3" xfId="10880"/>
    <cellStyle name="Normal 2 12 2 4" xfId="3344"/>
    <cellStyle name="Normal 2 12 2 4 2" xfId="7826"/>
    <cellStyle name="Normal 2 12 2 4 2 2" xfId="16856"/>
    <cellStyle name="Normal 2 12 2 4 3" xfId="12374"/>
    <cellStyle name="Normal 2 12 2 5" xfId="4838"/>
    <cellStyle name="Normal 2 12 2 5 2" xfId="13868"/>
    <cellStyle name="Normal 2 12 2 6" xfId="9386"/>
    <cellStyle name="Normal 2 12 3" xfId="542"/>
    <cellStyle name="Normal 2 12 3 2" xfId="1289"/>
    <cellStyle name="Normal 2 12 3 2 2" xfId="2783"/>
    <cellStyle name="Normal 2 12 3 2 2 2" xfId="7265"/>
    <cellStyle name="Normal 2 12 3 2 2 2 2" xfId="16295"/>
    <cellStyle name="Normal 2 12 3 2 2 3" xfId="11813"/>
    <cellStyle name="Normal 2 12 3 2 3" xfId="4277"/>
    <cellStyle name="Normal 2 12 3 2 3 2" xfId="8759"/>
    <cellStyle name="Normal 2 12 3 2 3 2 2" xfId="17789"/>
    <cellStyle name="Normal 2 12 3 2 3 3" xfId="13307"/>
    <cellStyle name="Normal 2 12 3 2 4" xfId="5771"/>
    <cellStyle name="Normal 2 12 3 2 4 2" xfId="14801"/>
    <cellStyle name="Normal 2 12 3 2 5" xfId="10319"/>
    <cellStyle name="Normal 2 12 3 3" xfId="2036"/>
    <cellStyle name="Normal 2 12 3 3 2" xfId="6518"/>
    <cellStyle name="Normal 2 12 3 3 2 2" xfId="15548"/>
    <cellStyle name="Normal 2 12 3 3 3" xfId="11066"/>
    <cellStyle name="Normal 2 12 3 4" xfId="3530"/>
    <cellStyle name="Normal 2 12 3 4 2" xfId="8012"/>
    <cellStyle name="Normal 2 12 3 4 2 2" xfId="17042"/>
    <cellStyle name="Normal 2 12 3 4 3" xfId="12560"/>
    <cellStyle name="Normal 2 12 3 5" xfId="5024"/>
    <cellStyle name="Normal 2 12 3 5 2" xfId="14054"/>
    <cellStyle name="Normal 2 12 3 6" xfId="9572"/>
    <cellStyle name="Normal 2 12 4" xfId="728"/>
    <cellStyle name="Normal 2 12 4 2" xfId="1475"/>
    <cellStyle name="Normal 2 12 4 2 2" xfId="2969"/>
    <cellStyle name="Normal 2 12 4 2 2 2" xfId="7451"/>
    <cellStyle name="Normal 2 12 4 2 2 2 2" xfId="16481"/>
    <cellStyle name="Normal 2 12 4 2 2 3" xfId="11999"/>
    <cellStyle name="Normal 2 12 4 2 3" xfId="4463"/>
    <cellStyle name="Normal 2 12 4 2 3 2" xfId="8945"/>
    <cellStyle name="Normal 2 12 4 2 3 2 2" xfId="17975"/>
    <cellStyle name="Normal 2 12 4 2 3 3" xfId="13493"/>
    <cellStyle name="Normal 2 12 4 2 4" xfId="5957"/>
    <cellStyle name="Normal 2 12 4 2 4 2" xfId="14987"/>
    <cellStyle name="Normal 2 12 4 2 5" xfId="10505"/>
    <cellStyle name="Normal 2 12 4 3" xfId="2222"/>
    <cellStyle name="Normal 2 12 4 3 2" xfId="6704"/>
    <cellStyle name="Normal 2 12 4 3 2 2" xfId="15734"/>
    <cellStyle name="Normal 2 12 4 3 3" xfId="11252"/>
    <cellStyle name="Normal 2 12 4 4" xfId="3716"/>
    <cellStyle name="Normal 2 12 4 4 2" xfId="8198"/>
    <cellStyle name="Normal 2 12 4 4 2 2" xfId="17228"/>
    <cellStyle name="Normal 2 12 4 4 3" xfId="12746"/>
    <cellStyle name="Normal 2 12 4 5" xfId="5210"/>
    <cellStyle name="Normal 2 12 4 5 2" xfId="14240"/>
    <cellStyle name="Normal 2 12 4 6" xfId="9758"/>
    <cellStyle name="Normal 2 12 5" xfId="915"/>
    <cellStyle name="Normal 2 12 5 2" xfId="2409"/>
    <cellStyle name="Normal 2 12 5 2 2" xfId="6891"/>
    <cellStyle name="Normal 2 12 5 2 2 2" xfId="15921"/>
    <cellStyle name="Normal 2 12 5 2 3" xfId="11439"/>
    <cellStyle name="Normal 2 12 5 3" xfId="3903"/>
    <cellStyle name="Normal 2 12 5 3 2" xfId="8385"/>
    <cellStyle name="Normal 2 12 5 3 2 2" xfId="17415"/>
    <cellStyle name="Normal 2 12 5 3 3" xfId="12933"/>
    <cellStyle name="Normal 2 12 5 4" xfId="5397"/>
    <cellStyle name="Normal 2 12 5 4 2" xfId="14427"/>
    <cellStyle name="Normal 2 12 5 5" xfId="9945"/>
    <cellStyle name="Normal 2 12 6" xfId="1664"/>
    <cellStyle name="Normal 2 12 6 2" xfId="6146"/>
    <cellStyle name="Normal 2 12 6 2 2" xfId="15176"/>
    <cellStyle name="Normal 2 12 6 3" xfId="10694"/>
    <cellStyle name="Normal 2 12 7" xfId="3158"/>
    <cellStyle name="Normal 2 12 7 2" xfId="7640"/>
    <cellStyle name="Normal 2 12 7 2 2" xfId="16670"/>
    <cellStyle name="Normal 2 12 7 3" xfId="12188"/>
    <cellStyle name="Normal 2 12 8" xfId="4652"/>
    <cellStyle name="Normal 2 12 8 2" xfId="13682"/>
    <cellStyle name="Normal 2 12 9" xfId="9200"/>
    <cellStyle name="Normal 2 13" xfId="193"/>
    <cellStyle name="Normal 2 13 2" xfId="938"/>
    <cellStyle name="Normal 2 13 2 2" xfId="2432"/>
    <cellStyle name="Normal 2 13 2 2 2" xfId="6914"/>
    <cellStyle name="Normal 2 13 2 2 2 2" xfId="15944"/>
    <cellStyle name="Normal 2 13 2 2 3" xfId="11462"/>
    <cellStyle name="Normal 2 13 2 3" xfId="3926"/>
    <cellStyle name="Normal 2 13 2 3 2" xfId="8408"/>
    <cellStyle name="Normal 2 13 2 3 2 2" xfId="17438"/>
    <cellStyle name="Normal 2 13 2 3 3" xfId="12956"/>
    <cellStyle name="Normal 2 13 2 4" xfId="5420"/>
    <cellStyle name="Normal 2 13 2 4 2" xfId="14450"/>
    <cellStyle name="Normal 2 13 2 5" xfId="9968"/>
    <cellStyle name="Normal 2 13 3" xfId="1687"/>
    <cellStyle name="Normal 2 13 3 2" xfId="6169"/>
    <cellStyle name="Normal 2 13 3 2 2" xfId="15199"/>
    <cellStyle name="Normal 2 13 3 3" xfId="10717"/>
    <cellStyle name="Normal 2 13 4" xfId="3181"/>
    <cellStyle name="Normal 2 13 4 2" xfId="7663"/>
    <cellStyle name="Normal 2 13 4 2 2" xfId="16693"/>
    <cellStyle name="Normal 2 13 4 3" xfId="12211"/>
    <cellStyle name="Normal 2 13 5" xfId="4675"/>
    <cellStyle name="Normal 2 13 5 2" xfId="13705"/>
    <cellStyle name="Normal 2 13 6" xfId="9223"/>
    <cellStyle name="Normal 2 14" xfId="379"/>
    <cellStyle name="Normal 2 14 2" xfId="1126"/>
    <cellStyle name="Normal 2 14 2 2" xfId="2620"/>
    <cellStyle name="Normal 2 14 2 2 2" xfId="7102"/>
    <cellStyle name="Normal 2 14 2 2 2 2" xfId="16132"/>
    <cellStyle name="Normal 2 14 2 2 3" xfId="11650"/>
    <cellStyle name="Normal 2 14 2 3" xfId="4114"/>
    <cellStyle name="Normal 2 14 2 3 2" xfId="8596"/>
    <cellStyle name="Normal 2 14 2 3 2 2" xfId="17626"/>
    <cellStyle name="Normal 2 14 2 3 3" xfId="13144"/>
    <cellStyle name="Normal 2 14 2 4" xfId="5608"/>
    <cellStyle name="Normal 2 14 2 4 2" xfId="14638"/>
    <cellStyle name="Normal 2 14 2 5" xfId="10156"/>
    <cellStyle name="Normal 2 14 3" xfId="1873"/>
    <cellStyle name="Normal 2 14 3 2" xfId="6355"/>
    <cellStyle name="Normal 2 14 3 2 2" xfId="15385"/>
    <cellStyle name="Normal 2 14 3 3" xfId="10903"/>
    <cellStyle name="Normal 2 14 4" xfId="3367"/>
    <cellStyle name="Normal 2 14 4 2" xfId="7849"/>
    <cellStyle name="Normal 2 14 4 2 2" xfId="16879"/>
    <cellStyle name="Normal 2 14 4 3" xfId="12397"/>
    <cellStyle name="Normal 2 14 5" xfId="4861"/>
    <cellStyle name="Normal 2 14 5 2" xfId="13891"/>
    <cellStyle name="Normal 2 14 6" xfId="9409"/>
    <cellStyle name="Normal 2 15" xfId="565"/>
    <cellStyle name="Normal 2 15 2" xfId="1312"/>
    <cellStyle name="Normal 2 15 2 2" xfId="2806"/>
    <cellStyle name="Normal 2 15 2 2 2" xfId="7288"/>
    <cellStyle name="Normal 2 15 2 2 2 2" xfId="16318"/>
    <cellStyle name="Normal 2 15 2 2 3" xfId="11836"/>
    <cellStyle name="Normal 2 15 2 3" xfId="4300"/>
    <cellStyle name="Normal 2 15 2 3 2" xfId="8782"/>
    <cellStyle name="Normal 2 15 2 3 2 2" xfId="17812"/>
    <cellStyle name="Normal 2 15 2 3 3" xfId="13330"/>
    <cellStyle name="Normal 2 15 2 4" xfId="5794"/>
    <cellStyle name="Normal 2 15 2 4 2" xfId="14824"/>
    <cellStyle name="Normal 2 15 2 5" xfId="10342"/>
    <cellStyle name="Normal 2 15 3" xfId="2059"/>
    <cellStyle name="Normal 2 15 3 2" xfId="6541"/>
    <cellStyle name="Normal 2 15 3 2 2" xfId="15571"/>
    <cellStyle name="Normal 2 15 3 3" xfId="11089"/>
    <cellStyle name="Normal 2 15 4" xfId="3553"/>
    <cellStyle name="Normal 2 15 4 2" xfId="8035"/>
    <cellStyle name="Normal 2 15 4 2 2" xfId="17065"/>
    <cellStyle name="Normal 2 15 4 3" xfId="12583"/>
    <cellStyle name="Normal 2 15 5" xfId="5047"/>
    <cellStyle name="Normal 2 15 5 2" xfId="14077"/>
    <cellStyle name="Normal 2 15 6" xfId="9595"/>
    <cellStyle name="Normal 2 16" xfId="752"/>
    <cellStyle name="Normal 2 16 2" xfId="2246"/>
    <cellStyle name="Normal 2 16 2 2" xfId="6728"/>
    <cellStyle name="Normal 2 16 2 2 2" xfId="15758"/>
    <cellStyle name="Normal 2 16 2 3" xfId="11276"/>
    <cellStyle name="Normal 2 16 3" xfId="3740"/>
    <cellStyle name="Normal 2 16 3 2" xfId="8222"/>
    <cellStyle name="Normal 2 16 3 2 2" xfId="17252"/>
    <cellStyle name="Normal 2 16 3 3" xfId="12770"/>
    <cellStyle name="Normal 2 16 4" xfId="5234"/>
    <cellStyle name="Normal 2 16 4 2" xfId="14264"/>
    <cellStyle name="Normal 2 16 5" xfId="9782"/>
    <cellStyle name="Normal 2 17" xfId="1501"/>
    <cellStyle name="Normal 2 17 2" xfId="5983"/>
    <cellStyle name="Normal 2 17 2 2" xfId="15013"/>
    <cellStyle name="Normal 2 17 3" xfId="10531"/>
    <cellStyle name="Normal 2 18" xfId="2995"/>
    <cellStyle name="Normal 2 18 2" xfId="7477"/>
    <cellStyle name="Normal 2 18 2 2" xfId="16507"/>
    <cellStyle name="Normal 2 18 3" xfId="12025"/>
    <cellStyle name="Normal 2 19" xfId="4489"/>
    <cellStyle name="Normal 2 19 2" xfId="13519"/>
    <cellStyle name="Normal 2 2" xfId="7"/>
    <cellStyle name="Normal 2 2 10" xfId="172"/>
    <cellStyle name="Normal 2 2 10 2" xfId="358"/>
    <cellStyle name="Normal 2 2 10 2 2" xfId="1101"/>
    <cellStyle name="Normal 2 2 10 2 2 2" xfId="2595"/>
    <cellStyle name="Normal 2 2 10 2 2 2 2" xfId="7077"/>
    <cellStyle name="Normal 2 2 10 2 2 2 2 2" xfId="16107"/>
    <cellStyle name="Normal 2 2 10 2 2 2 3" xfId="11625"/>
    <cellStyle name="Normal 2 2 10 2 2 3" xfId="4089"/>
    <cellStyle name="Normal 2 2 10 2 2 3 2" xfId="8571"/>
    <cellStyle name="Normal 2 2 10 2 2 3 2 2" xfId="17601"/>
    <cellStyle name="Normal 2 2 10 2 2 3 3" xfId="13119"/>
    <cellStyle name="Normal 2 2 10 2 2 4" xfId="5583"/>
    <cellStyle name="Normal 2 2 10 2 2 4 2" xfId="14613"/>
    <cellStyle name="Normal 2 2 10 2 2 5" xfId="10131"/>
    <cellStyle name="Normal 2 2 10 2 3" xfId="1852"/>
    <cellStyle name="Normal 2 2 10 2 3 2" xfId="6334"/>
    <cellStyle name="Normal 2 2 10 2 3 2 2" xfId="15364"/>
    <cellStyle name="Normal 2 2 10 2 3 3" xfId="10882"/>
    <cellStyle name="Normal 2 2 10 2 4" xfId="3346"/>
    <cellStyle name="Normal 2 2 10 2 4 2" xfId="7828"/>
    <cellStyle name="Normal 2 2 10 2 4 2 2" xfId="16858"/>
    <cellStyle name="Normal 2 2 10 2 4 3" xfId="12376"/>
    <cellStyle name="Normal 2 2 10 2 5" xfId="4840"/>
    <cellStyle name="Normal 2 2 10 2 5 2" xfId="13870"/>
    <cellStyle name="Normal 2 2 10 2 6" xfId="9388"/>
    <cellStyle name="Normal 2 2 10 3" xfId="544"/>
    <cellStyle name="Normal 2 2 10 3 2" xfId="1291"/>
    <cellStyle name="Normal 2 2 10 3 2 2" xfId="2785"/>
    <cellStyle name="Normal 2 2 10 3 2 2 2" xfId="7267"/>
    <cellStyle name="Normal 2 2 10 3 2 2 2 2" xfId="16297"/>
    <cellStyle name="Normal 2 2 10 3 2 2 3" xfId="11815"/>
    <cellStyle name="Normal 2 2 10 3 2 3" xfId="4279"/>
    <cellStyle name="Normal 2 2 10 3 2 3 2" xfId="8761"/>
    <cellStyle name="Normal 2 2 10 3 2 3 2 2" xfId="17791"/>
    <cellStyle name="Normal 2 2 10 3 2 3 3" xfId="13309"/>
    <cellStyle name="Normal 2 2 10 3 2 4" xfId="5773"/>
    <cellStyle name="Normal 2 2 10 3 2 4 2" xfId="14803"/>
    <cellStyle name="Normal 2 2 10 3 2 5" xfId="10321"/>
    <cellStyle name="Normal 2 2 10 3 3" xfId="2038"/>
    <cellStyle name="Normal 2 2 10 3 3 2" xfId="6520"/>
    <cellStyle name="Normal 2 2 10 3 3 2 2" xfId="15550"/>
    <cellStyle name="Normal 2 2 10 3 3 3" xfId="11068"/>
    <cellStyle name="Normal 2 2 10 3 4" xfId="3532"/>
    <cellStyle name="Normal 2 2 10 3 4 2" xfId="8014"/>
    <cellStyle name="Normal 2 2 10 3 4 2 2" xfId="17044"/>
    <cellStyle name="Normal 2 2 10 3 4 3" xfId="12562"/>
    <cellStyle name="Normal 2 2 10 3 5" xfId="5026"/>
    <cellStyle name="Normal 2 2 10 3 5 2" xfId="14056"/>
    <cellStyle name="Normal 2 2 10 3 6" xfId="9574"/>
    <cellStyle name="Normal 2 2 10 4" xfId="730"/>
    <cellStyle name="Normal 2 2 10 4 2" xfId="1477"/>
    <cellStyle name="Normal 2 2 10 4 2 2" xfId="2971"/>
    <cellStyle name="Normal 2 2 10 4 2 2 2" xfId="7453"/>
    <cellStyle name="Normal 2 2 10 4 2 2 2 2" xfId="16483"/>
    <cellStyle name="Normal 2 2 10 4 2 2 3" xfId="12001"/>
    <cellStyle name="Normal 2 2 10 4 2 3" xfId="4465"/>
    <cellStyle name="Normal 2 2 10 4 2 3 2" xfId="8947"/>
    <cellStyle name="Normal 2 2 10 4 2 3 2 2" xfId="17977"/>
    <cellStyle name="Normal 2 2 10 4 2 3 3" xfId="13495"/>
    <cellStyle name="Normal 2 2 10 4 2 4" xfId="5959"/>
    <cellStyle name="Normal 2 2 10 4 2 4 2" xfId="14989"/>
    <cellStyle name="Normal 2 2 10 4 2 5" xfId="10507"/>
    <cellStyle name="Normal 2 2 10 4 3" xfId="2224"/>
    <cellStyle name="Normal 2 2 10 4 3 2" xfId="6706"/>
    <cellStyle name="Normal 2 2 10 4 3 2 2" xfId="15736"/>
    <cellStyle name="Normal 2 2 10 4 3 3" xfId="11254"/>
    <cellStyle name="Normal 2 2 10 4 4" xfId="3718"/>
    <cellStyle name="Normal 2 2 10 4 4 2" xfId="8200"/>
    <cellStyle name="Normal 2 2 10 4 4 2 2" xfId="17230"/>
    <cellStyle name="Normal 2 2 10 4 4 3" xfId="12748"/>
    <cellStyle name="Normal 2 2 10 4 5" xfId="5212"/>
    <cellStyle name="Normal 2 2 10 4 5 2" xfId="14242"/>
    <cellStyle name="Normal 2 2 10 4 6" xfId="9760"/>
    <cellStyle name="Normal 2 2 10 5" xfId="917"/>
    <cellStyle name="Normal 2 2 10 5 2" xfId="2411"/>
    <cellStyle name="Normal 2 2 10 5 2 2" xfId="6893"/>
    <cellStyle name="Normal 2 2 10 5 2 2 2" xfId="15923"/>
    <cellStyle name="Normal 2 2 10 5 2 3" xfId="11441"/>
    <cellStyle name="Normal 2 2 10 5 3" xfId="3905"/>
    <cellStyle name="Normal 2 2 10 5 3 2" xfId="8387"/>
    <cellStyle name="Normal 2 2 10 5 3 2 2" xfId="17417"/>
    <cellStyle name="Normal 2 2 10 5 3 3" xfId="12935"/>
    <cellStyle name="Normal 2 2 10 5 4" xfId="5399"/>
    <cellStyle name="Normal 2 2 10 5 4 2" xfId="14429"/>
    <cellStyle name="Normal 2 2 10 5 5" xfId="9947"/>
    <cellStyle name="Normal 2 2 10 6" xfId="1666"/>
    <cellStyle name="Normal 2 2 10 6 2" xfId="6148"/>
    <cellStyle name="Normal 2 2 10 6 2 2" xfId="15178"/>
    <cellStyle name="Normal 2 2 10 6 3" xfId="10696"/>
    <cellStyle name="Normal 2 2 10 7" xfId="3160"/>
    <cellStyle name="Normal 2 2 10 7 2" xfId="7642"/>
    <cellStyle name="Normal 2 2 10 7 2 2" xfId="16672"/>
    <cellStyle name="Normal 2 2 10 7 3" xfId="12190"/>
    <cellStyle name="Normal 2 2 10 8" xfId="4654"/>
    <cellStyle name="Normal 2 2 10 8 2" xfId="13684"/>
    <cellStyle name="Normal 2 2 10 9" xfId="9202"/>
    <cellStyle name="Normal 2 2 11" xfId="195"/>
    <cellStyle name="Normal 2 2 11 2" xfId="940"/>
    <cellStyle name="Normal 2 2 11 2 2" xfId="2434"/>
    <cellStyle name="Normal 2 2 11 2 2 2" xfId="6916"/>
    <cellStyle name="Normal 2 2 11 2 2 2 2" xfId="15946"/>
    <cellStyle name="Normal 2 2 11 2 2 3" xfId="11464"/>
    <cellStyle name="Normal 2 2 11 2 3" xfId="3928"/>
    <cellStyle name="Normal 2 2 11 2 3 2" xfId="8410"/>
    <cellStyle name="Normal 2 2 11 2 3 2 2" xfId="17440"/>
    <cellStyle name="Normal 2 2 11 2 3 3" xfId="12958"/>
    <cellStyle name="Normal 2 2 11 2 4" xfId="5422"/>
    <cellStyle name="Normal 2 2 11 2 4 2" xfId="14452"/>
    <cellStyle name="Normal 2 2 11 2 5" xfId="9970"/>
    <cellStyle name="Normal 2 2 11 3" xfId="1689"/>
    <cellStyle name="Normal 2 2 11 3 2" xfId="6171"/>
    <cellStyle name="Normal 2 2 11 3 2 2" xfId="15201"/>
    <cellStyle name="Normal 2 2 11 3 3" xfId="10719"/>
    <cellStyle name="Normal 2 2 11 4" xfId="3183"/>
    <cellStyle name="Normal 2 2 11 4 2" xfId="7665"/>
    <cellStyle name="Normal 2 2 11 4 2 2" xfId="16695"/>
    <cellStyle name="Normal 2 2 11 4 3" xfId="12213"/>
    <cellStyle name="Normal 2 2 11 5" xfId="4677"/>
    <cellStyle name="Normal 2 2 11 5 2" xfId="13707"/>
    <cellStyle name="Normal 2 2 11 6" xfId="9225"/>
    <cellStyle name="Normal 2 2 12" xfId="381"/>
    <cellStyle name="Normal 2 2 12 2" xfId="1128"/>
    <cellStyle name="Normal 2 2 12 2 2" xfId="2622"/>
    <cellStyle name="Normal 2 2 12 2 2 2" xfId="7104"/>
    <cellStyle name="Normal 2 2 12 2 2 2 2" xfId="16134"/>
    <cellStyle name="Normal 2 2 12 2 2 3" xfId="11652"/>
    <cellStyle name="Normal 2 2 12 2 3" xfId="4116"/>
    <cellStyle name="Normal 2 2 12 2 3 2" xfId="8598"/>
    <cellStyle name="Normal 2 2 12 2 3 2 2" xfId="17628"/>
    <cellStyle name="Normal 2 2 12 2 3 3" xfId="13146"/>
    <cellStyle name="Normal 2 2 12 2 4" xfId="5610"/>
    <cellStyle name="Normal 2 2 12 2 4 2" xfId="14640"/>
    <cellStyle name="Normal 2 2 12 2 5" xfId="10158"/>
    <cellStyle name="Normal 2 2 12 3" xfId="1875"/>
    <cellStyle name="Normal 2 2 12 3 2" xfId="6357"/>
    <cellStyle name="Normal 2 2 12 3 2 2" xfId="15387"/>
    <cellStyle name="Normal 2 2 12 3 3" xfId="10905"/>
    <cellStyle name="Normal 2 2 12 4" xfId="3369"/>
    <cellStyle name="Normal 2 2 12 4 2" xfId="7851"/>
    <cellStyle name="Normal 2 2 12 4 2 2" xfId="16881"/>
    <cellStyle name="Normal 2 2 12 4 3" xfId="12399"/>
    <cellStyle name="Normal 2 2 12 5" xfId="4863"/>
    <cellStyle name="Normal 2 2 12 5 2" xfId="13893"/>
    <cellStyle name="Normal 2 2 12 6" xfId="9411"/>
    <cellStyle name="Normal 2 2 13" xfId="567"/>
    <cellStyle name="Normal 2 2 13 2" xfId="1314"/>
    <cellStyle name="Normal 2 2 13 2 2" xfId="2808"/>
    <cellStyle name="Normal 2 2 13 2 2 2" xfId="7290"/>
    <cellStyle name="Normal 2 2 13 2 2 2 2" xfId="16320"/>
    <cellStyle name="Normal 2 2 13 2 2 3" xfId="11838"/>
    <cellStyle name="Normal 2 2 13 2 3" xfId="4302"/>
    <cellStyle name="Normal 2 2 13 2 3 2" xfId="8784"/>
    <cellStyle name="Normal 2 2 13 2 3 2 2" xfId="17814"/>
    <cellStyle name="Normal 2 2 13 2 3 3" xfId="13332"/>
    <cellStyle name="Normal 2 2 13 2 4" xfId="5796"/>
    <cellStyle name="Normal 2 2 13 2 4 2" xfId="14826"/>
    <cellStyle name="Normal 2 2 13 2 5" xfId="10344"/>
    <cellStyle name="Normal 2 2 13 3" xfId="2061"/>
    <cellStyle name="Normal 2 2 13 3 2" xfId="6543"/>
    <cellStyle name="Normal 2 2 13 3 2 2" xfId="15573"/>
    <cellStyle name="Normal 2 2 13 3 3" xfId="11091"/>
    <cellStyle name="Normal 2 2 13 4" xfId="3555"/>
    <cellStyle name="Normal 2 2 13 4 2" xfId="8037"/>
    <cellStyle name="Normal 2 2 13 4 2 2" xfId="17067"/>
    <cellStyle name="Normal 2 2 13 4 3" xfId="12585"/>
    <cellStyle name="Normal 2 2 13 5" xfId="5049"/>
    <cellStyle name="Normal 2 2 13 5 2" xfId="14079"/>
    <cellStyle name="Normal 2 2 13 6" xfId="9597"/>
    <cellStyle name="Normal 2 2 14" xfId="754"/>
    <cellStyle name="Normal 2 2 14 2" xfId="2248"/>
    <cellStyle name="Normal 2 2 14 2 2" xfId="6730"/>
    <cellStyle name="Normal 2 2 14 2 2 2" xfId="15760"/>
    <cellStyle name="Normal 2 2 14 2 3" xfId="11278"/>
    <cellStyle name="Normal 2 2 14 3" xfId="3742"/>
    <cellStyle name="Normal 2 2 14 3 2" xfId="8224"/>
    <cellStyle name="Normal 2 2 14 3 2 2" xfId="17254"/>
    <cellStyle name="Normal 2 2 14 3 3" xfId="12772"/>
    <cellStyle name="Normal 2 2 14 4" xfId="5236"/>
    <cellStyle name="Normal 2 2 14 4 2" xfId="14266"/>
    <cellStyle name="Normal 2 2 14 5" xfId="9784"/>
    <cellStyle name="Normal 2 2 15" xfId="1503"/>
    <cellStyle name="Normal 2 2 15 2" xfId="5985"/>
    <cellStyle name="Normal 2 2 15 2 2" xfId="15015"/>
    <cellStyle name="Normal 2 2 15 3" xfId="10533"/>
    <cellStyle name="Normal 2 2 16" xfId="2997"/>
    <cellStyle name="Normal 2 2 16 2" xfId="7479"/>
    <cellStyle name="Normal 2 2 16 2 2" xfId="16509"/>
    <cellStyle name="Normal 2 2 16 3" xfId="12027"/>
    <cellStyle name="Normal 2 2 17" xfId="4491"/>
    <cellStyle name="Normal 2 2 17 2" xfId="13521"/>
    <cellStyle name="Normal 2 2 18" xfId="9039"/>
    <cellStyle name="Normal 2 2 2" xfId="14"/>
    <cellStyle name="Normal 2 2 2 10" xfId="177"/>
    <cellStyle name="Normal 2 2 2 10 2" xfId="363"/>
    <cellStyle name="Normal 2 2 2 10 2 2" xfId="1106"/>
    <cellStyle name="Normal 2 2 2 10 2 2 2" xfId="2600"/>
    <cellStyle name="Normal 2 2 2 10 2 2 2 2" xfId="7082"/>
    <cellStyle name="Normal 2 2 2 10 2 2 2 2 2" xfId="16112"/>
    <cellStyle name="Normal 2 2 2 10 2 2 2 3" xfId="11630"/>
    <cellStyle name="Normal 2 2 2 10 2 2 3" xfId="4094"/>
    <cellStyle name="Normal 2 2 2 10 2 2 3 2" xfId="8576"/>
    <cellStyle name="Normal 2 2 2 10 2 2 3 2 2" xfId="17606"/>
    <cellStyle name="Normal 2 2 2 10 2 2 3 3" xfId="13124"/>
    <cellStyle name="Normal 2 2 2 10 2 2 4" xfId="5588"/>
    <cellStyle name="Normal 2 2 2 10 2 2 4 2" xfId="14618"/>
    <cellStyle name="Normal 2 2 2 10 2 2 5" xfId="10136"/>
    <cellStyle name="Normal 2 2 2 10 2 3" xfId="1857"/>
    <cellStyle name="Normal 2 2 2 10 2 3 2" xfId="6339"/>
    <cellStyle name="Normal 2 2 2 10 2 3 2 2" xfId="15369"/>
    <cellStyle name="Normal 2 2 2 10 2 3 3" xfId="10887"/>
    <cellStyle name="Normal 2 2 2 10 2 4" xfId="3351"/>
    <cellStyle name="Normal 2 2 2 10 2 4 2" xfId="7833"/>
    <cellStyle name="Normal 2 2 2 10 2 4 2 2" xfId="16863"/>
    <cellStyle name="Normal 2 2 2 10 2 4 3" xfId="12381"/>
    <cellStyle name="Normal 2 2 2 10 2 5" xfId="4845"/>
    <cellStyle name="Normal 2 2 2 10 2 5 2" xfId="13875"/>
    <cellStyle name="Normal 2 2 2 10 2 6" xfId="9393"/>
    <cellStyle name="Normal 2 2 2 10 3" xfId="549"/>
    <cellStyle name="Normal 2 2 2 10 3 2" xfId="1296"/>
    <cellStyle name="Normal 2 2 2 10 3 2 2" xfId="2790"/>
    <cellStyle name="Normal 2 2 2 10 3 2 2 2" xfId="7272"/>
    <cellStyle name="Normal 2 2 2 10 3 2 2 2 2" xfId="16302"/>
    <cellStyle name="Normal 2 2 2 10 3 2 2 3" xfId="11820"/>
    <cellStyle name="Normal 2 2 2 10 3 2 3" xfId="4284"/>
    <cellStyle name="Normal 2 2 2 10 3 2 3 2" xfId="8766"/>
    <cellStyle name="Normal 2 2 2 10 3 2 3 2 2" xfId="17796"/>
    <cellStyle name="Normal 2 2 2 10 3 2 3 3" xfId="13314"/>
    <cellStyle name="Normal 2 2 2 10 3 2 4" xfId="5778"/>
    <cellStyle name="Normal 2 2 2 10 3 2 4 2" xfId="14808"/>
    <cellStyle name="Normal 2 2 2 10 3 2 5" xfId="10326"/>
    <cellStyle name="Normal 2 2 2 10 3 3" xfId="2043"/>
    <cellStyle name="Normal 2 2 2 10 3 3 2" xfId="6525"/>
    <cellStyle name="Normal 2 2 2 10 3 3 2 2" xfId="15555"/>
    <cellStyle name="Normal 2 2 2 10 3 3 3" xfId="11073"/>
    <cellStyle name="Normal 2 2 2 10 3 4" xfId="3537"/>
    <cellStyle name="Normal 2 2 2 10 3 4 2" xfId="8019"/>
    <cellStyle name="Normal 2 2 2 10 3 4 2 2" xfId="17049"/>
    <cellStyle name="Normal 2 2 2 10 3 4 3" xfId="12567"/>
    <cellStyle name="Normal 2 2 2 10 3 5" xfId="5031"/>
    <cellStyle name="Normal 2 2 2 10 3 5 2" xfId="14061"/>
    <cellStyle name="Normal 2 2 2 10 3 6" xfId="9579"/>
    <cellStyle name="Normal 2 2 2 10 4" xfId="735"/>
    <cellStyle name="Normal 2 2 2 10 4 2" xfId="1482"/>
    <cellStyle name="Normal 2 2 2 10 4 2 2" xfId="2976"/>
    <cellStyle name="Normal 2 2 2 10 4 2 2 2" xfId="7458"/>
    <cellStyle name="Normal 2 2 2 10 4 2 2 2 2" xfId="16488"/>
    <cellStyle name="Normal 2 2 2 10 4 2 2 3" xfId="12006"/>
    <cellStyle name="Normal 2 2 2 10 4 2 3" xfId="4470"/>
    <cellStyle name="Normal 2 2 2 10 4 2 3 2" xfId="8952"/>
    <cellStyle name="Normal 2 2 2 10 4 2 3 2 2" xfId="17982"/>
    <cellStyle name="Normal 2 2 2 10 4 2 3 3" xfId="13500"/>
    <cellStyle name="Normal 2 2 2 10 4 2 4" xfId="5964"/>
    <cellStyle name="Normal 2 2 2 10 4 2 4 2" xfId="14994"/>
    <cellStyle name="Normal 2 2 2 10 4 2 5" xfId="10512"/>
    <cellStyle name="Normal 2 2 2 10 4 3" xfId="2229"/>
    <cellStyle name="Normal 2 2 2 10 4 3 2" xfId="6711"/>
    <cellStyle name="Normal 2 2 2 10 4 3 2 2" xfId="15741"/>
    <cellStyle name="Normal 2 2 2 10 4 3 3" xfId="11259"/>
    <cellStyle name="Normal 2 2 2 10 4 4" xfId="3723"/>
    <cellStyle name="Normal 2 2 2 10 4 4 2" xfId="8205"/>
    <cellStyle name="Normal 2 2 2 10 4 4 2 2" xfId="17235"/>
    <cellStyle name="Normal 2 2 2 10 4 4 3" xfId="12753"/>
    <cellStyle name="Normal 2 2 2 10 4 5" xfId="5217"/>
    <cellStyle name="Normal 2 2 2 10 4 5 2" xfId="14247"/>
    <cellStyle name="Normal 2 2 2 10 4 6" xfId="9765"/>
    <cellStyle name="Normal 2 2 2 10 5" xfId="922"/>
    <cellStyle name="Normal 2 2 2 10 5 2" xfId="2416"/>
    <cellStyle name="Normal 2 2 2 10 5 2 2" xfId="6898"/>
    <cellStyle name="Normal 2 2 2 10 5 2 2 2" xfId="15928"/>
    <cellStyle name="Normal 2 2 2 10 5 2 3" xfId="11446"/>
    <cellStyle name="Normal 2 2 2 10 5 3" xfId="3910"/>
    <cellStyle name="Normal 2 2 2 10 5 3 2" xfId="8392"/>
    <cellStyle name="Normal 2 2 2 10 5 3 2 2" xfId="17422"/>
    <cellStyle name="Normal 2 2 2 10 5 3 3" xfId="12940"/>
    <cellStyle name="Normal 2 2 2 10 5 4" xfId="5404"/>
    <cellStyle name="Normal 2 2 2 10 5 4 2" xfId="14434"/>
    <cellStyle name="Normal 2 2 2 10 5 5" xfId="9952"/>
    <cellStyle name="Normal 2 2 2 10 6" xfId="1671"/>
    <cellStyle name="Normal 2 2 2 10 6 2" xfId="6153"/>
    <cellStyle name="Normal 2 2 2 10 6 2 2" xfId="15183"/>
    <cellStyle name="Normal 2 2 2 10 6 3" xfId="10701"/>
    <cellStyle name="Normal 2 2 2 10 7" xfId="3165"/>
    <cellStyle name="Normal 2 2 2 10 7 2" xfId="7647"/>
    <cellStyle name="Normal 2 2 2 10 7 2 2" xfId="16677"/>
    <cellStyle name="Normal 2 2 2 10 7 3" xfId="12195"/>
    <cellStyle name="Normal 2 2 2 10 8" xfId="4659"/>
    <cellStyle name="Normal 2 2 2 10 8 2" xfId="13689"/>
    <cellStyle name="Normal 2 2 2 10 9" xfId="9207"/>
    <cellStyle name="Normal 2 2 2 11" xfId="200"/>
    <cellStyle name="Normal 2 2 2 11 2" xfId="945"/>
    <cellStyle name="Normal 2 2 2 11 2 2" xfId="2439"/>
    <cellStyle name="Normal 2 2 2 11 2 2 2" xfId="6921"/>
    <cellStyle name="Normal 2 2 2 11 2 2 2 2" xfId="15951"/>
    <cellStyle name="Normal 2 2 2 11 2 2 3" xfId="11469"/>
    <cellStyle name="Normal 2 2 2 11 2 3" xfId="3933"/>
    <cellStyle name="Normal 2 2 2 11 2 3 2" xfId="8415"/>
    <cellStyle name="Normal 2 2 2 11 2 3 2 2" xfId="17445"/>
    <cellStyle name="Normal 2 2 2 11 2 3 3" xfId="12963"/>
    <cellStyle name="Normal 2 2 2 11 2 4" xfId="5427"/>
    <cellStyle name="Normal 2 2 2 11 2 4 2" xfId="14457"/>
    <cellStyle name="Normal 2 2 2 11 2 5" xfId="9975"/>
    <cellStyle name="Normal 2 2 2 11 3" xfId="1694"/>
    <cellStyle name="Normal 2 2 2 11 3 2" xfId="6176"/>
    <cellStyle name="Normal 2 2 2 11 3 2 2" xfId="15206"/>
    <cellStyle name="Normal 2 2 2 11 3 3" xfId="10724"/>
    <cellStyle name="Normal 2 2 2 11 4" xfId="3188"/>
    <cellStyle name="Normal 2 2 2 11 4 2" xfId="7670"/>
    <cellStyle name="Normal 2 2 2 11 4 2 2" xfId="16700"/>
    <cellStyle name="Normal 2 2 2 11 4 3" xfId="12218"/>
    <cellStyle name="Normal 2 2 2 11 5" xfId="4682"/>
    <cellStyle name="Normal 2 2 2 11 5 2" xfId="13712"/>
    <cellStyle name="Normal 2 2 2 11 6" xfId="9230"/>
    <cellStyle name="Normal 2 2 2 12" xfId="386"/>
    <cellStyle name="Normal 2 2 2 12 2" xfId="1133"/>
    <cellStyle name="Normal 2 2 2 12 2 2" xfId="2627"/>
    <cellStyle name="Normal 2 2 2 12 2 2 2" xfId="7109"/>
    <cellStyle name="Normal 2 2 2 12 2 2 2 2" xfId="16139"/>
    <cellStyle name="Normal 2 2 2 12 2 2 3" xfId="11657"/>
    <cellStyle name="Normal 2 2 2 12 2 3" xfId="4121"/>
    <cellStyle name="Normal 2 2 2 12 2 3 2" xfId="8603"/>
    <cellStyle name="Normal 2 2 2 12 2 3 2 2" xfId="17633"/>
    <cellStyle name="Normal 2 2 2 12 2 3 3" xfId="13151"/>
    <cellStyle name="Normal 2 2 2 12 2 4" xfId="5615"/>
    <cellStyle name="Normal 2 2 2 12 2 4 2" xfId="14645"/>
    <cellStyle name="Normal 2 2 2 12 2 5" xfId="10163"/>
    <cellStyle name="Normal 2 2 2 12 3" xfId="1880"/>
    <cellStyle name="Normal 2 2 2 12 3 2" xfId="6362"/>
    <cellStyle name="Normal 2 2 2 12 3 2 2" xfId="15392"/>
    <cellStyle name="Normal 2 2 2 12 3 3" xfId="10910"/>
    <cellStyle name="Normal 2 2 2 12 4" xfId="3374"/>
    <cellStyle name="Normal 2 2 2 12 4 2" xfId="7856"/>
    <cellStyle name="Normal 2 2 2 12 4 2 2" xfId="16886"/>
    <cellStyle name="Normal 2 2 2 12 4 3" xfId="12404"/>
    <cellStyle name="Normal 2 2 2 12 5" xfId="4868"/>
    <cellStyle name="Normal 2 2 2 12 5 2" xfId="13898"/>
    <cellStyle name="Normal 2 2 2 12 6" xfId="9416"/>
    <cellStyle name="Normal 2 2 2 13" xfId="572"/>
    <cellStyle name="Normal 2 2 2 13 2" xfId="1319"/>
    <cellStyle name="Normal 2 2 2 13 2 2" xfId="2813"/>
    <cellStyle name="Normal 2 2 2 13 2 2 2" xfId="7295"/>
    <cellStyle name="Normal 2 2 2 13 2 2 2 2" xfId="16325"/>
    <cellStyle name="Normal 2 2 2 13 2 2 3" xfId="11843"/>
    <cellStyle name="Normal 2 2 2 13 2 3" xfId="4307"/>
    <cellStyle name="Normal 2 2 2 13 2 3 2" xfId="8789"/>
    <cellStyle name="Normal 2 2 2 13 2 3 2 2" xfId="17819"/>
    <cellStyle name="Normal 2 2 2 13 2 3 3" xfId="13337"/>
    <cellStyle name="Normal 2 2 2 13 2 4" xfId="5801"/>
    <cellStyle name="Normal 2 2 2 13 2 4 2" xfId="14831"/>
    <cellStyle name="Normal 2 2 2 13 2 5" xfId="10349"/>
    <cellStyle name="Normal 2 2 2 13 3" xfId="2066"/>
    <cellStyle name="Normal 2 2 2 13 3 2" xfId="6548"/>
    <cellStyle name="Normal 2 2 2 13 3 2 2" xfId="15578"/>
    <cellStyle name="Normal 2 2 2 13 3 3" xfId="11096"/>
    <cellStyle name="Normal 2 2 2 13 4" xfId="3560"/>
    <cellStyle name="Normal 2 2 2 13 4 2" xfId="8042"/>
    <cellStyle name="Normal 2 2 2 13 4 2 2" xfId="17072"/>
    <cellStyle name="Normal 2 2 2 13 4 3" xfId="12590"/>
    <cellStyle name="Normal 2 2 2 13 5" xfId="5054"/>
    <cellStyle name="Normal 2 2 2 13 5 2" xfId="14084"/>
    <cellStyle name="Normal 2 2 2 13 6" xfId="9602"/>
    <cellStyle name="Normal 2 2 2 14" xfId="759"/>
    <cellStyle name="Normal 2 2 2 14 2" xfId="2253"/>
    <cellStyle name="Normal 2 2 2 14 2 2" xfId="6735"/>
    <cellStyle name="Normal 2 2 2 14 2 2 2" xfId="15765"/>
    <cellStyle name="Normal 2 2 2 14 2 3" xfId="11283"/>
    <cellStyle name="Normal 2 2 2 14 3" xfId="3747"/>
    <cellStyle name="Normal 2 2 2 14 3 2" xfId="8229"/>
    <cellStyle name="Normal 2 2 2 14 3 2 2" xfId="17259"/>
    <cellStyle name="Normal 2 2 2 14 3 3" xfId="12777"/>
    <cellStyle name="Normal 2 2 2 14 4" xfId="5241"/>
    <cellStyle name="Normal 2 2 2 14 4 2" xfId="14271"/>
    <cellStyle name="Normal 2 2 2 14 5" xfId="9789"/>
    <cellStyle name="Normal 2 2 2 15" xfId="1508"/>
    <cellStyle name="Normal 2 2 2 15 2" xfId="5990"/>
    <cellStyle name="Normal 2 2 2 15 2 2" xfId="15020"/>
    <cellStyle name="Normal 2 2 2 15 3" xfId="10538"/>
    <cellStyle name="Normal 2 2 2 16" xfId="3002"/>
    <cellStyle name="Normal 2 2 2 16 2" xfId="7484"/>
    <cellStyle name="Normal 2 2 2 16 2 2" xfId="16514"/>
    <cellStyle name="Normal 2 2 2 16 3" xfId="12032"/>
    <cellStyle name="Normal 2 2 2 17" xfId="4496"/>
    <cellStyle name="Normal 2 2 2 17 2" xfId="13526"/>
    <cellStyle name="Normal 2 2 2 18" xfId="9044"/>
    <cellStyle name="Normal 2 2 2 2" xfId="24"/>
    <cellStyle name="Normal 2 2 2 2 10" xfId="210"/>
    <cellStyle name="Normal 2 2 2 2 10 2" xfId="955"/>
    <cellStyle name="Normal 2 2 2 2 10 2 2" xfId="2449"/>
    <cellStyle name="Normal 2 2 2 2 10 2 2 2" xfId="6931"/>
    <cellStyle name="Normal 2 2 2 2 10 2 2 2 2" xfId="15961"/>
    <cellStyle name="Normal 2 2 2 2 10 2 2 3" xfId="11479"/>
    <cellStyle name="Normal 2 2 2 2 10 2 3" xfId="3943"/>
    <cellStyle name="Normal 2 2 2 2 10 2 3 2" xfId="8425"/>
    <cellStyle name="Normal 2 2 2 2 10 2 3 2 2" xfId="17455"/>
    <cellStyle name="Normal 2 2 2 2 10 2 3 3" xfId="12973"/>
    <cellStyle name="Normal 2 2 2 2 10 2 4" xfId="5437"/>
    <cellStyle name="Normal 2 2 2 2 10 2 4 2" xfId="14467"/>
    <cellStyle name="Normal 2 2 2 2 10 2 5" xfId="9985"/>
    <cellStyle name="Normal 2 2 2 2 10 3" xfId="1704"/>
    <cellStyle name="Normal 2 2 2 2 10 3 2" xfId="6186"/>
    <cellStyle name="Normal 2 2 2 2 10 3 2 2" xfId="15216"/>
    <cellStyle name="Normal 2 2 2 2 10 3 3" xfId="10734"/>
    <cellStyle name="Normal 2 2 2 2 10 4" xfId="3198"/>
    <cellStyle name="Normal 2 2 2 2 10 4 2" xfId="7680"/>
    <cellStyle name="Normal 2 2 2 2 10 4 2 2" xfId="16710"/>
    <cellStyle name="Normal 2 2 2 2 10 4 3" xfId="12228"/>
    <cellStyle name="Normal 2 2 2 2 10 5" xfId="4692"/>
    <cellStyle name="Normal 2 2 2 2 10 5 2" xfId="13722"/>
    <cellStyle name="Normal 2 2 2 2 10 6" xfId="9240"/>
    <cellStyle name="Normal 2 2 2 2 11" xfId="396"/>
    <cellStyle name="Normal 2 2 2 2 11 2" xfId="1143"/>
    <cellStyle name="Normal 2 2 2 2 11 2 2" xfId="2637"/>
    <cellStyle name="Normal 2 2 2 2 11 2 2 2" xfId="7119"/>
    <cellStyle name="Normal 2 2 2 2 11 2 2 2 2" xfId="16149"/>
    <cellStyle name="Normal 2 2 2 2 11 2 2 3" xfId="11667"/>
    <cellStyle name="Normal 2 2 2 2 11 2 3" xfId="4131"/>
    <cellStyle name="Normal 2 2 2 2 11 2 3 2" xfId="8613"/>
    <cellStyle name="Normal 2 2 2 2 11 2 3 2 2" xfId="17643"/>
    <cellStyle name="Normal 2 2 2 2 11 2 3 3" xfId="13161"/>
    <cellStyle name="Normal 2 2 2 2 11 2 4" xfId="5625"/>
    <cellStyle name="Normal 2 2 2 2 11 2 4 2" xfId="14655"/>
    <cellStyle name="Normal 2 2 2 2 11 2 5" xfId="10173"/>
    <cellStyle name="Normal 2 2 2 2 11 3" xfId="1890"/>
    <cellStyle name="Normal 2 2 2 2 11 3 2" xfId="6372"/>
    <cellStyle name="Normal 2 2 2 2 11 3 2 2" xfId="15402"/>
    <cellStyle name="Normal 2 2 2 2 11 3 3" xfId="10920"/>
    <cellStyle name="Normal 2 2 2 2 11 4" xfId="3384"/>
    <cellStyle name="Normal 2 2 2 2 11 4 2" xfId="7866"/>
    <cellStyle name="Normal 2 2 2 2 11 4 2 2" xfId="16896"/>
    <cellStyle name="Normal 2 2 2 2 11 4 3" xfId="12414"/>
    <cellStyle name="Normal 2 2 2 2 11 5" xfId="4878"/>
    <cellStyle name="Normal 2 2 2 2 11 5 2" xfId="13908"/>
    <cellStyle name="Normal 2 2 2 2 11 6" xfId="9426"/>
    <cellStyle name="Normal 2 2 2 2 12" xfId="582"/>
    <cellStyle name="Normal 2 2 2 2 12 2" xfId="1329"/>
    <cellStyle name="Normal 2 2 2 2 12 2 2" xfId="2823"/>
    <cellStyle name="Normal 2 2 2 2 12 2 2 2" xfId="7305"/>
    <cellStyle name="Normal 2 2 2 2 12 2 2 2 2" xfId="16335"/>
    <cellStyle name="Normal 2 2 2 2 12 2 2 3" xfId="11853"/>
    <cellStyle name="Normal 2 2 2 2 12 2 3" xfId="4317"/>
    <cellStyle name="Normal 2 2 2 2 12 2 3 2" xfId="8799"/>
    <cellStyle name="Normal 2 2 2 2 12 2 3 2 2" xfId="17829"/>
    <cellStyle name="Normal 2 2 2 2 12 2 3 3" xfId="13347"/>
    <cellStyle name="Normal 2 2 2 2 12 2 4" xfId="5811"/>
    <cellStyle name="Normal 2 2 2 2 12 2 4 2" xfId="14841"/>
    <cellStyle name="Normal 2 2 2 2 12 2 5" xfId="10359"/>
    <cellStyle name="Normal 2 2 2 2 12 3" xfId="2076"/>
    <cellStyle name="Normal 2 2 2 2 12 3 2" xfId="6558"/>
    <cellStyle name="Normal 2 2 2 2 12 3 2 2" xfId="15588"/>
    <cellStyle name="Normal 2 2 2 2 12 3 3" xfId="11106"/>
    <cellStyle name="Normal 2 2 2 2 12 4" xfId="3570"/>
    <cellStyle name="Normal 2 2 2 2 12 4 2" xfId="8052"/>
    <cellStyle name="Normal 2 2 2 2 12 4 2 2" xfId="17082"/>
    <cellStyle name="Normal 2 2 2 2 12 4 3" xfId="12600"/>
    <cellStyle name="Normal 2 2 2 2 12 5" xfId="5064"/>
    <cellStyle name="Normal 2 2 2 2 12 5 2" xfId="14094"/>
    <cellStyle name="Normal 2 2 2 2 12 6" xfId="9612"/>
    <cellStyle name="Normal 2 2 2 2 13" xfId="769"/>
    <cellStyle name="Normal 2 2 2 2 13 2" xfId="2263"/>
    <cellStyle name="Normal 2 2 2 2 13 2 2" xfId="6745"/>
    <cellStyle name="Normal 2 2 2 2 13 2 2 2" xfId="15775"/>
    <cellStyle name="Normal 2 2 2 2 13 2 3" xfId="11293"/>
    <cellStyle name="Normal 2 2 2 2 13 3" xfId="3757"/>
    <cellStyle name="Normal 2 2 2 2 13 3 2" xfId="8239"/>
    <cellStyle name="Normal 2 2 2 2 13 3 2 2" xfId="17269"/>
    <cellStyle name="Normal 2 2 2 2 13 3 3" xfId="12787"/>
    <cellStyle name="Normal 2 2 2 2 13 4" xfId="5251"/>
    <cellStyle name="Normal 2 2 2 2 13 4 2" xfId="14281"/>
    <cellStyle name="Normal 2 2 2 2 13 5" xfId="9799"/>
    <cellStyle name="Normal 2 2 2 2 14" xfId="1518"/>
    <cellStyle name="Normal 2 2 2 2 14 2" xfId="6000"/>
    <cellStyle name="Normal 2 2 2 2 14 2 2" xfId="15030"/>
    <cellStyle name="Normal 2 2 2 2 14 3" xfId="10548"/>
    <cellStyle name="Normal 2 2 2 2 15" xfId="3012"/>
    <cellStyle name="Normal 2 2 2 2 15 2" xfId="7494"/>
    <cellStyle name="Normal 2 2 2 2 15 2 2" xfId="16524"/>
    <cellStyle name="Normal 2 2 2 2 15 3" xfId="12042"/>
    <cellStyle name="Normal 2 2 2 2 16" xfId="4506"/>
    <cellStyle name="Normal 2 2 2 2 16 2" xfId="13536"/>
    <cellStyle name="Normal 2 2 2 2 17" xfId="9054"/>
    <cellStyle name="Normal 2 2 2 2 2" xfId="27"/>
    <cellStyle name="Normal 2 2 2 2 2 10" xfId="399"/>
    <cellStyle name="Normal 2 2 2 2 2 10 2" xfId="1146"/>
    <cellStyle name="Normal 2 2 2 2 2 10 2 2" xfId="2640"/>
    <cellStyle name="Normal 2 2 2 2 2 10 2 2 2" xfId="7122"/>
    <cellStyle name="Normal 2 2 2 2 2 10 2 2 2 2" xfId="16152"/>
    <cellStyle name="Normal 2 2 2 2 2 10 2 2 3" xfId="11670"/>
    <cellStyle name="Normal 2 2 2 2 2 10 2 3" xfId="4134"/>
    <cellStyle name="Normal 2 2 2 2 2 10 2 3 2" xfId="8616"/>
    <cellStyle name="Normal 2 2 2 2 2 10 2 3 2 2" xfId="17646"/>
    <cellStyle name="Normal 2 2 2 2 2 10 2 3 3" xfId="13164"/>
    <cellStyle name="Normal 2 2 2 2 2 10 2 4" xfId="5628"/>
    <cellStyle name="Normal 2 2 2 2 2 10 2 4 2" xfId="14658"/>
    <cellStyle name="Normal 2 2 2 2 2 10 2 5" xfId="10176"/>
    <cellStyle name="Normal 2 2 2 2 2 10 3" xfId="1893"/>
    <cellStyle name="Normal 2 2 2 2 2 10 3 2" xfId="6375"/>
    <cellStyle name="Normal 2 2 2 2 2 10 3 2 2" xfId="15405"/>
    <cellStyle name="Normal 2 2 2 2 2 10 3 3" xfId="10923"/>
    <cellStyle name="Normal 2 2 2 2 2 10 4" xfId="3387"/>
    <cellStyle name="Normal 2 2 2 2 2 10 4 2" xfId="7869"/>
    <cellStyle name="Normal 2 2 2 2 2 10 4 2 2" xfId="16899"/>
    <cellStyle name="Normal 2 2 2 2 2 10 4 3" xfId="12417"/>
    <cellStyle name="Normal 2 2 2 2 2 10 5" xfId="4881"/>
    <cellStyle name="Normal 2 2 2 2 2 10 5 2" xfId="13911"/>
    <cellStyle name="Normal 2 2 2 2 2 10 6" xfId="9429"/>
    <cellStyle name="Normal 2 2 2 2 2 11" xfId="585"/>
    <cellStyle name="Normal 2 2 2 2 2 11 2" xfId="1332"/>
    <cellStyle name="Normal 2 2 2 2 2 11 2 2" xfId="2826"/>
    <cellStyle name="Normal 2 2 2 2 2 11 2 2 2" xfId="7308"/>
    <cellStyle name="Normal 2 2 2 2 2 11 2 2 2 2" xfId="16338"/>
    <cellStyle name="Normal 2 2 2 2 2 11 2 2 3" xfId="11856"/>
    <cellStyle name="Normal 2 2 2 2 2 11 2 3" xfId="4320"/>
    <cellStyle name="Normal 2 2 2 2 2 11 2 3 2" xfId="8802"/>
    <cellStyle name="Normal 2 2 2 2 2 11 2 3 2 2" xfId="17832"/>
    <cellStyle name="Normal 2 2 2 2 2 11 2 3 3" xfId="13350"/>
    <cellStyle name="Normal 2 2 2 2 2 11 2 4" xfId="5814"/>
    <cellStyle name="Normal 2 2 2 2 2 11 2 4 2" xfId="14844"/>
    <cellStyle name="Normal 2 2 2 2 2 11 2 5" xfId="10362"/>
    <cellStyle name="Normal 2 2 2 2 2 11 3" xfId="2079"/>
    <cellStyle name="Normal 2 2 2 2 2 11 3 2" xfId="6561"/>
    <cellStyle name="Normal 2 2 2 2 2 11 3 2 2" xfId="15591"/>
    <cellStyle name="Normal 2 2 2 2 2 11 3 3" xfId="11109"/>
    <cellStyle name="Normal 2 2 2 2 2 11 4" xfId="3573"/>
    <cellStyle name="Normal 2 2 2 2 2 11 4 2" xfId="8055"/>
    <cellStyle name="Normal 2 2 2 2 2 11 4 2 2" xfId="17085"/>
    <cellStyle name="Normal 2 2 2 2 2 11 4 3" xfId="12603"/>
    <cellStyle name="Normal 2 2 2 2 2 11 5" xfId="5067"/>
    <cellStyle name="Normal 2 2 2 2 2 11 5 2" xfId="14097"/>
    <cellStyle name="Normal 2 2 2 2 2 11 6" xfId="9615"/>
    <cellStyle name="Normal 2 2 2 2 2 12" xfId="772"/>
    <cellStyle name="Normal 2 2 2 2 2 12 2" xfId="2266"/>
    <cellStyle name="Normal 2 2 2 2 2 12 2 2" xfId="6748"/>
    <cellStyle name="Normal 2 2 2 2 2 12 2 2 2" xfId="15778"/>
    <cellStyle name="Normal 2 2 2 2 2 12 2 3" xfId="11296"/>
    <cellStyle name="Normal 2 2 2 2 2 12 3" xfId="3760"/>
    <cellStyle name="Normal 2 2 2 2 2 12 3 2" xfId="8242"/>
    <cellStyle name="Normal 2 2 2 2 2 12 3 2 2" xfId="17272"/>
    <cellStyle name="Normal 2 2 2 2 2 12 3 3" xfId="12790"/>
    <cellStyle name="Normal 2 2 2 2 2 12 4" xfId="5254"/>
    <cellStyle name="Normal 2 2 2 2 2 12 4 2" xfId="14284"/>
    <cellStyle name="Normal 2 2 2 2 2 12 5" xfId="9802"/>
    <cellStyle name="Normal 2 2 2 2 2 13" xfId="1521"/>
    <cellStyle name="Normal 2 2 2 2 2 13 2" xfId="6003"/>
    <cellStyle name="Normal 2 2 2 2 2 13 2 2" xfId="15033"/>
    <cellStyle name="Normal 2 2 2 2 2 13 3" xfId="10551"/>
    <cellStyle name="Normal 2 2 2 2 2 14" xfId="3015"/>
    <cellStyle name="Normal 2 2 2 2 2 14 2" xfId="7497"/>
    <cellStyle name="Normal 2 2 2 2 2 14 2 2" xfId="16527"/>
    <cellStyle name="Normal 2 2 2 2 2 14 3" xfId="12045"/>
    <cellStyle name="Normal 2 2 2 2 2 15" xfId="4509"/>
    <cellStyle name="Normal 2 2 2 2 2 15 2" xfId="13539"/>
    <cellStyle name="Normal 2 2 2 2 2 16" xfId="9057"/>
    <cellStyle name="Normal 2 2 2 2 2 2" xfId="50"/>
    <cellStyle name="Normal 2 2 2 2 2 2 2" xfId="236"/>
    <cellStyle name="Normal 2 2 2 2 2 2 2 2" xfId="981"/>
    <cellStyle name="Normal 2 2 2 2 2 2 2 2 2" xfId="2475"/>
    <cellStyle name="Normal 2 2 2 2 2 2 2 2 2 2" xfId="6957"/>
    <cellStyle name="Normal 2 2 2 2 2 2 2 2 2 2 2" xfId="15987"/>
    <cellStyle name="Normal 2 2 2 2 2 2 2 2 2 3" xfId="11505"/>
    <cellStyle name="Normal 2 2 2 2 2 2 2 2 3" xfId="3969"/>
    <cellStyle name="Normal 2 2 2 2 2 2 2 2 3 2" xfId="8451"/>
    <cellStyle name="Normal 2 2 2 2 2 2 2 2 3 2 2" xfId="17481"/>
    <cellStyle name="Normal 2 2 2 2 2 2 2 2 3 3" xfId="12999"/>
    <cellStyle name="Normal 2 2 2 2 2 2 2 2 4" xfId="5463"/>
    <cellStyle name="Normal 2 2 2 2 2 2 2 2 4 2" xfId="14493"/>
    <cellStyle name="Normal 2 2 2 2 2 2 2 2 5" xfId="10011"/>
    <cellStyle name="Normal 2 2 2 2 2 2 2 3" xfId="1730"/>
    <cellStyle name="Normal 2 2 2 2 2 2 2 3 2" xfId="6212"/>
    <cellStyle name="Normal 2 2 2 2 2 2 2 3 2 2" xfId="15242"/>
    <cellStyle name="Normal 2 2 2 2 2 2 2 3 3" xfId="10760"/>
    <cellStyle name="Normal 2 2 2 2 2 2 2 4" xfId="3224"/>
    <cellStyle name="Normal 2 2 2 2 2 2 2 4 2" xfId="7706"/>
    <cellStyle name="Normal 2 2 2 2 2 2 2 4 2 2" xfId="16736"/>
    <cellStyle name="Normal 2 2 2 2 2 2 2 4 3" xfId="12254"/>
    <cellStyle name="Normal 2 2 2 2 2 2 2 5" xfId="4718"/>
    <cellStyle name="Normal 2 2 2 2 2 2 2 5 2" xfId="13748"/>
    <cellStyle name="Normal 2 2 2 2 2 2 2 6" xfId="9266"/>
    <cellStyle name="Normal 2 2 2 2 2 2 3" xfId="422"/>
    <cellStyle name="Normal 2 2 2 2 2 2 3 2" xfId="1169"/>
    <cellStyle name="Normal 2 2 2 2 2 2 3 2 2" xfId="2663"/>
    <cellStyle name="Normal 2 2 2 2 2 2 3 2 2 2" xfId="7145"/>
    <cellStyle name="Normal 2 2 2 2 2 2 3 2 2 2 2" xfId="16175"/>
    <cellStyle name="Normal 2 2 2 2 2 2 3 2 2 3" xfId="11693"/>
    <cellStyle name="Normal 2 2 2 2 2 2 3 2 3" xfId="4157"/>
    <cellStyle name="Normal 2 2 2 2 2 2 3 2 3 2" xfId="8639"/>
    <cellStyle name="Normal 2 2 2 2 2 2 3 2 3 2 2" xfId="17669"/>
    <cellStyle name="Normal 2 2 2 2 2 2 3 2 3 3" xfId="13187"/>
    <cellStyle name="Normal 2 2 2 2 2 2 3 2 4" xfId="5651"/>
    <cellStyle name="Normal 2 2 2 2 2 2 3 2 4 2" xfId="14681"/>
    <cellStyle name="Normal 2 2 2 2 2 2 3 2 5" xfId="10199"/>
    <cellStyle name="Normal 2 2 2 2 2 2 3 3" xfId="1916"/>
    <cellStyle name="Normal 2 2 2 2 2 2 3 3 2" xfId="6398"/>
    <cellStyle name="Normal 2 2 2 2 2 2 3 3 2 2" xfId="15428"/>
    <cellStyle name="Normal 2 2 2 2 2 2 3 3 3" xfId="10946"/>
    <cellStyle name="Normal 2 2 2 2 2 2 3 4" xfId="3410"/>
    <cellStyle name="Normal 2 2 2 2 2 2 3 4 2" xfId="7892"/>
    <cellStyle name="Normal 2 2 2 2 2 2 3 4 2 2" xfId="16922"/>
    <cellStyle name="Normal 2 2 2 2 2 2 3 4 3" xfId="12440"/>
    <cellStyle name="Normal 2 2 2 2 2 2 3 5" xfId="4904"/>
    <cellStyle name="Normal 2 2 2 2 2 2 3 5 2" xfId="13934"/>
    <cellStyle name="Normal 2 2 2 2 2 2 3 6" xfId="9452"/>
    <cellStyle name="Normal 2 2 2 2 2 2 4" xfId="608"/>
    <cellStyle name="Normal 2 2 2 2 2 2 4 2" xfId="1355"/>
    <cellStyle name="Normal 2 2 2 2 2 2 4 2 2" xfId="2849"/>
    <cellStyle name="Normal 2 2 2 2 2 2 4 2 2 2" xfId="7331"/>
    <cellStyle name="Normal 2 2 2 2 2 2 4 2 2 2 2" xfId="16361"/>
    <cellStyle name="Normal 2 2 2 2 2 2 4 2 2 3" xfId="11879"/>
    <cellStyle name="Normal 2 2 2 2 2 2 4 2 3" xfId="4343"/>
    <cellStyle name="Normal 2 2 2 2 2 2 4 2 3 2" xfId="8825"/>
    <cellStyle name="Normal 2 2 2 2 2 2 4 2 3 2 2" xfId="17855"/>
    <cellStyle name="Normal 2 2 2 2 2 2 4 2 3 3" xfId="13373"/>
    <cellStyle name="Normal 2 2 2 2 2 2 4 2 4" xfId="5837"/>
    <cellStyle name="Normal 2 2 2 2 2 2 4 2 4 2" xfId="14867"/>
    <cellStyle name="Normal 2 2 2 2 2 2 4 2 5" xfId="10385"/>
    <cellStyle name="Normal 2 2 2 2 2 2 4 3" xfId="2102"/>
    <cellStyle name="Normal 2 2 2 2 2 2 4 3 2" xfId="6584"/>
    <cellStyle name="Normal 2 2 2 2 2 2 4 3 2 2" xfId="15614"/>
    <cellStyle name="Normal 2 2 2 2 2 2 4 3 3" xfId="11132"/>
    <cellStyle name="Normal 2 2 2 2 2 2 4 4" xfId="3596"/>
    <cellStyle name="Normal 2 2 2 2 2 2 4 4 2" xfId="8078"/>
    <cellStyle name="Normal 2 2 2 2 2 2 4 4 2 2" xfId="17108"/>
    <cellStyle name="Normal 2 2 2 2 2 2 4 4 3" xfId="12626"/>
    <cellStyle name="Normal 2 2 2 2 2 2 4 5" xfId="5090"/>
    <cellStyle name="Normal 2 2 2 2 2 2 4 5 2" xfId="14120"/>
    <cellStyle name="Normal 2 2 2 2 2 2 4 6" xfId="9638"/>
    <cellStyle name="Normal 2 2 2 2 2 2 5" xfId="795"/>
    <cellStyle name="Normal 2 2 2 2 2 2 5 2" xfId="2289"/>
    <cellStyle name="Normal 2 2 2 2 2 2 5 2 2" xfId="6771"/>
    <cellStyle name="Normal 2 2 2 2 2 2 5 2 2 2" xfId="15801"/>
    <cellStyle name="Normal 2 2 2 2 2 2 5 2 3" xfId="11319"/>
    <cellStyle name="Normal 2 2 2 2 2 2 5 3" xfId="3783"/>
    <cellStyle name="Normal 2 2 2 2 2 2 5 3 2" xfId="8265"/>
    <cellStyle name="Normal 2 2 2 2 2 2 5 3 2 2" xfId="17295"/>
    <cellStyle name="Normal 2 2 2 2 2 2 5 3 3" xfId="12813"/>
    <cellStyle name="Normal 2 2 2 2 2 2 5 4" xfId="5277"/>
    <cellStyle name="Normal 2 2 2 2 2 2 5 4 2" xfId="14307"/>
    <cellStyle name="Normal 2 2 2 2 2 2 5 5" xfId="9825"/>
    <cellStyle name="Normal 2 2 2 2 2 2 6" xfId="1544"/>
    <cellStyle name="Normal 2 2 2 2 2 2 6 2" xfId="6026"/>
    <cellStyle name="Normal 2 2 2 2 2 2 6 2 2" xfId="15056"/>
    <cellStyle name="Normal 2 2 2 2 2 2 6 3" xfId="10574"/>
    <cellStyle name="Normal 2 2 2 2 2 2 7" xfId="3038"/>
    <cellStyle name="Normal 2 2 2 2 2 2 7 2" xfId="7520"/>
    <cellStyle name="Normal 2 2 2 2 2 2 7 2 2" xfId="16550"/>
    <cellStyle name="Normal 2 2 2 2 2 2 7 3" xfId="12068"/>
    <cellStyle name="Normal 2 2 2 2 2 2 8" xfId="4532"/>
    <cellStyle name="Normal 2 2 2 2 2 2 8 2" xfId="13562"/>
    <cellStyle name="Normal 2 2 2 2 2 2 9" xfId="9080"/>
    <cellStyle name="Normal 2 2 2 2 2 3" xfId="73"/>
    <cellStyle name="Normal 2 2 2 2 2 3 2" xfId="259"/>
    <cellStyle name="Normal 2 2 2 2 2 3 2 2" xfId="1004"/>
    <cellStyle name="Normal 2 2 2 2 2 3 2 2 2" xfId="2498"/>
    <cellStyle name="Normal 2 2 2 2 2 3 2 2 2 2" xfId="6980"/>
    <cellStyle name="Normal 2 2 2 2 2 3 2 2 2 2 2" xfId="16010"/>
    <cellStyle name="Normal 2 2 2 2 2 3 2 2 2 3" xfId="11528"/>
    <cellStyle name="Normal 2 2 2 2 2 3 2 2 3" xfId="3992"/>
    <cellStyle name="Normal 2 2 2 2 2 3 2 2 3 2" xfId="8474"/>
    <cellStyle name="Normal 2 2 2 2 2 3 2 2 3 2 2" xfId="17504"/>
    <cellStyle name="Normal 2 2 2 2 2 3 2 2 3 3" xfId="13022"/>
    <cellStyle name="Normal 2 2 2 2 2 3 2 2 4" xfId="5486"/>
    <cellStyle name="Normal 2 2 2 2 2 3 2 2 4 2" xfId="14516"/>
    <cellStyle name="Normal 2 2 2 2 2 3 2 2 5" xfId="10034"/>
    <cellStyle name="Normal 2 2 2 2 2 3 2 3" xfId="1753"/>
    <cellStyle name="Normal 2 2 2 2 2 3 2 3 2" xfId="6235"/>
    <cellStyle name="Normal 2 2 2 2 2 3 2 3 2 2" xfId="15265"/>
    <cellStyle name="Normal 2 2 2 2 2 3 2 3 3" xfId="10783"/>
    <cellStyle name="Normal 2 2 2 2 2 3 2 4" xfId="3247"/>
    <cellStyle name="Normal 2 2 2 2 2 3 2 4 2" xfId="7729"/>
    <cellStyle name="Normal 2 2 2 2 2 3 2 4 2 2" xfId="16759"/>
    <cellStyle name="Normal 2 2 2 2 2 3 2 4 3" xfId="12277"/>
    <cellStyle name="Normal 2 2 2 2 2 3 2 5" xfId="4741"/>
    <cellStyle name="Normal 2 2 2 2 2 3 2 5 2" xfId="13771"/>
    <cellStyle name="Normal 2 2 2 2 2 3 2 6" xfId="9289"/>
    <cellStyle name="Normal 2 2 2 2 2 3 3" xfId="445"/>
    <cellStyle name="Normal 2 2 2 2 2 3 3 2" xfId="1192"/>
    <cellStyle name="Normal 2 2 2 2 2 3 3 2 2" xfId="2686"/>
    <cellStyle name="Normal 2 2 2 2 2 3 3 2 2 2" xfId="7168"/>
    <cellStyle name="Normal 2 2 2 2 2 3 3 2 2 2 2" xfId="16198"/>
    <cellStyle name="Normal 2 2 2 2 2 3 3 2 2 3" xfId="11716"/>
    <cellStyle name="Normal 2 2 2 2 2 3 3 2 3" xfId="4180"/>
    <cellStyle name="Normal 2 2 2 2 2 3 3 2 3 2" xfId="8662"/>
    <cellStyle name="Normal 2 2 2 2 2 3 3 2 3 2 2" xfId="17692"/>
    <cellStyle name="Normal 2 2 2 2 2 3 3 2 3 3" xfId="13210"/>
    <cellStyle name="Normal 2 2 2 2 2 3 3 2 4" xfId="5674"/>
    <cellStyle name="Normal 2 2 2 2 2 3 3 2 4 2" xfId="14704"/>
    <cellStyle name="Normal 2 2 2 2 2 3 3 2 5" xfId="10222"/>
    <cellStyle name="Normal 2 2 2 2 2 3 3 3" xfId="1939"/>
    <cellStyle name="Normal 2 2 2 2 2 3 3 3 2" xfId="6421"/>
    <cellStyle name="Normal 2 2 2 2 2 3 3 3 2 2" xfId="15451"/>
    <cellStyle name="Normal 2 2 2 2 2 3 3 3 3" xfId="10969"/>
    <cellStyle name="Normal 2 2 2 2 2 3 3 4" xfId="3433"/>
    <cellStyle name="Normal 2 2 2 2 2 3 3 4 2" xfId="7915"/>
    <cellStyle name="Normal 2 2 2 2 2 3 3 4 2 2" xfId="16945"/>
    <cellStyle name="Normal 2 2 2 2 2 3 3 4 3" xfId="12463"/>
    <cellStyle name="Normal 2 2 2 2 2 3 3 5" xfId="4927"/>
    <cellStyle name="Normal 2 2 2 2 2 3 3 5 2" xfId="13957"/>
    <cellStyle name="Normal 2 2 2 2 2 3 3 6" xfId="9475"/>
    <cellStyle name="Normal 2 2 2 2 2 3 4" xfId="631"/>
    <cellStyle name="Normal 2 2 2 2 2 3 4 2" xfId="1378"/>
    <cellStyle name="Normal 2 2 2 2 2 3 4 2 2" xfId="2872"/>
    <cellStyle name="Normal 2 2 2 2 2 3 4 2 2 2" xfId="7354"/>
    <cellStyle name="Normal 2 2 2 2 2 3 4 2 2 2 2" xfId="16384"/>
    <cellStyle name="Normal 2 2 2 2 2 3 4 2 2 3" xfId="11902"/>
    <cellStyle name="Normal 2 2 2 2 2 3 4 2 3" xfId="4366"/>
    <cellStyle name="Normal 2 2 2 2 2 3 4 2 3 2" xfId="8848"/>
    <cellStyle name="Normal 2 2 2 2 2 3 4 2 3 2 2" xfId="17878"/>
    <cellStyle name="Normal 2 2 2 2 2 3 4 2 3 3" xfId="13396"/>
    <cellStyle name="Normal 2 2 2 2 2 3 4 2 4" xfId="5860"/>
    <cellStyle name="Normal 2 2 2 2 2 3 4 2 4 2" xfId="14890"/>
    <cellStyle name="Normal 2 2 2 2 2 3 4 2 5" xfId="10408"/>
    <cellStyle name="Normal 2 2 2 2 2 3 4 3" xfId="2125"/>
    <cellStyle name="Normal 2 2 2 2 2 3 4 3 2" xfId="6607"/>
    <cellStyle name="Normal 2 2 2 2 2 3 4 3 2 2" xfId="15637"/>
    <cellStyle name="Normal 2 2 2 2 2 3 4 3 3" xfId="11155"/>
    <cellStyle name="Normal 2 2 2 2 2 3 4 4" xfId="3619"/>
    <cellStyle name="Normal 2 2 2 2 2 3 4 4 2" xfId="8101"/>
    <cellStyle name="Normal 2 2 2 2 2 3 4 4 2 2" xfId="17131"/>
    <cellStyle name="Normal 2 2 2 2 2 3 4 4 3" xfId="12649"/>
    <cellStyle name="Normal 2 2 2 2 2 3 4 5" xfId="5113"/>
    <cellStyle name="Normal 2 2 2 2 2 3 4 5 2" xfId="14143"/>
    <cellStyle name="Normal 2 2 2 2 2 3 4 6" xfId="9661"/>
    <cellStyle name="Normal 2 2 2 2 2 3 5" xfId="818"/>
    <cellStyle name="Normal 2 2 2 2 2 3 5 2" xfId="2312"/>
    <cellStyle name="Normal 2 2 2 2 2 3 5 2 2" xfId="6794"/>
    <cellStyle name="Normal 2 2 2 2 2 3 5 2 2 2" xfId="15824"/>
    <cellStyle name="Normal 2 2 2 2 2 3 5 2 3" xfId="11342"/>
    <cellStyle name="Normal 2 2 2 2 2 3 5 3" xfId="3806"/>
    <cellStyle name="Normal 2 2 2 2 2 3 5 3 2" xfId="8288"/>
    <cellStyle name="Normal 2 2 2 2 2 3 5 3 2 2" xfId="17318"/>
    <cellStyle name="Normal 2 2 2 2 2 3 5 3 3" xfId="12836"/>
    <cellStyle name="Normal 2 2 2 2 2 3 5 4" xfId="5300"/>
    <cellStyle name="Normal 2 2 2 2 2 3 5 4 2" xfId="14330"/>
    <cellStyle name="Normal 2 2 2 2 2 3 5 5" xfId="9848"/>
    <cellStyle name="Normal 2 2 2 2 2 3 6" xfId="1567"/>
    <cellStyle name="Normal 2 2 2 2 2 3 6 2" xfId="6049"/>
    <cellStyle name="Normal 2 2 2 2 2 3 6 2 2" xfId="15079"/>
    <cellStyle name="Normal 2 2 2 2 2 3 6 3" xfId="10597"/>
    <cellStyle name="Normal 2 2 2 2 2 3 7" xfId="3061"/>
    <cellStyle name="Normal 2 2 2 2 2 3 7 2" xfId="7543"/>
    <cellStyle name="Normal 2 2 2 2 2 3 7 2 2" xfId="16573"/>
    <cellStyle name="Normal 2 2 2 2 2 3 7 3" xfId="12091"/>
    <cellStyle name="Normal 2 2 2 2 2 3 8" xfId="4555"/>
    <cellStyle name="Normal 2 2 2 2 2 3 8 2" xfId="13585"/>
    <cellStyle name="Normal 2 2 2 2 2 3 9" xfId="9103"/>
    <cellStyle name="Normal 2 2 2 2 2 4" xfId="97"/>
    <cellStyle name="Normal 2 2 2 2 2 4 2" xfId="283"/>
    <cellStyle name="Normal 2 2 2 2 2 4 2 2" xfId="1027"/>
    <cellStyle name="Normal 2 2 2 2 2 4 2 2 2" xfId="2521"/>
    <cellStyle name="Normal 2 2 2 2 2 4 2 2 2 2" xfId="7003"/>
    <cellStyle name="Normal 2 2 2 2 2 4 2 2 2 2 2" xfId="16033"/>
    <cellStyle name="Normal 2 2 2 2 2 4 2 2 2 3" xfId="11551"/>
    <cellStyle name="Normal 2 2 2 2 2 4 2 2 3" xfId="4015"/>
    <cellStyle name="Normal 2 2 2 2 2 4 2 2 3 2" xfId="8497"/>
    <cellStyle name="Normal 2 2 2 2 2 4 2 2 3 2 2" xfId="17527"/>
    <cellStyle name="Normal 2 2 2 2 2 4 2 2 3 3" xfId="13045"/>
    <cellStyle name="Normal 2 2 2 2 2 4 2 2 4" xfId="5509"/>
    <cellStyle name="Normal 2 2 2 2 2 4 2 2 4 2" xfId="14539"/>
    <cellStyle name="Normal 2 2 2 2 2 4 2 2 5" xfId="10057"/>
    <cellStyle name="Normal 2 2 2 2 2 4 2 3" xfId="1777"/>
    <cellStyle name="Normal 2 2 2 2 2 4 2 3 2" xfId="6259"/>
    <cellStyle name="Normal 2 2 2 2 2 4 2 3 2 2" xfId="15289"/>
    <cellStyle name="Normal 2 2 2 2 2 4 2 3 3" xfId="10807"/>
    <cellStyle name="Normal 2 2 2 2 2 4 2 4" xfId="3271"/>
    <cellStyle name="Normal 2 2 2 2 2 4 2 4 2" xfId="7753"/>
    <cellStyle name="Normal 2 2 2 2 2 4 2 4 2 2" xfId="16783"/>
    <cellStyle name="Normal 2 2 2 2 2 4 2 4 3" xfId="12301"/>
    <cellStyle name="Normal 2 2 2 2 2 4 2 5" xfId="4765"/>
    <cellStyle name="Normal 2 2 2 2 2 4 2 5 2" xfId="13795"/>
    <cellStyle name="Normal 2 2 2 2 2 4 2 6" xfId="9313"/>
    <cellStyle name="Normal 2 2 2 2 2 4 3" xfId="469"/>
    <cellStyle name="Normal 2 2 2 2 2 4 3 2" xfId="1216"/>
    <cellStyle name="Normal 2 2 2 2 2 4 3 2 2" xfId="2710"/>
    <cellStyle name="Normal 2 2 2 2 2 4 3 2 2 2" xfId="7192"/>
    <cellStyle name="Normal 2 2 2 2 2 4 3 2 2 2 2" xfId="16222"/>
    <cellStyle name="Normal 2 2 2 2 2 4 3 2 2 3" xfId="11740"/>
    <cellStyle name="Normal 2 2 2 2 2 4 3 2 3" xfId="4204"/>
    <cellStyle name="Normal 2 2 2 2 2 4 3 2 3 2" xfId="8686"/>
    <cellStyle name="Normal 2 2 2 2 2 4 3 2 3 2 2" xfId="17716"/>
    <cellStyle name="Normal 2 2 2 2 2 4 3 2 3 3" xfId="13234"/>
    <cellStyle name="Normal 2 2 2 2 2 4 3 2 4" xfId="5698"/>
    <cellStyle name="Normal 2 2 2 2 2 4 3 2 4 2" xfId="14728"/>
    <cellStyle name="Normal 2 2 2 2 2 4 3 2 5" xfId="10246"/>
    <cellStyle name="Normal 2 2 2 2 2 4 3 3" xfId="1963"/>
    <cellStyle name="Normal 2 2 2 2 2 4 3 3 2" xfId="6445"/>
    <cellStyle name="Normal 2 2 2 2 2 4 3 3 2 2" xfId="15475"/>
    <cellStyle name="Normal 2 2 2 2 2 4 3 3 3" xfId="10993"/>
    <cellStyle name="Normal 2 2 2 2 2 4 3 4" xfId="3457"/>
    <cellStyle name="Normal 2 2 2 2 2 4 3 4 2" xfId="7939"/>
    <cellStyle name="Normal 2 2 2 2 2 4 3 4 2 2" xfId="16969"/>
    <cellStyle name="Normal 2 2 2 2 2 4 3 4 3" xfId="12487"/>
    <cellStyle name="Normal 2 2 2 2 2 4 3 5" xfId="4951"/>
    <cellStyle name="Normal 2 2 2 2 2 4 3 5 2" xfId="13981"/>
    <cellStyle name="Normal 2 2 2 2 2 4 3 6" xfId="9499"/>
    <cellStyle name="Normal 2 2 2 2 2 4 4" xfId="655"/>
    <cellStyle name="Normal 2 2 2 2 2 4 4 2" xfId="1402"/>
    <cellStyle name="Normal 2 2 2 2 2 4 4 2 2" xfId="2896"/>
    <cellStyle name="Normal 2 2 2 2 2 4 4 2 2 2" xfId="7378"/>
    <cellStyle name="Normal 2 2 2 2 2 4 4 2 2 2 2" xfId="16408"/>
    <cellStyle name="Normal 2 2 2 2 2 4 4 2 2 3" xfId="11926"/>
    <cellStyle name="Normal 2 2 2 2 2 4 4 2 3" xfId="4390"/>
    <cellStyle name="Normal 2 2 2 2 2 4 4 2 3 2" xfId="8872"/>
    <cellStyle name="Normal 2 2 2 2 2 4 4 2 3 2 2" xfId="17902"/>
    <cellStyle name="Normal 2 2 2 2 2 4 4 2 3 3" xfId="13420"/>
    <cellStyle name="Normal 2 2 2 2 2 4 4 2 4" xfId="5884"/>
    <cellStyle name="Normal 2 2 2 2 2 4 4 2 4 2" xfId="14914"/>
    <cellStyle name="Normal 2 2 2 2 2 4 4 2 5" xfId="10432"/>
    <cellStyle name="Normal 2 2 2 2 2 4 4 3" xfId="2149"/>
    <cellStyle name="Normal 2 2 2 2 2 4 4 3 2" xfId="6631"/>
    <cellStyle name="Normal 2 2 2 2 2 4 4 3 2 2" xfId="15661"/>
    <cellStyle name="Normal 2 2 2 2 2 4 4 3 3" xfId="11179"/>
    <cellStyle name="Normal 2 2 2 2 2 4 4 4" xfId="3643"/>
    <cellStyle name="Normal 2 2 2 2 2 4 4 4 2" xfId="8125"/>
    <cellStyle name="Normal 2 2 2 2 2 4 4 4 2 2" xfId="17155"/>
    <cellStyle name="Normal 2 2 2 2 2 4 4 4 3" xfId="12673"/>
    <cellStyle name="Normal 2 2 2 2 2 4 4 5" xfId="5137"/>
    <cellStyle name="Normal 2 2 2 2 2 4 4 5 2" xfId="14167"/>
    <cellStyle name="Normal 2 2 2 2 2 4 4 6" xfId="9685"/>
    <cellStyle name="Normal 2 2 2 2 2 4 5" xfId="842"/>
    <cellStyle name="Normal 2 2 2 2 2 4 5 2" xfId="2336"/>
    <cellStyle name="Normal 2 2 2 2 2 4 5 2 2" xfId="6818"/>
    <cellStyle name="Normal 2 2 2 2 2 4 5 2 2 2" xfId="15848"/>
    <cellStyle name="Normal 2 2 2 2 2 4 5 2 3" xfId="11366"/>
    <cellStyle name="Normal 2 2 2 2 2 4 5 3" xfId="3830"/>
    <cellStyle name="Normal 2 2 2 2 2 4 5 3 2" xfId="8312"/>
    <cellStyle name="Normal 2 2 2 2 2 4 5 3 2 2" xfId="17342"/>
    <cellStyle name="Normal 2 2 2 2 2 4 5 3 3" xfId="12860"/>
    <cellStyle name="Normal 2 2 2 2 2 4 5 4" xfId="5324"/>
    <cellStyle name="Normal 2 2 2 2 2 4 5 4 2" xfId="14354"/>
    <cellStyle name="Normal 2 2 2 2 2 4 5 5" xfId="9872"/>
    <cellStyle name="Normal 2 2 2 2 2 4 6" xfId="1591"/>
    <cellStyle name="Normal 2 2 2 2 2 4 6 2" xfId="6073"/>
    <cellStyle name="Normal 2 2 2 2 2 4 6 2 2" xfId="15103"/>
    <cellStyle name="Normal 2 2 2 2 2 4 6 3" xfId="10621"/>
    <cellStyle name="Normal 2 2 2 2 2 4 7" xfId="3085"/>
    <cellStyle name="Normal 2 2 2 2 2 4 7 2" xfId="7567"/>
    <cellStyle name="Normal 2 2 2 2 2 4 7 2 2" xfId="16597"/>
    <cellStyle name="Normal 2 2 2 2 2 4 7 3" xfId="12115"/>
    <cellStyle name="Normal 2 2 2 2 2 4 8" xfId="4579"/>
    <cellStyle name="Normal 2 2 2 2 2 4 8 2" xfId="13609"/>
    <cellStyle name="Normal 2 2 2 2 2 4 9" xfId="9127"/>
    <cellStyle name="Normal 2 2 2 2 2 5" xfId="103"/>
    <cellStyle name="Normal 2 2 2 2 2 5 2" xfId="289"/>
    <cellStyle name="Normal 2 2 2 2 2 5 2 2" xfId="1032"/>
    <cellStyle name="Normal 2 2 2 2 2 5 2 2 2" xfId="2526"/>
    <cellStyle name="Normal 2 2 2 2 2 5 2 2 2 2" xfId="7008"/>
    <cellStyle name="Normal 2 2 2 2 2 5 2 2 2 2 2" xfId="16038"/>
    <cellStyle name="Normal 2 2 2 2 2 5 2 2 2 3" xfId="11556"/>
    <cellStyle name="Normal 2 2 2 2 2 5 2 2 3" xfId="4020"/>
    <cellStyle name="Normal 2 2 2 2 2 5 2 2 3 2" xfId="8502"/>
    <cellStyle name="Normal 2 2 2 2 2 5 2 2 3 2 2" xfId="17532"/>
    <cellStyle name="Normal 2 2 2 2 2 5 2 2 3 3" xfId="13050"/>
    <cellStyle name="Normal 2 2 2 2 2 5 2 2 4" xfId="5514"/>
    <cellStyle name="Normal 2 2 2 2 2 5 2 2 4 2" xfId="14544"/>
    <cellStyle name="Normal 2 2 2 2 2 5 2 2 5" xfId="10062"/>
    <cellStyle name="Normal 2 2 2 2 2 5 2 3" xfId="1783"/>
    <cellStyle name="Normal 2 2 2 2 2 5 2 3 2" xfId="6265"/>
    <cellStyle name="Normal 2 2 2 2 2 5 2 3 2 2" xfId="15295"/>
    <cellStyle name="Normal 2 2 2 2 2 5 2 3 3" xfId="10813"/>
    <cellStyle name="Normal 2 2 2 2 2 5 2 4" xfId="3277"/>
    <cellStyle name="Normal 2 2 2 2 2 5 2 4 2" xfId="7759"/>
    <cellStyle name="Normal 2 2 2 2 2 5 2 4 2 2" xfId="16789"/>
    <cellStyle name="Normal 2 2 2 2 2 5 2 4 3" xfId="12307"/>
    <cellStyle name="Normal 2 2 2 2 2 5 2 5" xfId="4771"/>
    <cellStyle name="Normal 2 2 2 2 2 5 2 5 2" xfId="13801"/>
    <cellStyle name="Normal 2 2 2 2 2 5 2 6" xfId="9319"/>
    <cellStyle name="Normal 2 2 2 2 2 5 3" xfId="475"/>
    <cellStyle name="Normal 2 2 2 2 2 5 3 2" xfId="1222"/>
    <cellStyle name="Normal 2 2 2 2 2 5 3 2 2" xfId="2716"/>
    <cellStyle name="Normal 2 2 2 2 2 5 3 2 2 2" xfId="7198"/>
    <cellStyle name="Normal 2 2 2 2 2 5 3 2 2 2 2" xfId="16228"/>
    <cellStyle name="Normal 2 2 2 2 2 5 3 2 2 3" xfId="11746"/>
    <cellStyle name="Normal 2 2 2 2 2 5 3 2 3" xfId="4210"/>
    <cellStyle name="Normal 2 2 2 2 2 5 3 2 3 2" xfId="8692"/>
    <cellStyle name="Normal 2 2 2 2 2 5 3 2 3 2 2" xfId="17722"/>
    <cellStyle name="Normal 2 2 2 2 2 5 3 2 3 3" xfId="13240"/>
    <cellStyle name="Normal 2 2 2 2 2 5 3 2 4" xfId="5704"/>
    <cellStyle name="Normal 2 2 2 2 2 5 3 2 4 2" xfId="14734"/>
    <cellStyle name="Normal 2 2 2 2 2 5 3 2 5" xfId="10252"/>
    <cellStyle name="Normal 2 2 2 2 2 5 3 3" xfId="1969"/>
    <cellStyle name="Normal 2 2 2 2 2 5 3 3 2" xfId="6451"/>
    <cellStyle name="Normal 2 2 2 2 2 5 3 3 2 2" xfId="15481"/>
    <cellStyle name="Normal 2 2 2 2 2 5 3 3 3" xfId="10999"/>
    <cellStyle name="Normal 2 2 2 2 2 5 3 4" xfId="3463"/>
    <cellStyle name="Normal 2 2 2 2 2 5 3 4 2" xfId="7945"/>
    <cellStyle name="Normal 2 2 2 2 2 5 3 4 2 2" xfId="16975"/>
    <cellStyle name="Normal 2 2 2 2 2 5 3 4 3" xfId="12493"/>
    <cellStyle name="Normal 2 2 2 2 2 5 3 5" xfId="4957"/>
    <cellStyle name="Normal 2 2 2 2 2 5 3 5 2" xfId="13987"/>
    <cellStyle name="Normal 2 2 2 2 2 5 3 6" xfId="9505"/>
    <cellStyle name="Normal 2 2 2 2 2 5 4" xfId="661"/>
    <cellStyle name="Normal 2 2 2 2 2 5 4 2" xfId="1408"/>
    <cellStyle name="Normal 2 2 2 2 2 5 4 2 2" xfId="2902"/>
    <cellStyle name="Normal 2 2 2 2 2 5 4 2 2 2" xfId="7384"/>
    <cellStyle name="Normal 2 2 2 2 2 5 4 2 2 2 2" xfId="16414"/>
    <cellStyle name="Normal 2 2 2 2 2 5 4 2 2 3" xfId="11932"/>
    <cellStyle name="Normal 2 2 2 2 2 5 4 2 3" xfId="4396"/>
    <cellStyle name="Normal 2 2 2 2 2 5 4 2 3 2" xfId="8878"/>
    <cellStyle name="Normal 2 2 2 2 2 5 4 2 3 2 2" xfId="17908"/>
    <cellStyle name="Normal 2 2 2 2 2 5 4 2 3 3" xfId="13426"/>
    <cellStyle name="Normal 2 2 2 2 2 5 4 2 4" xfId="5890"/>
    <cellStyle name="Normal 2 2 2 2 2 5 4 2 4 2" xfId="14920"/>
    <cellStyle name="Normal 2 2 2 2 2 5 4 2 5" xfId="10438"/>
    <cellStyle name="Normal 2 2 2 2 2 5 4 3" xfId="2155"/>
    <cellStyle name="Normal 2 2 2 2 2 5 4 3 2" xfId="6637"/>
    <cellStyle name="Normal 2 2 2 2 2 5 4 3 2 2" xfId="15667"/>
    <cellStyle name="Normal 2 2 2 2 2 5 4 3 3" xfId="11185"/>
    <cellStyle name="Normal 2 2 2 2 2 5 4 4" xfId="3649"/>
    <cellStyle name="Normal 2 2 2 2 2 5 4 4 2" xfId="8131"/>
    <cellStyle name="Normal 2 2 2 2 2 5 4 4 2 2" xfId="17161"/>
    <cellStyle name="Normal 2 2 2 2 2 5 4 4 3" xfId="12679"/>
    <cellStyle name="Normal 2 2 2 2 2 5 4 5" xfId="5143"/>
    <cellStyle name="Normal 2 2 2 2 2 5 4 5 2" xfId="14173"/>
    <cellStyle name="Normal 2 2 2 2 2 5 4 6" xfId="9691"/>
    <cellStyle name="Normal 2 2 2 2 2 5 5" xfId="848"/>
    <cellStyle name="Normal 2 2 2 2 2 5 5 2" xfId="2342"/>
    <cellStyle name="Normal 2 2 2 2 2 5 5 2 2" xfId="6824"/>
    <cellStyle name="Normal 2 2 2 2 2 5 5 2 2 2" xfId="15854"/>
    <cellStyle name="Normal 2 2 2 2 2 5 5 2 3" xfId="11372"/>
    <cellStyle name="Normal 2 2 2 2 2 5 5 3" xfId="3836"/>
    <cellStyle name="Normal 2 2 2 2 2 5 5 3 2" xfId="8318"/>
    <cellStyle name="Normal 2 2 2 2 2 5 5 3 2 2" xfId="17348"/>
    <cellStyle name="Normal 2 2 2 2 2 5 5 3 3" xfId="12866"/>
    <cellStyle name="Normal 2 2 2 2 2 5 5 4" xfId="5330"/>
    <cellStyle name="Normal 2 2 2 2 2 5 5 4 2" xfId="14360"/>
    <cellStyle name="Normal 2 2 2 2 2 5 5 5" xfId="9878"/>
    <cellStyle name="Normal 2 2 2 2 2 5 6" xfId="1597"/>
    <cellStyle name="Normal 2 2 2 2 2 5 6 2" xfId="6079"/>
    <cellStyle name="Normal 2 2 2 2 2 5 6 2 2" xfId="15109"/>
    <cellStyle name="Normal 2 2 2 2 2 5 6 3" xfId="10627"/>
    <cellStyle name="Normal 2 2 2 2 2 5 7" xfId="3091"/>
    <cellStyle name="Normal 2 2 2 2 2 5 7 2" xfId="7573"/>
    <cellStyle name="Normal 2 2 2 2 2 5 7 2 2" xfId="16603"/>
    <cellStyle name="Normal 2 2 2 2 2 5 7 3" xfId="12121"/>
    <cellStyle name="Normal 2 2 2 2 2 5 8" xfId="4585"/>
    <cellStyle name="Normal 2 2 2 2 2 5 8 2" xfId="13615"/>
    <cellStyle name="Normal 2 2 2 2 2 5 9" xfId="9133"/>
    <cellStyle name="Normal 2 2 2 2 2 6" xfId="144"/>
    <cellStyle name="Normal 2 2 2 2 2 6 2" xfId="330"/>
    <cellStyle name="Normal 2 2 2 2 2 6 2 2" xfId="1073"/>
    <cellStyle name="Normal 2 2 2 2 2 6 2 2 2" xfId="2567"/>
    <cellStyle name="Normal 2 2 2 2 2 6 2 2 2 2" xfId="7049"/>
    <cellStyle name="Normal 2 2 2 2 2 6 2 2 2 2 2" xfId="16079"/>
    <cellStyle name="Normal 2 2 2 2 2 6 2 2 2 3" xfId="11597"/>
    <cellStyle name="Normal 2 2 2 2 2 6 2 2 3" xfId="4061"/>
    <cellStyle name="Normal 2 2 2 2 2 6 2 2 3 2" xfId="8543"/>
    <cellStyle name="Normal 2 2 2 2 2 6 2 2 3 2 2" xfId="17573"/>
    <cellStyle name="Normal 2 2 2 2 2 6 2 2 3 3" xfId="13091"/>
    <cellStyle name="Normal 2 2 2 2 2 6 2 2 4" xfId="5555"/>
    <cellStyle name="Normal 2 2 2 2 2 6 2 2 4 2" xfId="14585"/>
    <cellStyle name="Normal 2 2 2 2 2 6 2 2 5" xfId="10103"/>
    <cellStyle name="Normal 2 2 2 2 2 6 2 3" xfId="1824"/>
    <cellStyle name="Normal 2 2 2 2 2 6 2 3 2" xfId="6306"/>
    <cellStyle name="Normal 2 2 2 2 2 6 2 3 2 2" xfId="15336"/>
    <cellStyle name="Normal 2 2 2 2 2 6 2 3 3" xfId="10854"/>
    <cellStyle name="Normal 2 2 2 2 2 6 2 4" xfId="3318"/>
    <cellStyle name="Normal 2 2 2 2 2 6 2 4 2" xfId="7800"/>
    <cellStyle name="Normal 2 2 2 2 2 6 2 4 2 2" xfId="16830"/>
    <cellStyle name="Normal 2 2 2 2 2 6 2 4 3" xfId="12348"/>
    <cellStyle name="Normal 2 2 2 2 2 6 2 5" xfId="4812"/>
    <cellStyle name="Normal 2 2 2 2 2 6 2 5 2" xfId="13842"/>
    <cellStyle name="Normal 2 2 2 2 2 6 2 6" xfId="9360"/>
    <cellStyle name="Normal 2 2 2 2 2 6 3" xfId="516"/>
    <cellStyle name="Normal 2 2 2 2 2 6 3 2" xfId="1263"/>
    <cellStyle name="Normal 2 2 2 2 2 6 3 2 2" xfId="2757"/>
    <cellStyle name="Normal 2 2 2 2 2 6 3 2 2 2" xfId="7239"/>
    <cellStyle name="Normal 2 2 2 2 2 6 3 2 2 2 2" xfId="16269"/>
    <cellStyle name="Normal 2 2 2 2 2 6 3 2 2 3" xfId="11787"/>
    <cellStyle name="Normal 2 2 2 2 2 6 3 2 3" xfId="4251"/>
    <cellStyle name="Normal 2 2 2 2 2 6 3 2 3 2" xfId="8733"/>
    <cellStyle name="Normal 2 2 2 2 2 6 3 2 3 2 2" xfId="17763"/>
    <cellStyle name="Normal 2 2 2 2 2 6 3 2 3 3" xfId="13281"/>
    <cellStyle name="Normal 2 2 2 2 2 6 3 2 4" xfId="5745"/>
    <cellStyle name="Normal 2 2 2 2 2 6 3 2 4 2" xfId="14775"/>
    <cellStyle name="Normal 2 2 2 2 2 6 3 2 5" xfId="10293"/>
    <cellStyle name="Normal 2 2 2 2 2 6 3 3" xfId="2010"/>
    <cellStyle name="Normal 2 2 2 2 2 6 3 3 2" xfId="6492"/>
    <cellStyle name="Normal 2 2 2 2 2 6 3 3 2 2" xfId="15522"/>
    <cellStyle name="Normal 2 2 2 2 2 6 3 3 3" xfId="11040"/>
    <cellStyle name="Normal 2 2 2 2 2 6 3 4" xfId="3504"/>
    <cellStyle name="Normal 2 2 2 2 2 6 3 4 2" xfId="7986"/>
    <cellStyle name="Normal 2 2 2 2 2 6 3 4 2 2" xfId="17016"/>
    <cellStyle name="Normal 2 2 2 2 2 6 3 4 3" xfId="12534"/>
    <cellStyle name="Normal 2 2 2 2 2 6 3 5" xfId="4998"/>
    <cellStyle name="Normal 2 2 2 2 2 6 3 5 2" xfId="14028"/>
    <cellStyle name="Normal 2 2 2 2 2 6 3 6" xfId="9546"/>
    <cellStyle name="Normal 2 2 2 2 2 6 4" xfId="702"/>
    <cellStyle name="Normal 2 2 2 2 2 6 4 2" xfId="1449"/>
    <cellStyle name="Normal 2 2 2 2 2 6 4 2 2" xfId="2943"/>
    <cellStyle name="Normal 2 2 2 2 2 6 4 2 2 2" xfId="7425"/>
    <cellStyle name="Normal 2 2 2 2 2 6 4 2 2 2 2" xfId="16455"/>
    <cellStyle name="Normal 2 2 2 2 2 6 4 2 2 3" xfId="11973"/>
    <cellStyle name="Normal 2 2 2 2 2 6 4 2 3" xfId="4437"/>
    <cellStyle name="Normal 2 2 2 2 2 6 4 2 3 2" xfId="8919"/>
    <cellStyle name="Normal 2 2 2 2 2 6 4 2 3 2 2" xfId="17949"/>
    <cellStyle name="Normal 2 2 2 2 2 6 4 2 3 3" xfId="13467"/>
    <cellStyle name="Normal 2 2 2 2 2 6 4 2 4" xfId="5931"/>
    <cellStyle name="Normal 2 2 2 2 2 6 4 2 4 2" xfId="14961"/>
    <cellStyle name="Normal 2 2 2 2 2 6 4 2 5" xfId="10479"/>
    <cellStyle name="Normal 2 2 2 2 2 6 4 3" xfId="2196"/>
    <cellStyle name="Normal 2 2 2 2 2 6 4 3 2" xfId="6678"/>
    <cellStyle name="Normal 2 2 2 2 2 6 4 3 2 2" xfId="15708"/>
    <cellStyle name="Normal 2 2 2 2 2 6 4 3 3" xfId="11226"/>
    <cellStyle name="Normal 2 2 2 2 2 6 4 4" xfId="3690"/>
    <cellStyle name="Normal 2 2 2 2 2 6 4 4 2" xfId="8172"/>
    <cellStyle name="Normal 2 2 2 2 2 6 4 4 2 2" xfId="17202"/>
    <cellStyle name="Normal 2 2 2 2 2 6 4 4 3" xfId="12720"/>
    <cellStyle name="Normal 2 2 2 2 2 6 4 5" xfId="5184"/>
    <cellStyle name="Normal 2 2 2 2 2 6 4 5 2" xfId="14214"/>
    <cellStyle name="Normal 2 2 2 2 2 6 4 6" xfId="9732"/>
    <cellStyle name="Normal 2 2 2 2 2 6 5" xfId="889"/>
    <cellStyle name="Normal 2 2 2 2 2 6 5 2" xfId="2383"/>
    <cellStyle name="Normal 2 2 2 2 2 6 5 2 2" xfId="6865"/>
    <cellStyle name="Normal 2 2 2 2 2 6 5 2 2 2" xfId="15895"/>
    <cellStyle name="Normal 2 2 2 2 2 6 5 2 3" xfId="11413"/>
    <cellStyle name="Normal 2 2 2 2 2 6 5 3" xfId="3877"/>
    <cellStyle name="Normal 2 2 2 2 2 6 5 3 2" xfId="8359"/>
    <cellStyle name="Normal 2 2 2 2 2 6 5 3 2 2" xfId="17389"/>
    <cellStyle name="Normal 2 2 2 2 2 6 5 3 3" xfId="12907"/>
    <cellStyle name="Normal 2 2 2 2 2 6 5 4" xfId="5371"/>
    <cellStyle name="Normal 2 2 2 2 2 6 5 4 2" xfId="14401"/>
    <cellStyle name="Normal 2 2 2 2 2 6 5 5" xfId="9919"/>
    <cellStyle name="Normal 2 2 2 2 2 6 6" xfId="1638"/>
    <cellStyle name="Normal 2 2 2 2 2 6 6 2" xfId="6120"/>
    <cellStyle name="Normal 2 2 2 2 2 6 6 2 2" xfId="15150"/>
    <cellStyle name="Normal 2 2 2 2 2 6 6 3" xfId="10668"/>
    <cellStyle name="Normal 2 2 2 2 2 6 7" xfId="3132"/>
    <cellStyle name="Normal 2 2 2 2 2 6 7 2" xfId="7614"/>
    <cellStyle name="Normal 2 2 2 2 2 6 7 2 2" xfId="16644"/>
    <cellStyle name="Normal 2 2 2 2 2 6 7 3" xfId="12162"/>
    <cellStyle name="Normal 2 2 2 2 2 6 8" xfId="4626"/>
    <cellStyle name="Normal 2 2 2 2 2 6 8 2" xfId="13656"/>
    <cellStyle name="Normal 2 2 2 2 2 6 9" xfId="9174"/>
    <cellStyle name="Normal 2 2 2 2 2 7" xfId="167"/>
    <cellStyle name="Normal 2 2 2 2 2 7 2" xfId="353"/>
    <cellStyle name="Normal 2 2 2 2 2 7 2 2" xfId="1096"/>
    <cellStyle name="Normal 2 2 2 2 2 7 2 2 2" xfId="2590"/>
    <cellStyle name="Normal 2 2 2 2 2 7 2 2 2 2" xfId="7072"/>
    <cellStyle name="Normal 2 2 2 2 2 7 2 2 2 2 2" xfId="16102"/>
    <cellStyle name="Normal 2 2 2 2 2 7 2 2 2 3" xfId="11620"/>
    <cellStyle name="Normal 2 2 2 2 2 7 2 2 3" xfId="4084"/>
    <cellStyle name="Normal 2 2 2 2 2 7 2 2 3 2" xfId="8566"/>
    <cellStyle name="Normal 2 2 2 2 2 7 2 2 3 2 2" xfId="17596"/>
    <cellStyle name="Normal 2 2 2 2 2 7 2 2 3 3" xfId="13114"/>
    <cellStyle name="Normal 2 2 2 2 2 7 2 2 4" xfId="5578"/>
    <cellStyle name="Normal 2 2 2 2 2 7 2 2 4 2" xfId="14608"/>
    <cellStyle name="Normal 2 2 2 2 2 7 2 2 5" xfId="10126"/>
    <cellStyle name="Normal 2 2 2 2 2 7 2 3" xfId="1847"/>
    <cellStyle name="Normal 2 2 2 2 2 7 2 3 2" xfId="6329"/>
    <cellStyle name="Normal 2 2 2 2 2 7 2 3 2 2" xfId="15359"/>
    <cellStyle name="Normal 2 2 2 2 2 7 2 3 3" xfId="10877"/>
    <cellStyle name="Normal 2 2 2 2 2 7 2 4" xfId="3341"/>
    <cellStyle name="Normal 2 2 2 2 2 7 2 4 2" xfId="7823"/>
    <cellStyle name="Normal 2 2 2 2 2 7 2 4 2 2" xfId="16853"/>
    <cellStyle name="Normal 2 2 2 2 2 7 2 4 3" xfId="12371"/>
    <cellStyle name="Normal 2 2 2 2 2 7 2 5" xfId="4835"/>
    <cellStyle name="Normal 2 2 2 2 2 7 2 5 2" xfId="13865"/>
    <cellStyle name="Normal 2 2 2 2 2 7 2 6" xfId="9383"/>
    <cellStyle name="Normal 2 2 2 2 2 7 3" xfId="539"/>
    <cellStyle name="Normal 2 2 2 2 2 7 3 2" xfId="1286"/>
    <cellStyle name="Normal 2 2 2 2 2 7 3 2 2" xfId="2780"/>
    <cellStyle name="Normal 2 2 2 2 2 7 3 2 2 2" xfId="7262"/>
    <cellStyle name="Normal 2 2 2 2 2 7 3 2 2 2 2" xfId="16292"/>
    <cellStyle name="Normal 2 2 2 2 2 7 3 2 2 3" xfId="11810"/>
    <cellStyle name="Normal 2 2 2 2 2 7 3 2 3" xfId="4274"/>
    <cellStyle name="Normal 2 2 2 2 2 7 3 2 3 2" xfId="8756"/>
    <cellStyle name="Normal 2 2 2 2 2 7 3 2 3 2 2" xfId="17786"/>
    <cellStyle name="Normal 2 2 2 2 2 7 3 2 3 3" xfId="13304"/>
    <cellStyle name="Normal 2 2 2 2 2 7 3 2 4" xfId="5768"/>
    <cellStyle name="Normal 2 2 2 2 2 7 3 2 4 2" xfId="14798"/>
    <cellStyle name="Normal 2 2 2 2 2 7 3 2 5" xfId="10316"/>
    <cellStyle name="Normal 2 2 2 2 2 7 3 3" xfId="2033"/>
    <cellStyle name="Normal 2 2 2 2 2 7 3 3 2" xfId="6515"/>
    <cellStyle name="Normal 2 2 2 2 2 7 3 3 2 2" xfId="15545"/>
    <cellStyle name="Normal 2 2 2 2 2 7 3 3 3" xfId="11063"/>
    <cellStyle name="Normal 2 2 2 2 2 7 3 4" xfId="3527"/>
    <cellStyle name="Normal 2 2 2 2 2 7 3 4 2" xfId="8009"/>
    <cellStyle name="Normal 2 2 2 2 2 7 3 4 2 2" xfId="17039"/>
    <cellStyle name="Normal 2 2 2 2 2 7 3 4 3" xfId="12557"/>
    <cellStyle name="Normal 2 2 2 2 2 7 3 5" xfId="5021"/>
    <cellStyle name="Normal 2 2 2 2 2 7 3 5 2" xfId="14051"/>
    <cellStyle name="Normal 2 2 2 2 2 7 3 6" xfId="9569"/>
    <cellStyle name="Normal 2 2 2 2 2 7 4" xfId="725"/>
    <cellStyle name="Normal 2 2 2 2 2 7 4 2" xfId="1472"/>
    <cellStyle name="Normal 2 2 2 2 2 7 4 2 2" xfId="2966"/>
    <cellStyle name="Normal 2 2 2 2 2 7 4 2 2 2" xfId="7448"/>
    <cellStyle name="Normal 2 2 2 2 2 7 4 2 2 2 2" xfId="16478"/>
    <cellStyle name="Normal 2 2 2 2 2 7 4 2 2 3" xfId="11996"/>
    <cellStyle name="Normal 2 2 2 2 2 7 4 2 3" xfId="4460"/>
    <cellStyle name="Normal 2 2 2 2 2 7 4 2 3 2" xfId="8942"/>
    <cellStyle name="Normal 2 2 2 2 2 7 4 2 3 2 2" xfId="17972"/>
    <cellStyle name="Normal 2 2 2 2 2 7 4 2 3 3" xfId="13490"/>
    <cellStyle name="Normal 2 2 2 2 2 7 4 2 4" xfId="5954"/>
    <cellStyle name="Normal 2 2 2 2 2 7 4 2 4 2" xfId="14984"/>
    <cellStyle name="Normal 2 2 2 2 2 7 4 2 5" xfId="10502"/>
    <cellStyle name="Normal 2 2 2 2 2 7 4 3" xfId="2219"/>
    <cellStyle name="Normal 2 2 2 2 2 7 4 3 2" xfId="6701"/>
    <cellStyle name="Normal 2 2 2 2 2 7 4 3 2 2" xfId="15731"/>
    <cellStyle name="Normal 2 2 2 2 2 7 4 3 3" xfId="11249"/>
    <cellStyle name="Normal 2 2 2 2 2 7 4 4" xfId="3713"/>
    <cellStyle name="Normal 2 2 2 2 2 7 4 4 2" xfId="8195"/>
    <cellStyle name="Normal 2 2 2 2 2 7 4 4 2 2" xfId="17225"/>
    <cellStyle name="Normal 2 2 2 2 2 7 4 4 3" xfId="12743"/>
    <cellStyle name="Normal 2 2 2 2 2 7 4 5" xfId="5207"/>
    <cellStyle name="Normal 2 2 2 2 2 7 4 5 2" xfId="14237"/>
    <cellStyle name="Normal 2 2 2 2 2 7 4 6" xfId="9755"/>
    <cellStyle name="Normal 2 2 2 2 2 7 5" xfId="912"/>
    <cellStyle name="Normal 2 2 2 2 2 7 5 2" xfId="2406"/>
    <cellStyle name="Normal 2 2 2 2 2 7 5 2 2" xfId="6888"/>
    <cellStyle name="Normal 2 2 2 2 2 7 5 2 2 2" xfId="15918"/>
    <cellStyle name="Normal 2 2 2 2 2 7 5 2 3" xfId="11436"/>
    <cellStyle name="Normal 2 2 2 2 2 7 5 3" xfId="3900"/>
    <cellStyle name="Normal 2 2 2 2 2 7 5 3 2" xfId="8382"/>
    <cellStyle name="Normal 2 2 2 2 2 7 5 3 2 2" xfId="17412"/>
    <cellStyle name="Normal 2 2 2 2 2 7 5 3 3" xfId="12930"/>
    <cellStyle name="Normal 2 2 2 2 2 7 5 4" xfId="5394"/>
    <cellStyle name="Normal 2 2 2 2 2 7 5 4 2" xfId="14424"/>
    <cellStyle name="Normal 2 2 2 2 2 7 5 5" xfId="9942"/>
    <cellStyle name="Normal 2 2 2 2 2 7 6" xfId="1661"/>
    <cellStyle name="Normal 2 2 2 2 2 7 6 2" xfId="6143"/>
    <cellStyle name="Normal 2 2 2 2 2 7 6 2 2" xfId="15173"/>
    <cellStyle name="Normal 2 2 2 2 2 7 6 3" xfId="10691"/>
    <cellStyle name="Normal 2 2 2 2 2 7 7" xfId="3155"/>
    <cellStyle name="Normal 2 2 2 2 2 7 7 2" xfId="7637"/>
    <cellStyle name="Normal 2 2 2 2 2 7 7 2 2" xfId="16667"/>
    <cellStyle name="Normal 2 2 2 2 2 7 7 3" xfId="12185"/>
    <cellStyle name="Normal 2 2 2 2 2 7 8" xfId="4649"/>
    <cellStyle name="Normal 2 2 2 2 2 7 8 2" xfId="13679"/>
    <cellStyle name="Normal 2 2 2 2 2 7 9" xfId="9197"/>
    <cellStyle name="Normal 2 2 2 2 2 8" xfId="190"/>
    <cellStyle name="Normal 2 2 2 2 2 8 2" xfId="376"/>
    <cellStyle name="Normal 2 2 2 2 2 8 2 2" xfId="1119"/>
    <cellStyle name="Normal 2 2 2 2 2 8 2 2 2" xfId="2613"/>
    <cellStyle name="Normal 2 2 2 2 2 8 2 2 2 2" xfId="7095"/>
    <cellStyle name="Normal 2 2 2 2 2 8 2 2 2 2 2" xfId="16125"/>
    <cellStyle name="Normal 2 2 2 2 2 8 2 2 2 3" xfId="11643"/>
    <cellStyle name="Normal 2 2 2 2 2 8 2 2 3" xfId="4107"/>
    <cellStyle name="Normal 2 2 2 2 2 8 2 2 3 2" xfId="8589"/>
    <cellStyle name="Normal 2 2 2 2 2 8 2 2 3 2 2" xfId="17619"/>
    <cellStyle name="Normal 2 2 2 2 2 8 2 2 3 3" xfId="13137"/>
    <cellStyle name="Normal 2 2 2 2 2 8 2 2 4" xfId="5601"/>
    <cellStyle name="Normal 2 2 2 2 2 8 2 2 4 2" xfId="14631"/>
    <cellStyle name="Normal 2 2 2 2 2 8 2 2 5" xfId="10149"/>
    <cellStyle name="Normal 2 2 2 2 2 8 2 3" xfId="1870"/>
    <cellStyle name="Normal 2 2 2 2 2 8 2 3 2" xfId="6352"/>
    <cellStyle name="Normal 2 2 2 2 2 8 2 3 2 2" xfId="15382"/>
    <cellStyle name="Normal 2 2 2 2 2 8 2 3 3" xfId="10900"/>
    <cellStyle name="Normal 2 2 2 2 2 8 2 4" xfId="3364"/>
    <cellStyle name="Normal 2 2 2 2 2 8 2 4 2" xfId="7846"/>
    <cellStyle name="Normal 2 2 2 2 2 8 2 4 2 2" xfId="16876"/>
    <cellStyle name="Normal 2 2 2 2 2 8 2 4 3" xfId="12394"/>
    <cellStyle name="Normal 2 2 2 2 2 8 2 5" xfId="4858"/>
    <cellStyle name="Normal 2 2 2 2 2 8 2 5 2" xfId="13888"/>
    <cellStyle name="Normal 2 2 2 2 2 8 2 6" xfId="9406"/>
    <cellStyle name="Normal 2 2 2 2 2 8 3" xfId="562"/>
    <cellStyle name="Normal 2 2 2 2 2 8 3 2" xfId="1309"/>
    <cellStyle name="Normal 2 2 2 2 2 8 3 2 2" xfId="2803"/>
    <cellStyle name="Normal 2 2 2 2 2 8 3 2 2 2" xfId="7285"/>
    <cellStyle name="Normal 2 2 2 2 2 8 3 2 2 2 2" xfId="16315"/>
    <cellStyle name="Normal 2 2 2 2 2 8 3 2 2 3" xfId="11833"/>
    <cellStyle name="Normal 2 2 2 2 2 8 3 2 3" xfId="4297"/>
    <cellStyle name="Normal 2 2 2 2 2 8 3 2 3 2" xfId="8779"/>
    <cellStyle name="Normal 2 2 2 2 2 8 3 2 3 2 2" xfId="17809"/>
    <cellStyle name="Normal 2 2 2 2 2 8 3 2 3 3" xfId="13327"/>
    <cellStyle name="Normal 2 2 2 2 2 8 3 2 4" xfId="5791"/>
    <cellStyle name="Normal 2 2 2 2 2 8 3 2 4 2" xfId="14821"/>
    <cellStyle name="Normal 2 2 2 2 2 8 3 2 5" xfId="10339"/>
    <cellStyle name="Normal 2 2 2 2 2 8 3 3" xfId="2056"/>
    <cellStyle name="Normal 2 2 2 2 2 8 3 3 2" xfId="6538"/>
    <cellStyle name="Normal 2 2 2 2 2 8 3 3 2 2" xfId="15568"/>
    <cellStyle name="Normal 2 2 2 2 2 8 3 3 3" xfId="11086"/>
    <cellStyle name="Normal 2 2 2 2 2 8 3 4" xfId="3550"/>
    <cellStyle name="Normal 2 2 2 2 2 8 3 4 2" xfId="8032"/>
    <cellStyle name="Normal 2 2 2 2 2 8 3 4 2 2" xfId="17062"/>
    <cellStyle name="Normal 2 2 2 2 2 8 3 4 3" xfId="12580"/>
    <cellStyle name="Normal 2 2 2 2 2 8 3 5" xfId="5044"/>
    <cellStyle name="Normal 2 2 2 2 2 8 3 5 2" xfId="14074"/>
    <cellStyle name="Normal 2 2 2 2 2 8 3 6" xfId="9592"/>
    <cellStyle name="Normal 2 2 2 2 2 8 4" xfId="748"/>
    <cellStyle name="Normal 2 2 2 2 2 8 4 2" xfId="1495"/>
    <cellStyle name="Normal 2 2 2 2 2 8 4 2 2" xfId="2989"/>
    <cellStyle name="Normal 2 2 2 2 2 8 4 2 2 2" xfId="7471"/>
    <cellStyle name="Normal 2 2 2 2 2 8 4 2 2 2 2" xfId="16501"/>
    <cellStyle name="Normal 2 2 2 2 2 8 4 2 2 3" xfId="12019"/>
    <cellStyle name="Normal 2 2 2 2 2 8 4 2 3" xfId="4483"/>
    <cellStyle name="Normal 2 2 2 2 2 8 4 2 3 2" xfId="8965"/>
    <cellStyle name="Normal 2 2 2 2 2 8 4 2 3 2 2" xfId="17995"/>
    <cellStyle name="Normal 2 2 2 2 2 8 4 2 3 3" xfId="13513"/>
    <cellStyle name="Normal 2 2 2 2 2 8 4 2 4" xfId="5977"/>
    <cellStyle name="Normal 2 2 2 2 2 8 4 2 4 2" xfId="15007"/>
    <cellStyle name="Normal 2 2 2 2 2 8 4 2 5" xfId="10525"/>
    <cellStyle name="Normal 2 2 2 2 2 8 4 3" xfId="2242"/>
    <cellStyle name="Normal 2 2 2 2 2 8 4 3 2" xfId="6724"/>
    <cellStyle name="Normal 2 2 2 2 2 8 4 3 2 2" xfId="15754"/>
    <cellStyle name="Normal 2 2 2 2 2 8 4 3 3" xfId="11272"/>
    <cellStyle name="Normal 2 2 2 2 2 8 4 4" xfId="3736"/>
    <cellStyle name="Normal 2 2 2 2 2 8 4 4 2" xfId="8218"/>
    <cellStyle name="Normal 2 2 2 2 2 8 4 4 2 2" xfId="17248"/>
    <cellStyle name="Normal 2 2 2 2 2 8 4 4 3" xfId="12766"/>
    <cellStyle name="Normal 2 2 2 2 2 8 4 5" xfId="5230"/>
    <cellStyle name="Normal 2 2 2 2 2 8 4 5 2" xfId="14260"/>
    <cellStyle name="Normal 2 2 2 2 2 8 4 6" xfId="9778"/>
    <cellStyle name="Normal 2 2 2 2 2 8 5" xfId="935"/>
    <cellStyle name="Normal 2 2 2 2 2 8 5 2" xfId="2429"/>
    <cellStyle name="Normal 2 2 2 2 2 8 5 2 2" xfId="6911"/>
    <cellStyle name="Normal 2 2 2 2 2 8 5 2 2 2" xfId="15941"/>
    <cellStyle name="Normal 2 2 2 2 2 8 5 2 3" xfId="11459"/>
    <cellStyle name="Normal 2 2 2 2 2 8 5 3" xfId="3923"/>
    <cellStyle name="Normal 2 2 2 2 2 8 5 3 2" xfId="8405"/>
    <cellStyle name="Normal 2 2 2 2 2 8 5 3 2 2" xfId="17435"/>
    <cellStyle name="Normal 2 2 2 2 2 8 5 3 3" xfId="12953"/>
    <cellStyle name="Normal 2 2 2 2 2 8 5 4" xfId="5417"/>
    <cellStyle name="Normal 2 2 2 2 2 8 5 4 2" xfId="14447"/>
    <cellStyle name="Normal 2 2 2 2 2 8 5 5" xfId="9965"/>
    <cellStyle name="Normal 2 2 2 2 2 8 6" xfId="1684"/>
    <cellStyle name="Normal 2 2 2 2 2 8 6 2" xfId="6166"/>
    <cellStyle name="Normal 2 2 2 2 2 8 6 2 2" xfId="15196"/>
    <cellStyle name="Normal 2 2 2 2 2 8 6 3" xfId="10714"/>
    <cellStyle name="Normal 2 2 2 2 2 8 7" xfId="3178"/>
    <cellStyle name="Normal 2 2 2 2 2 8 7 2" xfId="7660"/>
    <cellStyle name="Normal 2 2 2 2 2 8 7 2 2" xfId="16690"/>
    <cellStyle name="Normal 2 2 2 2 2 8 7 3" xfId="12208"/>
    <cellStyle name="Normal 2 2 2 2 2 8 8" xfId="4672"/>
    <cellStyle name="Normal 2 2 2 2 2 8 8 2" xfId="13702"/>
    <cellStyle name="Normal 2 2 2 2 2 8 9" xfId="9220"/>
    <cellStyle name="Normal 2 2 2 2 2 9" xfId="213"/>
    <cellStyle name="Normal 2 2 2 2 2 9 2" xfId="958"/>
    <cellStyle name="Normal 2 2 2 2 2 9 2 2" xfId="2452"/>
    <cellStyle name="Normal 2 2 2 2 2 9 2 2 2" xfId="6934"/>
    <cellStyle name="Normal 2 2 2 2 2 9 2 2 2 2" xfId="15964"/>
    <cellStyle name="Normal 2 2 2 2 2 9 2 2 3" xfId="11482"/>
    <cellStyle name="Normal 2 2 2 2 2 9 2 3" xfId="3946"/>
    <cellStyle name="Normal 2 2 2 2 2 9 2 3 2" xfId="8428"/>
    <cellStyle name="Normal 2 2 2 2 2 9 2 3 2 2" xfId="17458"/>
    <cellStyle name="Normal 2 2 2 2 2 9 2 3 3" xfId="12976"/>
    <cellStyle name="Normal 2 2 2 2 2 9 2 4" xfId="5440"/>
    <cellStyle name="Normal 2 2 2 2 2 9 2 4 2" xfId="14470"/>
    <cellStyle name="Normal 2 2 2 2 2 9 2 5" xfId="9988"/>
    <cellStyle name="Normal 2 2 2 2 2 9 3" xfId="1707"/>
    <cellStyle name="Normal 2 2 2 2 2 9 3 2" xfId="6189"/>
    <cellStyle name="Normal 2 2 2 2 2 9 3 2 2" xfId="15219"/>
    <cellStyle name="Normal 2 2 2 2 2 9 3 3" xfId="10737"/>
    <cellStyle name="Normal 2 2 2 2 2 9 4" xfId="3201"/>
    <cellStyle name="Normal 2 2 2 2 2 9 4 2" xfId="7683"/>
    <cellStyle name="Normal 2 2 2 2 2 9 4 2 2" xfId="16713"/>
    <cellStyle name="Normal 2 2 2 2 2 9 4 3" xfId="12231"/>
    <cellStyle name="Normal 2 2 2 2 2 9 5" xfId="4695"/>
    <cellStyle name="Normal 2 2 2 2 2 9 5 2" xfId="13725"/>
    <cellStyle name="Normal 2 2 2 2 2 9 6" xfId="9243"/>
    <cellStyle name="Normal 2 2 2 2 3" xfId="47"/>
    <cellStyle name="Normal 2 2 2 2 3 2" xfId="233"/>
    <cellStyle name="Normal 2 2 2 2 3 2 2" xfId="978"/>
    <cellStyle name="Normal 2 2 2 2 3 2 2 2" xfId="2472"/>
    <cellStyle name="Normal 2 2 2 2 3 2 2 2 2" xfId="6954"/>
    <cellStyle name="Normal 2 2 2 2 3 2 2 2 2 2" xfId="15984"/>
    <cellStyle name="Normal 2 2 2 2 3 2 2 2 3" xfId="11502"/>
    <cellStyle name="Normal 2 2 2 2 3 2 2 3" xfId="3966"/>
    <cellStyle name="Normal 2 2 2 2 3 2 2 3 2" xfId="8448"/>
    <cellStyle name="Normal 2 2 2 2 3 2 2 3 2 2" xfId="17478"/>
    <cellStyle name="Normal 2 2 2 2 3 2 2 3 3" xfId="12996"/>
    <cellStyle name="Normal 2 2 2 2 3 2 2 4" xfId="5460"/>
    <cellStyle name="Normal 2 2 2 2 3 2 2 4 2" xfId="14490"/>
    <cellStyle name="Normal 2 2 2 2 3 2 2 5" xfId="10008"/>
    <cellStyle name="Normal 2 2 2 2 3 2 3" xfId="1727"/>
    <cellStyle name="Normal 2 2 2 2 3 2 3 2" xfId="6209"/>
    <cellStyle name="Normal 2 2 2 2 3 2 3 2 2" xfId="15239"/>
    <cellStyle name="Normal 2 2 2 2 3 2 3 3" xfId="10757"/>
    <cellStyle name="Normal 2 2 2 2 3 2 4" xfId="3221"/>
    <cellStyle name="Normal 2 2 2 2 3 2 4 2" xfId="7703"/>
    <cellStyle name="Normal 2 2 2 2 3 2 4 2 2" xfId="16733"/>
    <cellStyle name="Normal 2 2 2 2 3 2 4 3" xfId="12251"/>
    <cellStyle name="Normal 2 2 2 2 3 2 5" xfId="4715"/>
    <cellStyle name="Normal 2 2 2 2 3 2 5 2" xfId="13745"/>
    <cellStyle name="Normal 2 2 2 2 3 2 6" xfId="9263"/>
    <cellStyle name="Normal 2 2 2 2 3 3" xfId="419"/>
    <cellStyle name="Normal 2 2 2 2 3 3 2" xfId="1166"/>
    <cellStyle name="Normal 2 2 2 2 3 3 2 2" xfId="2660"/>
    <cellStyle name="Normal 2 2 2 2 3 3 2 2 2" xfId="7142"/>
    <cellStyle name="Normal 2 2 2 2 3 3 2 2 2 2" xfId="16172"/>
    <cellStyle name="Normal 2 2 2 2 3 3 2 2 3" xfId="11690"/>
    <cellStyle name="Normal 2 2 2 2 3 3 2 3" xfId="4154"/>
    <cellStyle name="Normal 2 2 2 2 3 3 2 3 2" xfId="8636"/>
    <cellStyle name="Normal 2 2 2 2 3 3 2 3 2 2" xfId="17666"/>
    <cellStyle name="Normal 2 2 2 2 3 3 2 3 3" xfId="13184"/>
    <cellStyle name="Normal 2 2 2 2 3 3 2 4" xfId="5648"/>
    <cellStyle name="Normal 2 2 2 2 3 3 2 4 2" xfId="14678"/>
    <cellStyle name="Normal 2 2 2 2 3 3 2 5" xfId="10196"/>
    <cellStyle name="Normal 2 2 2 2 3 3 3" xfId="1913"/>
    <cellStyle name="Normal 2 2 2 2 3 3 3 2" xfId="6395"/>
    <cellStyle name="Normal 2 2 2 2 3 3 3 2 2" xfId="15425"/>
    <cellStyle name="Normal 2 2 2 2 3 3 3 3" xfId="10943"/>
    <cellStyle name="Normal 2 2 2 2 3 3 4" xfId="3407"/>
    <cellStyle name="Normal 2 2 2 2 3 3 4 2" xfId="7889"/>
    <cellStyle name="Normal 2 2 2 2 3 3 4 2 2" xfId="16919"/>
    <cellStyle name="Normal 2 2 2 2 3 3 4 3" xfId="12437"/>
    <cellStyle name="Normal 2 2 2 2 3 3 5" xfId="4901"/>
    <cellStyle name="Normal 2 2 2 2 3 3 5 2" xfId="13931"/>
    <cellStyle name="Normal 2 2 2 2 3 3 6" xfId="9449"/>
    <cellStyle name="Normal 2 2 2 2 3 4" xfId="605"/>
    <cellStyle name="Normal 2 2 2 2 3 4 2" xfId="1352"/>
    <cellStyle name="Normal 2 2 2 2 3 4 2 2" xfId="2846"/>
    <cellStyle name="Normal 2 2 2 2 3 4 2 2 2" xfId="7328"/>
    <cellStyle name="Normal 2 2 2 2 3 4 2 2 2 2" xfId="16358"/>
    <cellStyle name="Normal 2 2 2 2 3 4 2 2 3" xfId="11876"/>
    <cellStyle name="Normal 2 2 2 2 3 4 2 3" xfId="4340"/>
    <cellStyle name="Normal 2 2 2 2 3 4 2 3 2" xfId="8822"/>
    <cellStyle name="Normal 2 2 2 2 3 4 2 3 2 2" xfId="17852"/>
    <cellStyle name="Normal 2 2 2 2 3 4 2 3 3" xfId="13370"/>
    <cellStyle name="Normal 2 2 2 2 3 4 2 4" xfId="5834"/>
    <cellStyle name="Normal 2 2 2 2 3 4 2 4 2" xfId="14864"/>
    <cellStyle name="Normal 2 2 2 2 3 4 2 5" xfId="10382"/>
    <cellStyle name="Normal 2 2 2 2 3 4 3" xfId="2099"/>
    <cellStyle name="Normal 2 2 2 2 3 4 3 2" xfId="6581"/>
    <cellStyle name="Normal 2 2 2 2 3 4 3 2 2" xfId="15611"/>
    <cellStyle name="Normal 2 2 2 2 3 4 3 3" xfId="11129"/>
    <cellStyle name="Normal 2 2 2 2 3 4 4" xfId="3593"/>
    <cellStyle name="Normal 2 2 2 2 3 4 4 2" xfId="8075"/>
    <cellStyle name="Normal 2 2 2 2 3 4 4 2 2" xfId="17105"/>
    <cellStyle name="Normal 2 2 2 2 3 4 4 3" xfId="12623"/>
    <cellStyle name="Normal 2 2 2 2 3 4 5" xfId="5087"/>
    <cellStyle name="Normal 2 2 2 2 3 4 5 2" xfId="14117"/>
    <cellStyle name="Normal 2 2 2 2 3 4 6" xfId="9635"/>
    <cellStyle name="Normal 2 2 2 2 3 5" xfId="792"/>
    <cellStyle name="Normal 2 2 2 2 3 5 2" xfId="2286"/>
    <cellStyle name="Normal 2 2 2 2 3 5 2 2" xfId="6768"/>
    <cellStyle name="Normal 2 2 2 2 3 5 2 2 2" xfId="15798"/>
    <cellStyle name="Normal 2 2 2 2 3 5 2 3" xfId="11316"/>
    <cellStyle name="Normal 2 2 2 2 3 5 3" xfId="3780"/>
    <cellStyle name="Normal 2 2 2 2 3 5 3 2" xfId="8262"/>
    <cellStyle name="Normal 2 2 2 2 3 5 3 2 2" xfId="17292"/>
    <cellStyle name="Normal 2 2 2 2 3 5 3 3" xfId="12810"/>
    <cellStyle name="Normal 2 2 2 2 3 5 4" xfId="5274"/>
    <cellStyle name="Normal 2 2 2 2 3 5 4 2" xfId="14304"/>
    <cellStyle name="Normal 2 2 2 2 3 5 5" xfId="9822"/>
    <cellStyle name="Normal 2 2 2 2 3 6" xfId="1541"/>
    <cellStyle name="Normal 2 2 2 2 3 6 2" xfId="6023"/>
    <cellStyle name="Normal 2 2 2 2 3 6 2 2" xfId="15053"/>
    <cellStyle name="Normal 2 2 2 2 3 6 3" xfId="10571"/>
    <cellStyle name="Normal 2 2 2 2 3 7" xfId="3035"/>
    <cellStyle name="Normal 2 2 2 2 3 7 2" xfId="7517"/>
    <cellStyle name="Normal 2 2 2 2 3 7 2 2" xfId="16547"/>
    <cellStyle name="Normal 2 2 2 2 3 7 3" xfId="12065"/>
    <cellStyle name="Normal 2 2 2 2 3 8" xfId="4529"/>
    <cellStyle name="Normal 2 2 2 2 3 8 2" xfId="13559"/>
    <cellStyle name="Normal 2 2 2 2 3 9" xfId="9077"/>
    <cellStyle name="Normal 2 2 2 2 4" xfId="70"/>
    <cellStyle name="Normal 2 2 2 2 4 2" xfId="256"/>
    <cellStyle name="Normal 2 2 2 2 4 2 2" xfId="1001"/>
    <cellStyle name="Normal 2 2 2 2 4 2 2 2" xfId="2495"/>
    <cellStyle name="Normal 2 2 2 2 4 2 2 2 2" xfId="6977"/>
    <cellStyle name="Normal 2 2 2 2 4 2 2 2 2 2" xfId="16007"/>
    <cellStyle name="Normal 2 2 2 2 4 2 2 2 3" xfId="11525"/>
    <cellStyle name="Normal 2 2 2 2 4 2 2 3" xfId="3989"/>
    <cellStyle name="Normal 2 2 2 2 4 2 2 3 2" xfId="8471"/>
    <cellStyle name="Normal 2 2 2 2 4 2 2 3 2 2" xfId="17501"/>
    <cellStyle name="Normal 2 2 2 2 4 2 2 3 3" xfId="13019"/>
    <cellStyle name="Normal 2 2 2 2 4 2 2 4" xfId="5483"/>
    <cellStyle name="Normal 2 2 2 2 4 2 2 4 2" xfId="14513"/>
    <cellStyle name="Normal 2 2 2 2 4 2 2 5" xfId="10031"/>
    <cellStyle name="Normal 2 2 2 2 4 2 3" xfId="1750"/>
    <cellStyle name="Normal 2 2 2 2 4 2 3 2" xfId="6232"/>
    <cellStyle name="Normal 2 2 2 2 4 2 3 2 2" xfId="15262"/>
    <cellStyle name="Normal 2 2 2 2 4 2 3 3" xfId="10780"/>
    <cellStyle name="Normal 2 2 2 2 4 2 4" xfId="3244"/>
    <cellStyle name="Normal 2 2 2 2 4 2 4 2" xfId="7726"/>
    <cellStyle name="Normal 2 2 2 2 4 2 4 2 2" xfId="16756"/>
    <cellStyle name="Normal 2 2 2 2 4 2 4 3" xfId="12274"/>
    <cellStyle name="Normal 2 2 2 2 4 2 5" xfId="4738"/>
    <cellStyle name="Normal 2 2 2 2 4 2 5 2" xfId="13768"/>
    <cellStyle name="Normal 2 2 2 2 4 2 6" xfId="9286"/>
    <cellStyle name="Normal 2 2 2 2 4 3" xfId="442"/>
    <cellStyle name="Normal 2 2 2 2 4 3 2" xfId="1189"/>
    <cellStyle name="Normal 2 2 2 2 4 3 2 2" xfId="2683"/>
    <cellStyle name="Normal 2 2 2 2 4 3 2 2 2" xfId="7165"/>
    <cellStyle name="Normal 2 2 2 2 4 3 2 2 2 2" xfId="16195"/>
    <cellStyle name="Normal 2 2 2 2 4 3 2 2 3" xfId="11713"/>
    <cellStyle name="Normal 2 2 2 2 4 3 2 3" xfId="4177"/>
    <cellStyle name="Normal 2 2 2 2 4 3 2 3 2" xfId="8659"/>
    <cellStyle name="Normal 2 2 2 2 4 3 2 3 2 2" xfId="17689"/>
    <cellStyle name="Normal 2 2 2 2 4 3 2 3 3" xfId="13207"/>
    <cellStyle name="Normal 2 2 2 2 4 3 2 4" xfId="5671"/>
    <cellStyle name="Normal 2 2 2 2 4 3 2 4 2" xfId="14701"/>
    <cellStyle name="Normal 2 2 2 2 4 3 2 5" xfId="10219"/>
    <cellStyle name="Normal 2 2 2 2 4 3 3" xfId="1936"/>
    <cellStyle name="Normal 2 2 2 2 4 3 3 2" xfId="6418"/>
    <cellStyle name="Normal 2 2 2 2 4 3 3 2 2" xfId="15448"/>
    <cellStyle name="Normal 2 2 2 2 4 3 3 3" xfId="10966"/>
    <cellStyle name="Normal 2 2 2 2 4 3 4" xfId="3430"/>
    <cellStyle name="Normal 2 2 2 2 4 3 4 2" xfId="7912"/>
    <cellStyle name="Normal 2 2 2 2 4 3 4 2 2" xfId="16942"/>
    <cellStyle name="Normal 2 2 2 2 4 3 4 3" xfId="12460"/>
    <cellStyle name="Normal 2 2 2 2 4 3 5" xfId="4924"/>
    <cellStyle name="Normal 2 2 2 2 4 3 5 2" xfId="13954"/>
    <cellStyle name="Normal 2 2 2 2 4 3 6" xfId="9472"/>
    <cellStyle name="Normal 2 2 2 2 4 4" xfId="628"/>
    <cellStyle name="Normal 2 2 2 2 4 4 2" xfId="1375"/>
    <cellStyle name="Normal 2 2 2 2 4 4 2 2" xfId="2869"/>
    <cellStyle name="Normal 2 2 2 2 4 4 2 2 2" xfId="7351"/>
    <cellStyle name="Normal 2 2 2 2 4 4 2 2 2 2" xfId="16381"/>
    <cellStyle name="Normal 2 2 2 2 4 4 2 2 3" xfId="11899"/>
    <cellStyle name="Normal 2 2 2 2 4 4 2 3" xfId="4363"/>
    <cellStyle name="Normal 2 2 2 2 4 4 2 3 2" xfId="8845"/>
    <cellStyle name="Normal 2 2 2 2 4 4 2 3 2 2" xfId="17875"/>
    <cellStyle name="Normal 2 2 2 2 4 4 2 3 3" xfId="13393"/>
    <cellStyle name="Normal 2 2 2 2 4 4 2 4" xfId="5857"/>
    <cellStyle name="Normal 2 2 2 2 4 4 2 4 2" xfId="14887"/>
    <cellStyle name="Normal 2 2 2 2 4 4 2 5" xfId="10405"/>
    <cellStyle name="Normal 2 2 2 2 4 4 3" xfId="2122"/>
    <cellStyle name="Normal 2 2 2 2 4 4 3 2" xfId="6604"/>
    <cellStyle name="Normal 2 2 2 2 4 4 3 2 2" xfId="15634"/>
    <cellStyle name="Normal 2 2 2 2 4 4 3 3" xfId="11152"/>
    <cellStyle name="Normal 2 2 2 2 4 4 4" xfId="3616"/>
    <cellStyle name="Normal 2 2 2 2 4 4 4 2" xfId="8098"/>
    <cellStyle name="Normal 2 2 2 2 4 4 4 2 2" xfId="17128"/>
    <cellStyle name="Normal 2 2 2 2 4 4 4 3" xfId="12646"/>
    <cellStyle name="Normal 2 2 2 2 4 4 5" xfId="5110"/>
    <cellStyle name="Normal 2 2 2 2 4 4 5 2" xfId="14140"/>
    <cellStyle name="Normal 2 2 2 2 4 4 6" xfId="9658"/>
    <cellStyle name="Normal 2 2 2 2 4 5" xfId="815"/>
    <cellStyle name="Normal 2 2 2 2 4 5 2" xfId="2309"/>
    <cellStyle name="Normal 2 2 2 2 4 5 2 2" xfId="6791"/>
    <cellStyle name="Normal 2 2 2 2 4 5 2 2 2" xfId="15821"/>
    <cellStyle name="Normal 2 2 2 2 4 5 2 3" xfId="11339"/>
    <cellStyle name="Normal 2 2 2 2 4 5 3" xfId="3803"/>
    <cellStyle name="Normal 2 2 2 2 4 5 3 2" xfId="8285"/>
    <cellStyle name="Normal 2 2 2 2 4 5 3 2 2" xfId="17315"/>
    <cellStyle name="Normal 2 2 2 2 4 5 3 3" xfId="12833"/>
    <cellStyle name="Normal 2 2 2 2 4 5 4" xfId="5297"/>
    <cellStyle name="Normal 2 2 2 2 4 5 4 2" xfId="14327"/>
    <cellStyle name="Normal 2 2 2 2 4 5 5" xfId="9845"/>
    <cellStyle name="Normal 2 2 2 2 4 6" xfId="1564"/>
    <cellStyle name="Normal 2 2 2 2 4 6 2" xfId="6046"/>
    <cellStyle name="Normal 2 2 2 2 4 6 2 2" xfId="15076"/>
    <cellStyle name="Normal 2 2 2 2 4 6 3" xfId="10594"/>
    <cellStyle name="Normal 2 2 2 2 4 7" xfId="3058"/>
    <cellStyle name="Normal 2 2 2 2 4 7 2" xfId="7540"/>
    <cellStyle name="Normal 2 2 2 2 4 7 2 2" xfId="16570"/>
    <cellStyle name="Normal 2 2 2 2 4 7 3" xfId="12088"/>
    <cellStyle name="Normal 2 2 2 2 4 8" xfId="4552"/>
    <cellStyle name="Normal 2 2 2 2 4 8 2" xfId="13582"/>
    <cellStyle name="Normal 2 2 2 2 4 9" xfId="9100"/>
    <cellStyle name="Normal 2 2 2 2 5" xfId="94"/>
    <cellStyle name="Normal 2 2 2 2 5 2" xfId="280"/>
    <cellStyle name="Normal 2 2 2 2 5 2 2" xfId="1024"/>
    <cellStyle name="Normal 2 2 2 2 5 2 2 2" xfId="2518"/>
    <cellStyle name="Normal 2 2 2 2 5 2 2 2 2" xfId="7000"/>
    <cellStyle name="Normal 2 2 2 2 5 2 2 2 2 2" xfId="16030"/>
    <cellStyle name="Normal 2 2 2 2 5 2 2 2 3" xfId="11548"/>
    <cellStyle name="Normal 2 2 2 2 5 2 2 3" xfId="4012"/>
    <cellStyle name="Normal 2 2 2 2 5 2 2 3 2" xfId="8494"/>
    <cellStyle name="Normal 2 2 2 2 5 2 2 3 2 2" xfId="17524"/>
    <cellStyle name="Normal 2 2 2 2 5 2 2 3 3" xfId="13042"/>
    <cellStyle name="Normal 2 2 2 2 5 2 2 4" xfId="5506"/>
    <cellStyle name="Normal 2 2 2 2 5 2 2 4 2" xfId="14536"/>
    <cellStyle name="Normal 2 2 2 2 5 2 2 5" xfId="10054"/>
    <cellStyle name="Normal 2 2 2 2 5 2 3" xfId="1774"/>
    <cellStyle name="Normal 2 2 2 2 5 2 3 2" xfId="6256"/>
    <cellStyle name="Normal 2 2 2 2 5 2 3 2 2" xfId="15286"/>
    <cellStyle name="Normal 2 2 2 2 5 2 3 3" xfId="10804"/>
    <cellStyle name="Normal 2 2 2 2 5 2 4" xfId="3268"/>
    <cellStyle name="Normal 2 2 2 2 5 2 4 2" xfId="7750"/>
    <cellStyle name="Normal 2 2 2 2 5 2 4 2 2" xfId="16780"/>
    <cellStyle name="Normal 2 2 2 2 5 2 4 3" xfId="12298"/>
    <cellStyle name="Normal 2 2 2 2 5 2 5" xfId="4762"/>
    <cellStyle name="Normal 2 2 2 2 5 2 5 2" xfId="13792"/>
    <cellStyle name="Normal 2 2 2 2 5 2 6" xfId="9310"/>
    <cellStyle name="Normal 2 2 2 2 5 3" xfId="466"/>
    <cellStyle name="Normal 2 2 2 2 5 3 2" xfId="1213"/>
    <cellStyle name="Normal 2 2 2 2 5 3 2 2" xfId="2707"/>
    <cellStyle name="Normal 2 2 2 2 5 3 2 2 2" xfId="7189"/>
    <cellStyle name="Normal 2 2 2 2 5 3 2 2 2 2" xfId="16219"/>
    <cellStyle name="Normal 2 2 2 2 5 3 2 2 3" xfId="11737"/>
    <cellStyle name="Normal 2 2 2 2 5 3 2 3" xfId="4201"/>
    <cellStyle name="Normal 2 2 2 2 5 3 2 3 2" xfId="8683"/>
    <cellStyle name="Normal 2 2 2 2 5 3 2 3 2 2" xfId="17713"/>
    <cellStyle name="Normal 2 2 2 2 5 3 2 3 3" xfId="13231"/>
    <cellStyle name="Normal 2 2 2 2 5 3 2 4" xfId="5695"/>
    <cellStyle name="Normal 2 2 2 2 5 3 2 4 2" xfId="14725"/>
    <cellStyle name="Normal 2 2 2 2 5 3 2 5" xfId="10243"/>
    <cellStyle name="Normal 2 2 2 2 5 3 3" xfId="1960"/>
    <cellStyle name="Normal 2 2 2 2 5 3 3 2" xfId="6442"/>
    <cellStyle name="Normal 2 2 2 2 5 3 3 2 2" xfId="15472"/>
    <cellStyle name="Normal 2 2 2 2 5 3 3 3" xfId="10990"/>
    <cellStyle name="Normal 2 2 2 2 5 3 4" xfId="3454"/>
    <cellStyle name="Normal 2 2 2 2 5 3 4 2" xfId="7936"/>
    <cellStyle name="Normal 2 2 2 2 5 3 4 2 2" xfId="16966"/>
    <cellStyle name="Normal 2 2 2 2 5 3 4 3" xfId="12484"/>
    <cellStyle name="Normal 2 2 2 2 5 3 5" xfId="4948"/>
    <cellStyle name="Normal 2 2 2 2 5 3 5 2" xfId="13978"/>
    <cellStyle name="Normal 2 2 2 2 5 3 6" xfId="9496"/>
    <cellStyle name="Normal 2 2 2 2 5 4" xfId="652"/>
    <cellStyle name="Normal 2 2 2 2 5 4 2" xfId="1399"/>
    <cellStyle name="Normal 2 2 2 2 5 4 2 2" xfId="2893"/>
    <cellStyle name="Normal 2 2 2 2 5 4 2 2 2" xfId="7375"/>
    <cellStyle name="Normal 2 2 2 2 5 4 2 2 2 2" xfId="16405"/>
    <cellStyle name="Normal 2 2 2 2 5 4 2 2 3" xfId="11923"/>
    <cellStyle name="Normal 2 2 2 2 5 4 2 3" xfId="4387"/>
    <cellStyle name="Normal 2 2 2 2 5 4 2 3 2" xfId="8869"/>
    <cellStyle name="Normal 2 2 2 2 5 4 2 3 2 2" xfId="17899"/>
    <cellStyle name="Normal 2 2 2 2 5 4 2 3 3" xfId="13417"/>
    <cellStyle name="Normal 2 2 2 2 5 4 2 4" xfId="5881"/>
    <cellStyle name="Normal 2 2 2 2 5 4 2 4 2" xfId="14911"/>
    <cellStyle name="Normal 2 2 2 2 5 4 2 5" xfId="10429"/>
    <cellStyle name="Normal 2 2 2 2 5 4 3" xfId="2146"/>
    <cellStyle name="Normal 2 2 2 2 5 4 3 2" xfId="6628"/>
    <cellStyle name="Normal 2 2 2 2 5 4 3 2 2" xfId="15658"/>
    <cellStyle name="Normal 2 2 2 2 5 4 3 3" xfId="11176"/>
    <cellStyle name="Normal 2 2 2 2 5 4 4" xfId="3640"/>
    <cellStyle name="Normal 2 2 2 2 5 4 4 2" xfId="8122"/>
    <cellStyle name="Normal 2 2 2 2 5 4 4 2 2" xfId="17152"/>
    <cellStyle name="Normal 2 2 2 2 5 4 4 3" xfId="12670"/>
    <cellStyle name="Normal 2 2 2 2 5 4 5" xfId="5134"/>
    <cellStyle name="Normal 2 2 2 2 5 4 5 2" xfId="14164"/>
    <cellStyle name="Normal 2 2 2 2 5 4 6" xfId="9682"/>
    <cellStyle name="Normal 2 2 2 2 5 5" xfId="839"/>
    <cellStyle name="Normal 2 2 2 2 5 5 2" xfId="2333"/>
    <cellStyle name="Normal 2 2 2 2 5 5 2 2" xfId="6815"/>
    <cellStyle name="Normal 2 2 2 2 5 5 2 2 2" xfId="15845"/>
    <cellStyle name="Normal 2 2 2 2 5 5 2 3" xfId="11363"/>
    <cellStyle name="Normal 2 2 2 2 5 5 3" xfId="3827"/>
    <cellStyle name="Normal 2 2 2 2 5 5 3 2" xfId="8309"/>
    <cellStyle name="Normal 2 2 2 2 5 5 3 2 2" xfId="17339"/>
    <cellStyle name="Normal 2 2 2 2 5 5 3 3" xfId="12857"/>
    <cellStyle name="Normal 2 2 2 2 5 5 4" xfId="5321"/>
    <cellStyle name="Normal 2 2 2 2 5 5 4 2" xfId="14351"/>
    <cellStyle name="Normal 2 2 2 2 5 5 5" xfId="9869"/>
    <cellStyle name="Normal 2 2 2 2 5 6" xfId="1588"/>
    <cellStyle name="Normal 2 2 2 2 5 6 2" xfId="6070"/>
    <cellStyle name="Normal 2 2 2 2 5 6 2 2" xfId="15100"/>
    <cellStyle name="Normal 2 2 2 2 5 6 3" xfId="10618"/>
    <cellStyle name="Normal 2 2 2 2 5 7" xfId="3082"/>
    <cellStyle name="Normal 2 2 2 2 5 7 2" xfId="7564"/>
    <cellStyle name="Normal 2 2 2 2 5 7 2 2" xfId="16594"/>
    <cellStyle name="Normal 2 2 2 2 5 7 3" xfId="12112"/>
    <cellStyle name="Normal 2 2 2 2 5 8" xfId="4576"/>
    <cellStyle name="Normal 2 2 2 2 5 8 2" xfId="13606"/>
    <cellStyle name="Normal 2 2 2 2 5 9" xfId="9124"/>
    <cellStyle name="Normal 2 2 2 2 6" xfId="102"/>
    <cellStyle name="Normal 2 2 2 2 6 2" xfId="288"/>
    <cellStyle name="Normal 2 2 2 2 6 2 2" xfId="1031"/>
    <cellStyle name="Normal 2 2 2 2 6 2 2 2" xfId="2525"/>
    <cellStyle name="Normal 2 2 2 2 6 2 2 2 2" xfId="7007"/>
    <cellStyle name="Normal 2 2 2 2 6 2 2 2 2 2" xfId="16037"/>
    <cellStyle name="Normal 2 2 2 2 6 2 2 2 3" xfId="11555"/>
    <cellStyle name="Normal 2 2 2 2 6 2 2 3" xfId="4019"/>
    <cellStyle name="Normal 2 2 2 2 6 2 2 3 2" xfId="8501"/>
    <cellStyle name="Normal 2 2 2 2 6 2 2 3 2 2" xfId="17531"/>
    <cellStyle name="Normal 2 2 2 2 6 2 2 3 3" xfId="13049"/>
    <cellStyle name="Normal 2 2 2 2 6 2 2 4" xfId="5513"/>
    <cellStyle name="Normal 2 2 2 2 6 2 2 4 2" xfId="14543"/>
    <cellStyle name="Normal 2 2 2 2 6 2 2 5" xfId="10061"/>
    <cellStyle name="Normal 2 2 2 2 6 2 3" xfId="1782"/>
    <cellStyle name="Normal 2 2 2 2 6 2 3 2" xfId="6264"/>
    <cellStyle name="Normal 2 2 2 2 6 2 3 2 2" xfId="15294"/>
    <cellStyle name="Normal 2 2 2 2 6 2 3 3" xfId="10812"/>
    <cellStyle name="Normal 2 2 2 2 6 2 4" xfId="3276"/>
    <cellStyle name="Normal 2 2 2 2 6 2 4 2" xfId="7758"/>
    <cellStyle name="Normal 2 2 2 2 6 2 4 2 2" xfId="16788"/>
    <cellStyle name="Normal 2 2 2 2 6 2 4 3" xfId="12306"/>
    <cellStyle name="Normal 2 2 2 2 6 2 5" xfId="4770"/>
    <cellStyle name="Normal 2 2 2 2 6 2 5 2" xfId="13800"/>
    <cellStyle name="Normal 2 2 2 2 6 2 6" xfId="9318"/>
    <cellStyle name="Normal 2 2 2 2 6 3" xfId="474"/>
    <cellStyle name="Normal 2 2 2 2 6 3 2" xfId="1221"/>
    <cellStyle name="Normal 2 2 2 2 6 3 2 2" xfId="2715"/>
    <cellStyle name="Normal 2 2 2 2 6 3 2 2 2" xfId="7197"/>
    <cellStyle name="Normal 2 2 2 2 6 3 2 2 2 2" xfId="16227"/>
    <cellStyle name="Normal 2 2 2 2 6 3 2 2 3" xfId="11745"/>
    <cellStyle name="Normal 2 2 2 2 6 3 2 3" xfId="4209"/>
    <cellStyle name="Normal 2 2 2 2 6 3 2 3 2" xfId="8691"/>
    <cellStyle name="Normal 2 2 2 2 6 3 2 3 2 2" xfId="17721"/>
    <cellStyle name="Normal 2 2 2 2 6 3 2 3 3" xfId="13239"/>
    <cellStyle name="Normal 2 2 2 2 6 3 2 4" xfId="5703"/>
    <cellStyle name="Normal 2 2 2 2 6 3 2 4 2" xfId="14733"/>
    <cellStyle name="Normal 2 2 2 2 6 3 2 5" xfId="10251"/>
    <cellStyle name="Normal 2 2 2 2 6 3 3" xfId="1968"/>
    <cellStyle name="Normal 2 2 2 2 6 3 3 2" xfId="6450"/>
    <cellStyle name="Normal 2 2 2 2 6 3 3 2 2" xfId="15480"/>
    <cellStyle name="Normal 2 2 2 2 6 3 3 3" xfId="10998"/>
    <cellStyle name="Normal 2 2 2 2 6 3 4" xfId="3462"/>
    <cellStyle name="Normal 2 2 2 2 6 3 4 2" xfId="7944"/>
    <cellStyle name="Normal 2 2 2 2 6 3 4 2 2" xfId="16974"/>
    <cellStyle name="Normal 2 2 2 2 6 3 4 3" xfId="12492"/>
    <cellStyle name="Normal 2 2 2 2 6 3 5" xfId="4956"/>
    <cellStyle name="Normal 2 2 2 2 6 3 5 2" xfId="13986"/>
    <cellStyle name="Normal 2 2 2 2 6 3 6" xfId="9504"/>
    <cellStyle name="Normal 2 2 2 2 6 4" xfId="660"/>
    <cellStyle name="Normal 2 2 2 2 6 4 2" xfId="1407"/>
    <cellStyle name="Normal 2 2 2 2 6 4 2 2" xfId="2901"/>
    <cellStyle name="Normal 2 2 2 2 6 4 2 2 2" xfId="7383"/>
    <cellStyle name="Normal 2 2 2 2 6 4 2 2 2 2" xfId="16413"/>
    <cellStyle name="Normal 2 2 2 2 6 4 2 2 3" xfId="11931"/>
    <cellStyle name="Normal 2 2 2 2 6 4 2 3" xfId="4395"/>
    <cellStyle name="Normal 2 2 2 2 6 4 2 3 2" xfId="8877"/>
    <cellStyle name="Normal 2 2 2 2 6 4 2 3 2 2" xfId="17907"/>
    <cellStyle name="Normal 2 2 2 2 6 4 2 3 3" xfId="13425"/>
    <cellStyle name="Normal 2 2 2 2 6 4 2 4" xfId="5889"/>
    <cellStyle name="Normal 2 2 2 2 6 4 2 4 2" xfId="14919"/>
    <cellStyle name="Normal 2 2 2 2 6 4 2 5" xfId="10437"/>
    <cellStyle name="Normal 2 2 2 2 6 4 3" xfId="2154"/>
    <cellStyle name="Normal 2 2 2 2 6 4 3 2" xfId="6636"/>
    <cellStyle name="Normal 2 2 2 2 6 4 3 2 2" xfId="15666"/>
    <cellStyle name="Normal 2 2 2 2 6 4 3 3" xfId="11184"/>
    <cellStyle name="Normal 2 2 2 2 6 4 4" xfId="3648"/>
    <cellStyle name="Normal 2 2 2 2 6 4 4 2" xfId="8130"/>
    <cellStyle name="Normal 2 2 2 2 6 4 4 2 2" xfId="17160"/>
    <cellStyle name="Normal 2 2 2 2 6 4 4 3" xfId="12678"/>
    <cellStyle name="Normal 2 2 2 2 6 4 5" xfId="5142"/>
    <cellStyle name="Normal 2 2 2 2 6 4 5 2" xfId="14172"/>
    <cellStyle name="Normal 2 2 2 2 6 4 6" xfId="9690"/>
    <cellStyle name="Normal 2 2 2 2 6 5" xfId="847"/>
    <cellStyle name="Normal 2 2 2 2 6 5 2" xfId="2341"/>
    <cellStyle name="Normal 2 2 2 2 6 5 2 2" xfId="6823"/>
    <cellStyle name="Normal 2 2 2 2 6 5 2 2 2" xfId="15853"/>
    <cellStyle name="Normal 2 2 2 2 6 5 2 3" xfId="11371"/>
    <cellStyle name="Normal 2 2 2 2 6 5 3" xfId="3835"/>
    <cellStyle name="Normal 2 2 2 2 6 5 3 2" xfId="8317"/>
    <cellStyle name="Normal 2 2 2 2 6 5 3 2 2" xfId="17347"/>
    <cellStyle name="Normal 2 2 2 2 6 5 3 3" xfId="12865"/>
    <cellStyle name="Normal 2 2 2 2 6 5 4" xfId="5329"/>
    <cellStyle name="Normal 2 2 2 2 6 5 4 2" xfId="14359"/>
    <cellStyle name="Normal 2 2 2 2 6 5 5" xfId="9877"/>
    <cellStyle name="Normal 2 2 2 2 6 6" xfId="1596"/>
    <cellStyle name="Normal 2 2 2 2 6 6 2" xfId="6078"/>
    <cellStyle name="Normal 2 2 2 2 6 6 2 2" xfId="15108"/>
    <cellStyle name="Normal 2 2 2 2 6 6 3" xfId="10626"/>
    <cellStyle name="Normal 2 2 2 2 6 7" xfId="3090"/>
    <cellStyle name="Normal 2 2 2 2 6 7 2" xfId="7572"/>
    <cellStyle name="Normal 2 2 2 2 6 7 2 2" xfId="16602"/>
    <cellStyle name="Normal 2 2 2 2 6 7 3" xfId="12120"/>
    <cellStyle name="Normal 2 2 2 2 6 8" xfId="4584"/>
    <cellStyle name="Normal 2 2 2 2 6 8 2" xfId="13614"/>
    <cellStyle name="Normal 2 2 2 2 6 9" xfId="9132"/>
    <cellStyle name="Normal 2 2 2 2 7" xfId="141"/>
    <cellStyle name="Normal 2 2 2 2 7 2" xfId="327"/>
    <cellStyle name="Normal 2 2 2 2 7 2 2" xfId="1070"/>
    <cellStyle name="Normal 2 2 2 2 7 2 2 2" xfId="2564"/>
    <cellStyle name="Normal 2 2 2 2 7 2 2 2 2" xfId="7046"/>
    <cellStyle name="Normal 2 2 2 2 7 2 2 2 2 2" xfId="16076"/>
    <cellStyle name="Normal 2 2 2 2 7 2 2 2 3" xfId="11594"/>
    <cellStyle name="Normal 2 2 2 2 7 2 2 3" xfId="4058"/>
    <cellStyle name="Normal 2 2 2 2 7 2 2 3 2" xfId="8540"/>
    <cellStyle name="Normal 2 2 2 2 7 2 2 3 2 2" xfId="17570"/>
    <cellStyle name="Normal 2 2 2 2 7 2 2 3 3" xfId="13088"/>
    <cellStyle name="Normal 2 2 2 2 7 2 2 4" xfId="5552"/>
    <cellStyle name="Normal 2 2 2 2 7 2 2 4 2" xfId="14582"/>
    <cellStyle name="Normal 2 2 2 2 7 2 2 5" xfId="10100"/>
    <cellStyle name="Normal 2 2 2 2 7 2 3" xfId="1821"/>
    <cellStyle name="Normal 2 2 2 2 7 2 3 2" xfId="6303"/>
    <cellStyle name="Normal 2 2 2 2 7 2 3 2 2" xfId="15333"/>
    <cellStyle name="Normal 2 2 2 2 7 2 3 3" xfId="10851"/>
    <cellStyle name="Normal 2 2 2 2 7 2 4" xfId="3315"/>
    <cellStyle name="Normal 2 2 2 2 7 2 4 2" xfId="7797"/>
    <cellStyle name="Normal 2 2 2 2 7 2 4 2 2" xfId="16827"/>
    <cellStyle name="Normal 2 2 2 2 7 2 4 3" xfId="12345"/>
    <cellStyle name="Normal 2 2 2 2 7 2 5" xfId="4809"/>
    <cellStyle name="Normal 2 2 2 2 7 2 5 2" xfId="13839"/>
    <cellStyle name="Normal 2 2 2 2 7 2 6" xfId="9357"/>
    <cellStyle name="Normal 2 2 2 2 7 3" xfId="513"/>
    <cellStyle name="Normal 2 2 2 2 7 3 2" xfId="1260"/>
    <cellStyle name="Normal 2 2 2 2 7 3 2 2" xfId="2754"/>
    <cellStyle name="Normal 2 2 2 2 7 3 2 2 2" xfId="7236"/>
    <cellStyle name="Normal 2 2 2 2 7 3 2 2 2 2" xfId="16266"/>
    <cellStyle name="Normal 2 2 2 2 7 3 2 2 3" xfId="11784"/>
    <cellStyle name="Normal 2 2 2 2 7 3 2 3" xfId="4248"/>
    <cellStyle name="Normal 2 2 2 2 7 3 2 3 2" xfId="8730"/>
    <cellStyle name="Normal 2 2 2 2 7 3 2 3 2 2" xfId="17760"/>
    <cellStyle name="Normal 2 2 2 2 7 3 2 3 3" xfId="13278"/>
    <cellStyle name="Normal 2 2 2 2 7 3 2 4" xfId="5742"/>
    <cellStyle name="Normal 2 2 2 2 7 3 2 4 2" xfId="14772"/>
    <cellStyle name="Normal 2 2 2 2 7 3 2 5" xfId="10290"/>
    <cellStyle name="Normal 2 2 2 2 7 3 3" xfId="2007"/>
    <cellStyle name="Normal 2 2 2 2 7 3 3 2" xfId="6489"/>
    <cellStyle name="Normal 2 2 2 2 7 3 3 2 2" xfId="15519"/>
    <cellStyle name="Normal 2 2 2 2 7 3 3 3" xfId="11037"/>
    <cellStyle name="Normal 2 2 2 2 7 3 4" xfId="3501"/>
    <cellStyle name="Normal 2 2 2 2 7 3 4 2" xfId="7983"/>
    <cellStyle name="Normal 2 2 2 2 7 3 4 2 2" xfId="17013"/>
    <cellStyle name="Normal 2 2 2 2 7 3 4 3" xfId="12531"/>
    <cellStyle name="Normal 2 2 2 2 7 3 5" xfId="4995"/>
    <cellStyle name="Normal 2 2 2 2 7 3 5 2" xfId="14025"/>
    <cellStyle name="Normal 2 2 2 2 7 3 6" xfId="9543"/>
    <cellStyle name="Normal 2 2 2 2 7 4" xfId="699"/>
    <cellStyle name="Normal 2 2 2 2 7 4 2" xfId="1446"/>
    <cellStyle name="Normal 2 2 2 2 7 4 2 2" xfId="2940"/>
    <cellStyle name="Normal 2 2 2 2 7 4 2 2 2" xfId="7422"/>
    <cellStyle name="Normal 2 2 2 2 7 4 2 2 2 2" xfId="16452"/>
    <cellStyle name="Normal 2 2 2 2 7 4 2 2 3" xfId="11970"/>
    <cellStyle name="Normal 2 2 2 2 7 4 2 3" xfId="4434"/>
    <cellStyle name="Normal 2 2 2 2 7 4 2 3 2" xfId="8916"/>
    <cellStyle name="Normal 2 2 2 2 7 4 2 3 2 2" xfId="17946"/>
    <cellStyle name="Normal 2 2 2 2 7 4 2 3 3" xfId="13464"/>
    <cellStyle name="Normal 2 2 2 2 7 4 2 4" xfId="5928"/>
    <cellStyle name="Normal 2 2 2 2 7 4 2 4 2" xfId="14958"/>
    <cellStyle name="Normal 2 2 2 2 7 4 2 5" xfId="10476"/>
    <cellStyle name="Normal 2 2 2 2 7 4 3" xfId="2193"/>
    <cellStyle name="Normal 2 2 2 2 7 4 3 2" xfId="6675"/>
    <cellStyle name="Normal 2 2 2 2 7 4 3 2 2" xfId="15705"/>
    <cellStyle name="Normal 2 2 2 2 7 4 3 3" xfId="11223"/>
    <cellStyle name="Normal 2 2 2 2 7 4 4" xfId="3687"/>
    <cellStyle name="Normal 2 2 2 2 7 4 4 2" xfId="8169"/>
    <cellStyle name="Normal 2 2 2 2 7 4 4 2 2" xfId="17199"/>
    <cellStyle name="Normal 2 2 2 2 7 4 4 3" xfId="12717"/>
    <cellStyle name="Normal 2 2 2 2 7 4 5" xfId="5181"/>
    <cellStyle name="Normal 2 2 2 2 7 4 5 2" xfId="14211"/>
    <cellStyle name="Normal 2 2 2 2 7 4 6" xfId="9729"/>
    <cellStyle name="Normal 2 2 2 2 7 5" xfId="886"/>
    <cellStyle name="Normal 2 2 2 2 7 5 2" xfId="2380"/>
    <cellStyle name="Normal 2 2 2 2 7 5 2 2" xfId="6862"/>
    <cellStyle name="Normal 2 2 2 2 7 5 2 2 2" xfId="15892"/>
    <cellStyle name="Normal 2 2 2 2 7 5 2 3" xfId="11410"/>
    <cellStyle name="Normal 2 2 2 2 7 5 3" xfId="3874"/>
    <cellStyle name="Normal 2 2 2 2 7 5 3 2" xfId="8356"/>
    <cellStyle name="Normal 2 2 2 2 7 5 3 2 2" xfId="17386"/>
    <cellStyle name="Normal 2 2 2 2 7 5 3 3" xfId="12904"/>
    <cellStyle name="Normal 2 2 2 2 7 5 4" xfId="5368"/>
    <cellStyle name="Normal 2 2 2 2 7 5 4 2" xfId="14398"/>
    <cellStyle name="Normal 2 2 2 2 7 5 5" xfId="9916"/>
    <cellStyle name="Normal 2 2 2 2 7 6" xfId="1635"/>
    <cellStyle name="Normal 2 2 2 2 7 6 2" xfId="6117"/>
    <cellStyle name="Normal 2 2 2 2 7 6 2 2" xfId="15147"/>
    <cellStyle name="Normal 2 2 2 2 7 6 3" xfId="10665"/>
    <cellStyle name="Normal 2 2 2 2 7 7" xfId="3129"/>
    <cellStyle name="Normal 2 2 2 2 7 7 2" xfId="7611"/>
    <cellStyle name="Normal 2 2 2 2 7 7 2 2" xfId="16641"/>
    <cellStyle name="Normal 2 2 2 2 7 7 3" xfId="12159"/>
    <cellStyle name="Normal 2 2 2 2 7 8" xfId="4623"/>
    <cellStyle name="Normal 2 2 2 2 7 8 2" xfId="13653"/>
    <cellStyle name="Normal 2 2 2 2 7 9" xfId="9171"/>
    <cellStyle name="Normal 2 2 2 2 8" xfId="164"/>
    <cellStyle name="Normal 2 2 2 2 8 2" xfId="350"/>
    <cellStyle name="Normal 2 2 2 2 8 2 2" xfId="1093"/>
    <cellStyle name="Normal 2 2 2 2 8 2 2 2" xfId="2587"/>
    <cellStyle name="Normal 2 2 2 2 8 2 2 2 2" xfId="7069"/>
    <cellStyle name="Normal 2 2 2 2 8 2 2 2 2 2" xfId="16099"/>
    <cellStyle name="Normal 2 2 2 2 8 2 2 2 3" xfId="11617"/>
    <cellStyle name="Normal 2 2 2 2 8 2 2 3" xfId="4081"/>
    <cellStyle name="Normal 2 2 2 2 8 2 2 3 2" xfId="8563"/>
    <cellStyle name="Normal 2 2 2 2 8 2 2 3 2 2" xfId="17593"/>
    <cellStyle name="Normal 2 2 2 2 8 2 2 3 3" xfId="13111"/>
    <cellStyle name="Normal 2 2 2 2 8 2 2 4" xfId="5575"/>
    <cellStyle name="Normal 2 2 2 2 8 2 2 4 2" xfId="14605"/>
    <cellStyle name="Normal 2 2 2 2 8 2 2 5" xfId="10123"/>
    <cellStyle name="Normal 2 2 2 2 8 2 3" xfId="1844"/>
    <cellStyle name="Normal 2 2 2 2 8 2 3 2" xfId="6326"/>
    <cellStyle name="Normal 2 2 2 2 8 2 3 2 2" xfId="15356"/>
    <cellStyle name="Normal 2 2 2 2 8 2 3 3" xfId="10874"/>
    <cellStyle name="Normal 2 2 2 2 8 2 4" xfId="3338"/>
    <cellStyle name="Normal 2 2 2 2 8 2 4 2" xfId="7820"/>
    <cellStyle name="Normal 2 2 2 2 8 2 4 2 2" xfId="16850"/>
    <cellStyle name="Normal 2 2 2 2 8 2 4 3" xfId="12368"/>
    <cellStyle name="Normal 2 2 2 2 8 2 5" xfId="4832"/>
    <cellStyle name="Normal 2 2 2 2 8 2 5 2" xfId="13862"/>
    <cellStyle name="Normal 2 2 2 2 8 2 6" xfId="9380"/>
    <cellStyle name="Normal 2 2 2 2 8 3" xfId="536"/>
    <cellStyle name="Normal 2 2 2 2 8 3 2" xfId="1283"/>
    <cellStyle name="Normal 2 2 2 2 8 3 2 2" xfId="2777"/>
    <cellStyle name="Normal 2 2 2 2 8 3 2 2 2" xfId="7259"/>
    <cellStyle name="Normal 2 2 2 2 8 3 2 2 2 2" xfId="16289"/>
    <cellStyle name="Normal 2 2 2 2 8 3 2 2 3" xfId="11807"/>
    <cellStyle name="Normal 2 2 2 2 8 3 2 3" xfId="4271"/>
    <cellStyle name="Normal 2 2 2 2 8 3 2 3 2" xfId="8753"/>
    <cellStyle name="Normal 2 2 2 2 8 3 2 3 2 2" xfId="17783"/>
    <cellStyle name="Normal 2 2 2 2 8 3 2 3 3" xfId="13301"/>
    <cellStyle name="Normal 2 2 2 2 8 3 2 4" xfId="5765"/>
    <cellStyle name="Normal 2 2 2 2 8 3 2 4 2" xfId="14795"/>
    <cellStyle name="Normal 2 2 2 2 8 3 2 5" xfId="10313"/>
    <cellStyle name="Normal 2 2 2 2 8 3 3" xfId="2030"/>
    <cellStyle name="Normal 2 2 2 2 8 3 3 2" xfId="6512"/>
    <cellStyle name="Normal 2 2 2 2 8 3 3 2 2" xfId="15542"/>
    <cellStyle name="Normal 2 2 2 2 8 3 3 3" xfId="11060"/>
    <cellStyle name="Normal 2 2 2 2 8 3 4" xfId="3524"/>
    <cellStyle name="Normal 2 2 2 2 8 3 4 2" xfId="8006"/>
    <cellStyle name="Normal 2 2 2 2 8 3 4 2 2" xfId="17036"/>
    <cellStyle name="Normal 2 2 2 2 8 3 4 3" xfId="12554"/>
    <cellStyle name="Normal 2 2 2 2 8 3 5" xfId="5018"/>
    <cellStyle name="Normal 2 2 2 2 8 3 5 2" xfId="14048"/>
    <cellStyle name="Normal 2 2 2 2 8 3 6" xfId="9566"/>
    <cellStyle name="Normal 2 2 2 2 8 4" xfId="722"/>
    <cellStyle name="Normal 2 2 2 2 8 4 2" xfId="1469"/>
    <cellStyle name="Normal 2 2 2 2 8 4 2 2" xfId="2963"/>
    <cellStyle name="Normal 2 2 2 2 8 4 2 2 2" xfId="7445"/>
    <cellStyle name="Normal 2 2 2 2 8 4 2 2 2 2" xfId="16475"/>
    <cellStyle name="Normal 2 2 2 2 8 4 2 2 3" xfId="11993"/>
    <cellStyle name="Normal 2 2 2 2 8 4 2 3" xfId="4457"/>
    <cellStyle name="Normal 2 2 2 2 8 4 2 3 2" xfId="8939"/>
    <cellStyle name="Normal 2 2 2 2 8 4 2 3 2 2" xfId="17969"/>
    <cellStyle name="Normal 2 2 2 2 8 4 2 3 3" xfId="13487"/>
    <cellStyle name="Normal 2 2 2 2 8 4 2 4" xfId="5951"/>
    <cellStyle name="Normal 2 2 2 2 8 4 2 4 2" xfId="14981"/>
    <cellStyle name="Normal 2 2 2 2 8 4 2 5" xfId="10499"/>
    <cellStyle name="Normal 2 2 2 2 8 4 3" xfId="2216"/>
    <cellStyle name="Normal 2 2 2 2 8 4 3 2" xfId="6698"/>
    <cellStyle name="Normal 2 2 2 2 8 4 3 2 2" xfId="15728"/>
    <cellStyle name="Normal 2 2 2 2 8 4 3 3" xfId="11246"/>
    <cellStyle name="Normal 2 2 2 2 8 4 4" xfId="3710"/>
    <cellStyle name="Normal 2 2 2 2 8 4 4 2" xfId="8192"/>
    <cellStyle name="Normal 2 2 2 2 8 4 4 2 2" xfId="17222"/>
    <cellStyle name="Normal 2 2 2 2 8 4 4 3" xfId="12740"/>
    <cellStyle name="Normal 2 2 2 2 8 4 5" xfId="5204"/>
    <cellStyle name="Normal 2 2 2 2 8 4 5 2" xfId="14234"/>
    <cellStyle name="Normal 2 2 2 2 8 4 6" xfId="9752"/>
    <cellStyle name="Normal 2 2 2 2 8 5" xfId="909"/>
    <cellStyle name="Normal 2 2 2 2 8 5 2" xfId="2403"/>
    <cellStyle name="Normal 2 2 2 2 8 5 2 2" xfId="6885"/>
    <cellStyle name="Normal 2 2 2 2 8 5 2 2 2" xfId="15915"/>
    <cellStyle name="Normal 2 2 2 2 8 5 2 3" xfId="11433"/>
    <cellStyle name="Normal 2 2 2 2 8 5 3" xfId="3897"/>
    <cellStyle name="Normal 2 2 2 2 8 5 3 2" xfId="8379"/>
    <cellStyle name="Normal 2 2 2 2 8 5 3 2 2" xfId="17409"/>
    <cellStyle name="Normal 2 2 2 2 8 5 3 3" xfId="12927"/>
    <cellStyle name="Normal 2 2 2 2 8 5 4" xfId="5391"/>
    <cellStyle name="Normal 2 2 2 2 8 5 4 2" xfId="14421"/>
    <cellStyle name="Normal 2 2 2 2 8 5 5" xfId="9939"/>
    <cellStyle name="Normal 2 2 2 2 8 6" xfId="1658"/>
    <cellStyle name="Normal 2 2 2 2 8 6 2" xfId="6140"/>
    <cellStyle name="Normal 2 2 2 2 8 6 2 2" xfId="15170"/>
    <cellStyle name="Normal 2 2 2 2 8 6 3" xfId="10688"/>
    <cellStyle name="Normal 2 2 2 2 8 7" xfId="3152"/>
    <cellStyle name="Normal 2 2 2 2 8 7 2" xfId="7634"/>
    <cellStyle name="Normal 2 2 2 2 8 7 2 2" xfId="16664"/>
    <cellStyle name="Normal 2 2 2 2 8 7 3" xfId="12182"/>
    <cellStyle name="Normal 2 2 2 2 8 8" xfId="4646"/>
    <cellStyle name="Normal 2 2 2 2 8 8 2" xfId="13676"/>
    <cellStyle name="Normal 2 2 2 2 8 9" xfId="9194"/>
    <cellStyle name="Normal 2 2 2 2 9" xfId="187"/>
    <cellStyle name="Normal 2 2 2 2 9 2" xfId="373"/>
    <cellStyle name="Normal 2 2 2 2 9 2 2" xfId="1116"/>
    <cellStyle name="Normal 2 2 2 2 9 2 2 2" xfId="2610"/>
    <cellStyle name="Normal 2 2 2 2 9 2 2 2 2" xfId="7092"/>
    <cellStyle name="Normal 2 2 2 2 9 2 2 2 2 2" xfId="16122"/>
    <cellStyle name="Normal 2 2 2 2 9 2 2 2 3" xfId="11640"/>
    <cellStyle name="Normal 2 2 2 2 9 2 2 3" xfId="4104"/>
    <cellStyle name="Normal 2 2 2 2 9 2 2 3 2" xfId="8586"/>
    <cellStyle name="Normal 2 2 2 2 9 2 2 3 2 2" xfId="17616"/>
    <cellStyle name="Normal 2 2 2 2 9 2 2 3 3" xfId="13134"/>
    <cellStyle name="Normal 2 2 2 2 9 2 2 4" xfId="5598"/>
    <cellStyle name="Normal 2 2 2 2 9 2 2 4 2" xfId="14628"/>
    <cellStyle name="Normal 2 2 2 2 9 2 2 5" xfId="10146"/>
    <cellStyle name="Normal 2 2 2 2 9 2 3" xfId="1867"/>
    <cellStyle name="Normal 2 2 2 2 9 2 3 2" xfId="6349"/>
    <cellStyle name="Normal 2 2 2 2 9 2 3 2 2" xfId="15379"/>
    <cellStyle name="Normal 2 2 2 2 9 2 3 3" xfId="10897"/>
    <cellStyle name="Normal 2 2 2 2 9 2 4" xfId="3361"/>
    <cellStyle name="Normal 2 2 2 2 9 2 4 2" xfId="7843"/>
    <cellStyle name="Normal 2 2 2 2 9 2 4 2 2" xfId="16873"/>
    <cellStyle name="Normal 2 2 2 2 9 2 4 3" xfId="12391"/>
    <cellStyle name="Normal 2 2 2 2 9 2 5" xfId="4855"/>
    <cellStyle name="Normal 2 2 2 2 9 2 5 2" xfId="13885"/>
    <cellStyle name="Normal 2 2 2 2 9 2 6" xfId="9403"/>
    <cellStyle name="Normal 2 2 2 2 9 3" xfId="559"/>
    <cellStyle name="Normal 2 2 2 2 9 3 2" xfId="1306"/>
    <cellStyle name="Normal 2 2 2 2 9 3 2 2" xfId="2800"/>
    <cellStyle name="Normal 2 2 2 2 9 3 2 2 2" xfId="7282"/>
    <cellStyle name="Normal 2 2 2 2 9 3 2 2 2 2" xfId="16312"/>
    <cellStyle name="Normal 2 2 2 2 9 3 2 2 3" xfId="11830"/>
    <cellStyle name="Normal 2 2 2 2 9 3 2 3" xfId="4294"/>
    <cellStyle name="Normal 2 2 2 2 9 3 2 3 2" xfId="8776"/>
    <cellStyle name="Normal 2 2 2 2 9 3 2 3 2 2" xfId="17806"/>
    <cellStyle name="Normal 2 2 2 2 9 3 2 3 3" xfId="13324"/>
    <cellStyle name="Normal 2 2 2 2 9 3 2 4" xfId="5788"/>
    <cellStyle name="Normal 2 2 2 2 9 3 2 4 2" xfId="14818"/>
    <cellStyle name="Normal 2 2 2 2 9 3 2 5" xfId="10336"/>
    <cellStyle name="Normal 2 2 2 2 9 3 3" xfId="2053"/>
    <cellStyle name="Normal 2 2 2 2 9 3 3 2" xfId="6535"/>
    <cellStyle name="Normal 2 2 2 2 9 3 3 2 2" xfId="15565"/>
    <cellStyle name="Normal 2 2 2 2 9 3 3 3" xfId="11083"/>
    <cellStyle name="Normal 2 2 2 2 9 3 4" xfId="3547"/>
    <cellStyle name="Normal 2 2 2 2 9 3 4 2" xfId="8029"/>
    <cellStyle name="Normal 2 2 2 2 9 3 4 2 2" xfId="17059"/>
    <cellStyle name="Normal 2 2 2 2 9 3 4 3" xfId="12577"/>
    <cellStyle name="Normal 2 2 2 2 9 3 5" xfId="5041"/>
    <cellStyle name="Normal 2 2 2 2 9 3 5 2" xfId="14071"/>
    <cellStyle name="Normal 2 2 2 2 9 3 6" xfId="9589"/>
    <cellStyle name="Normal 2 2 2 2 9 4" xfId="745"/>
    <cellStyle name="Normal 2 2 2 2 9 4 2" xfId="1492"/>
    <cellStyle name="Normal 2 2 2 2 9 4 2 2" xfId="2986"/>
    <cellStyle name="Normal 2 2 2 2 9 4 2 2 2" xfId="7468"/>
    <cellStyle name="Normal 2 2 2 2 9 4 2 2 2 2" xfId="16498"/>
    <cellStyle name="Normal 2 2 2 2 9 4 2 2 3" xfId="12016"/>
    <cellStyle name="Normal 2 2 2 2 9 4 2 3" xfId="4480"/>
    <cellStyle name="Normal 2 2 2 2 9 4 2 3 2" xfId="8962"/>
    <cellStyle name="Normal 2 2 2 2 9 4 2 3 2 2" xfId="17992"/>
    <cellStyle name="Normal 2 2 2 2 9 4 2 3 3" xfId="13510"/>
    <cellStyle name="Normal 2 2 2 2 9 4 2 4" xfId="5974"/>
    <cellStyle name="Normal 2 2 2 2 9 4 2 4 2" xfId="15004"/>
    <cellStyle name="Normal 2 2 2 2 9 4 2 5" xfId="10522"/>
    <cellStyle name="Normal 2 2 2 2 9 4 3" xfId="2239"/>
    <cellStyle name="Normal 2 2 2 2 9 4 3 2" xfId="6721"/>
    <cellStyle name="Normal 2 2 2 2 9 4 3 2 2" xfId="15751"/>
    <cellStyle name="Normal 2 2 2 2 9 4 3 3" xfId="11269"/>
    <cellStyle name="Normal 2 2 2 2 9 4 4" xfId="3733"/>
    <cellStyle name="Normal 2 2 2 2 9 4 4 2" xfId="8215"/>
    <cellStyle name="Normal 2 2 2 2 9 4 4 2 2" xfId="17245"/>
    <cellStyle name="Normal 2 2 2 2 9 4 4 3" xfId="12763"/>
    <cellStyle name="Normal 2 2 2 2 9 4 5" xfId="5227"/>
    <cellStyle name="Normal 2 2 2 2 9 4 5 2" xfId="14257"/>
    <cellStyle name="Normal 2 2 2 2 9 4 6" xfId="9775"/>
    <cellStyle name="Normal 2 2 2 2 9 5" xfId="932"/>
    <cellStyle name="Normal 2 2 2 2 9 5 2" xfId="2426"/>
    <cellStyle name="Normal 2 2 2 2 9 5 2 2" xfId="6908"/>
    <cellStyle name="Normal 2 2 2 2 9 5 2 2 2" xfId="15938"/>
    <cellStyle name="Normal 2 2 2 2 9 5 2 3" xfId="11456"/>
    <cellStyle name="Normal 2 2 2 2 9 5 3" xfId="3920"/>
    <cellStyle name="Normal 2 2 2 2 9 5 3 2" xfId="8402"/>
    <cellStyle name="Normal 2 2 2 2 9 5 3 2 2" xfId="17432"/>
    <cellStyle name="Normal 2 2 2 2 9 5 3 3" xfId="12950"/>
    <cellStyle name="Normal 2 2 2 2 9 5 4" xfId="5414"/>
    <cellStyle name="Normal 2 2 2 2 9 5 4 2" xfId="14444"/>
    <cellStyle name="Normal 2 2 2 2 9 5 5" xfId="9962"/>
    <cellStyle name="Normal 2 2 2 2 9 6" xfId="1681"/>
    <cellStyle name="Normal 2 2 2 2 9 6 2" xfId="6163"/>
    <cellStyle name="Normal 2 2 2 2 9 6 2 2" xfId="15193"/>
    <cellStyle name="Normal 2 2 2 2 9 6 3" xfId="10711"/>
    <cellStyle name="Normal 2 2 2 2 9 7" xfId="3175"/>
    <cellStyle name="Normal 2 2 2 2 9 7 2" xfId="7657"/>
    <cellStyle name="Normal 2 2 2 2 9 7 2 2" xfId="16687"/>
    <cellStyle name="Normal 2 2 2 2 9 7 3" xfId="12205"/>
    <cellStyle name="Normal 2 2 2 2 9 8" xfId="4669"/>
    <cellStyle name="Normal 2 2 2 2 9 8 2" xfId="13699"/>
    <cellStyle name="Normal 2 2 2 2 9 9" xfId="9217"/>
    <cellStyle name="Normal 2 2 2 3" xfId="26"/>
    <cellStyle name="Normal 2 2 2 3 10" xfId="398"/>
    <cellStyle name="Normal 2 2 2 3 10 2" xfId="1145"/>
    <cellStyle name="Normal 2 2 2 3 10 2 2" xfId="2639"/>
    <cellStyle name="Normal 2 2 2 3 10 2 2 2" xfId="7121"/>
    <cellStyle name="Normal 2 2 2 3 10 2 2 2 2" xfId="16151"/>
    <cellStyle name="Normal 2 2 2 3 10 2 2 3" xfId="11669"/>
    <cellStyle name="Normal 2 2 2 3 10 2 3" xfId="4133"/>
    <cellStyle name="Normal 2 2 2 3 10 2 3 2" xfId="8615"/>
    <cellStyle name="Normal 2 2 2 3 10 2 3 2 2" xfId="17645"/>
    <cellStyle name="Normal 2 2 2 3 10 2 3 3" xfId="13163"/>
    <cellStyle name="Normal 2 2 2 3 10 2 4" xfId="5627"/>
    <cellStyle name="Normal 2 2 2 3 10 2 4 2" xfId="14657"/>
    <cellStyle name="Normal 2 2 2 3 10 2 5" xfId="10175"/>
    <cellStyle name="Normal 2 2 2 3 10 3" xfId="1892"/>
    <cellStyle name="Normal 2 2 2 3 10 3 2" xfId="6374"/>
    <cellStyle name="Normal 2 2 2 3 10 3 2 2" xfId="15404"/>
    <cellStyle name="Normal 2 2 2 3 10 3 3" xfId="10922"/>
    <cellStyle name="Normal 2 2 2 3 10 4" xfId="3386"/>
    <cellStyle name="Normal 2 2 2 3 10 4 2" xfId="7868"/>
    <cellStyle name="Normal 2 2 2 3 10 4 2 2" xfId="16898"/>
    <cellStyle name="Normal 2 2 2 3 10 4 3" xfId="12416"/>
    <cellStyle name="Normal 2 2 2 3 10 5" xfId="4880"/>
    <cellStyle name="Normal 2 2 2 3 10 5 2" xfId="13910"/>
    <cellStyle name="Normal 2 2 2 3 10 6" xfId="9428"/>
    <cellStyle name="Normal 2 2 2 3 11" xfId="584"/>
    <cellStyle name="Normal 2 2 2 3 11 2" xfId="1331"/>
    <cellStyle name="Normal 2 2 2 3 11 2 2" xfId="2825"/>
    <cellStyle name="Normal 2 2 2 3 11 2 2 2" xfId="7307"/>
    <cellStyle name="Normal 2 2 2 3 11 2 2 2 2" xfId="16337"/>
    <cellStyle name="Normal 2 2 2 3 11 2 2 3" xfId="11855"/>
    <cellStyle name="Normal 2 2 2 3 11 2 3" xfId="4319"/>
    <cellStyle name="Normal 2 2 2 3 11 2 3 2" xfId="8801"/>
    <cellStyle name="Normal 2 2 2 3 11 2 3 2 2" xfId="17831"/>
    <cellStyle name="Normal 2 2 2 3 11 2 3 3" xfId="13349"/>
    <cellStyle name="Normal 2 2 2 3 11 2 4" xfId="5813"/>
    <cellStyle name="Normal 2 2 2 3 11 2 4 2" xfId="14843"/>
    <cellStyle name="Normal 2 2 2 3 11 2 5" xfId="10361"/>
    <cellStyle name="Normal 2 2 2 3 11 3" xfId="2078"/>
    <cellStyle name="Normal 2 2 2 3 11 3 2" xfId="6560"/>
    <cellStyle name="Normal 2 2 2 3 11 3 2 2" xfId="15590"/>
    <cellStyle name="Normal 2 2 2 3 11 3 3" xfId="11108"/>
    <cellStyle name="Normal 2 2 2 3 11 4" xfId="3572"/>
    <cellStyle name="Normal 2 2 2 3 11 4 2" xfId="8054"/>
    <cellStyle name="Normal 2 2 2 3 11 4 2 2" xfId="17084"/>
    <cellStyle name="Normal 2 2 2 3 11 4 3" xfId="12602"/>
    <cellStyle name="Normal 2 2 2 3 11 5" xfId="5066"/>
    <cellStyle name="Normal 2 2 2 3 11 5 2" xfId="14096"/>
    <cellStyle name="Normal 2 2 2 3 11 6" xfId="9614"/>
    <cellStyle name="Normal 2 2 2 3 12" xfId="771"/>
    <cellStyle name="Normal 2 2 2 3 12 2" xfId="2265"/>
    <cellStyle name="Normal 2 2 2 3 12 2 2" xfId="6747"/>
    <cellStyle name="Normal 2 2 2 3 12 2 2 2" xfId="15777"/>
    <cellStyle name="Normal 2 2 2 3 12 2 3" xfId="11295"/>
    <cellStyle name="Normal 2 2 2 3 12 3" xfId="3759"/>
    <cellStyle name="Normal 2 2 2 3 12 3 2" xfId="8241"/>
    <cellStyle name="Normal 2 2 2 3 12 3 2 2" xfId="17271"/>
    <cellStyle name="Normal 2 2 2 3 12 3 3" xfId="12789"/>
    <cellStyle name="Normal 2 2 2 3 12 4" xfId="5253"/>
    <cellStyle name="Normal 2 2 2 3 12 4 2" xfId="14283"/>
    <cellStyle name="Normal 2 2 2 3 12 5" xfId="9801"/>
    <cellStyle name="Normal 2 2 2 3 13" xfId="1520"/>
    <cellStyle name="Normal 2 2 2 3 13 2" xfId="6002"/>
    <cellStyle name="Normal 2 2 2 3 13 2 2" xfId="15032"/>
    <cellStyle name="Normal 2 2 2 3 13 3" xfId="10550"/>
    <cellStyle name="Normal 2 2 2 3 14" xfId="3014"/>
    <cellStyle name="Normal 2 2 2 3 14 2" xfId="7496"/>
    <cellStyle name="Normal 2 2 2 3 14 2 2" xfId="16526"/>
    <cellStyle name="Normal 2 2 2 3 14 3" xfId="12044"/>
    <cellStyle name="Normal 2 2 2 3 15" xfId="4508"/>
    <cellStyle name="Normal 2 2 2 3 15 2" xfId="13538"/>
    <cellStyle name="Normal 2 2 2 3 16" xfId="9056"/>
    <cellStyle name="Normal 2 2 2 3 2" xfId="49"/>
    <cellStyle name="Normal 2 2 2 3 2 2" xfId="235"/>
    <cellStyle name="Normal 2 2 2 3 2 2 2" xfId="980"/>
    <cellStyle name="Normal 2 2 2 3 2 2 2 2" xfId="2474"/>
    <cellStyle name="Normal 2 2 2 3 2 2 2 2 2" xfId="6956"/>
    <cellStyle name="Normal 2 2 2 3 2 2 2 2 2 2" xfId="15986"/>
    <cellStyle name="Normal 2 2 2 3 2 2 2 2 3" xfId="11504"/>
    <cellStyle name="Normal 2 2 2 3 2 2 2 3" xfId="3968"/>
    <cellStyle name="Normal 2 2 2 3 2 2 2 3 2" xfId="8450"/>
    <cellStyle name="Normal 2 2 2 3 2 2 2 3 2 2" xfId="17480"/>
    <cellStyle name="Normal 2 2 2 3 2 2 2 3 3" xfId="12998"/>
    <cellStyle name="Normal 2 2 2 3 2 2 2 4" xfId="5462"/>
    <cellStyle name="Normal 2 2 2 3 2 2 2 4 2" xfId="14492"/>
    <cellStyle name="Normal 2 2 2 3 2 2 2 5" xfId="10010"/>
    <cellStyle name="Normal 2 2 2 3 2 2 3" xfId="1729"/>
    <cellStyle name="Normal 2 2 2 3 2 2 3 2" xfId="6211"/>
    <cellStyle name="Normal 2 2 2 3 2 2 3 2 2" xfId="15241"/>
    <cellStyle name="Normal 2 2 2 3 2 2 3 3" xfId="10759"/>
    <cellStyle name="Normal 2 2 2 3 2 2 4" xfId="3223"/>
    <cellStyle name="Normal 2 2 2 3 2 2 4 2" xfId="7705"/>
    <cellStyle name="Normal 2 2 2 3 2 2 4 2 2" xfId="16735"/>
    <cellStyle name="Normal 2 2 2 3 2 2 4 3" xfId="12253"/>
    <cellStyle name="Normal 2 2 2 3 2 2 5" xfId="4717"/>
    <cellStyle name="Normal 2 2 2 3 2 2 5 2" xfId="13747"/>
    <cellStyle name="Normal 2 2 2 3 2 2 6" xfId="9265"/>
    <cellStyle name="Normal 2 2 2 3 2 3" xfId="421"/>
    <cellStyle name="Normal 2 2 2 3 2 3 2" xfId="1168"/>
    <cellStyle name="Normal 2 2 2 3 2 3 2 2" xfId="2662"/>
    <cellStyle name="Normal 2 2 2 3 2 3 2 2 2" xfId="7144"/>
    <cellStyle name="Normal 2 2 2 3 2 3 2 2 2 2" xfId="16174"/>
    <cellStyle name="Normal 2 2 2 3 2 3 2 2 3" xfId="11692"/>
    <cellStyle name="Normal 2 2 2 3 2 3 2 3" xfId="4156"/>
    <cellStyle name="Normal 2 2 2 3 2 3 2 3 2" xfId="8638"/>
    <cellStyle name="Normal 2 2 2 3 2 3 2 3 2 2" xfId="17668"/>
    <cellStyle name="Normal 2 2 2 3 2 3 2 3 3" xfId="13186"/>
    <cellStyle name="Normal 2 2 2 3 2 3 2 4" xfId="5650"/>
    <cellStyle name="Normal 2 2 2 3 2 3 2 4 2" xfId="14680"/>
    <cellStyle name="Normal 2 2 2 3 2 3 2 5" xfId="10198"/>
    <cellStyle name="Normal 2 2 2 3 2 3 3" xfId="1915"/>
    <cellStyle name="Normal 2 2 2 3 2 3 3 2" xfId="6397"/>
    <cellStyle name="Normal 2 2 2 3 2 3 3 2 2" xfId="15427"/>
    <cellStyle name="Normal 2 2 2 3 2 3 3 3" xfId="10945"/>
    <cellStyle name="Normal 2 2 2 3 2 3 4" xfId="3409"/>
    <cellStyle name="Normal 2 2 2 3 2 3 4 2" xfId="7891"/>
    <cellStyle name="Normal 2 2 2 3 2 3 4 2 2" xfId="16921"/>
    <cellStyle name="Normal 2 2 2 3 2 3 4 3" xfId="12439"/>
    <cellStyle name="Normal 2 2 2 3 2 3 5" xfId="4903"/>
    <cellStyle name="Normal 2 2 2 3 2 3 5 2" xfId="13933"/>
    <cellStyle name="Normal 2 2 2 3 2 3 6" xfId="9451"/>
    <cellStyle name="Normal 2 2 2 3 2 4" xfId="607"/>
    <cellStyle name="Normal 2 2 2 3 2 4 2" xfId="1354"/>
    <cellStyle name="Normal 2 2 2 3 2 4 2 2" xfId="2848"/>
    <cellStyle name="Normal 2 2 2 3 2 4 2 2 2" xfId="7330"/>
    <cellStyle name="Normal 2 2 2 3 2 4 2 2 2 2" xfId="16360"/>
    <cellStyle name="Normal 2 2 2 3 2 4 2 2 3" xfId="11878"/>
    <cellStyle name="Normal 2 2 2 3 2 4 2 3" xfId="4342"/>
    <cellStyle name="Normal 2 2 2 3 2 4 2 3 2" xfId="8824"/>
    <cellStyle name="Normal 2 2 2 3 2 4 2 3 2 2" xfId="17854"/>
    <cellStyle name="Normal 2 2 2 3 2 4 2 3 3" xfId="13372"/>
    <cellStyle name="Normal 2 2 2 3 2 4 2 4" xfId="5836"/>
    <cellStyle name="Normal 2 2 2 3 2 4 2 4 2" xfId="14866"/>
    <cellStyle name="Normal 2 2 2 3 2 4 2 5" xfId="10384"/>
    <cellStyle name="Normal 2 2 2 3 2 4 3" xfId="2101"/>
    <cellStyle name="Normal 2 2 2 3 2 4 3 2" xfId="6583"/>
    <cellStyle name="Normal 2 2 2 3 2 4 3 2 2" xfId="15613"/>
    <cellStyle name="Normal 2 2 2 3 2 4 3 3" xfId="11131"/>
    <cellStyle name="Normal 2 2 2 3 2 4 4" xfId="3595"/>
    <cellStyle name="Normal 2 2 2 3 2 4 4 2" xfId="8077"/>
    <cellStyle name="Normal 2 2 2 3 2 4 4 2 2" xfId="17107"/>
    <cellStyle name="Normal 2 2 2 3 2 4 4 3" xfId="12625"/>
    <cellStyle name="Normal 2 2 2 3 2 4 5" xfId="5089"/>
    <cellStyle name="Normal 2 2 2 3 2 4 5 2" xfId="14119"/>
    <cellStyle name="Normal 2 2 2 3 2 4 6" xfId="9637"/>
    <cellStyle name="Normal 2 2 2 3 2 5" xfId="794"/>
    <cellStyle name="Normal 2 2 2 3 2 5 2" xfId="2288"/>
    <cellStyle name="Normal 2 2 2 3 2 5 2 2" xfId="6770"/>
    <cellStyle name="Normal 2 2 2 3 2 5 2 2 2" xfId="15800"/>
    <cellStyle name="Normal 2 2 2 3 2 5 2 3" xfId="11318"/>
    <cellStyle name="Normal 2 2 2 3 2 5 3" xfId="3782"/>
    <cellStyle name="Normal 2 2 2 3 2 5 3 2" xfId="8264"/>
    <cellStyle name="Normal 2 2 2 3 2 5 3 2 2" xfId="17294"/>
    <cellStyle name="Normal 2 2 2 3 2 5 3 3" xfId="12812"/>
    <cellStyle name="Normal 2 2 2 3 2 5 4" xfId="5276"/>
    <cellStyle name="Normal 2 2 2 3 2 5 4 2" xfId="14306"/>
    <cellStyle name="Normal 2 2 2 3 2 5 5" xfId="9824"/>
    <cellStyle name="Normal 2 2 2 3 2 6" xfId="1543"/>
    <cellStyle name="Normal 2 2 2 3 2 6 2" xfId="6025"/>
    <cellStyle name="Normal 2 2 2 3 2 6 2 2" xfId="15055"/>
    <cellStyle name="Normal 2 2 2 3 2 6 3" xfId="10573"/>
    <cellStyle name="Normal 2 2 2 3 2 7" xfId="3037"/>
    <cellStyle name="Normal 2 2 2 3 2 7 2" xfId="7519"/>
    <cellStyle name="Normal 2 2 2 3 2 7 2 2" xfId="16549"/>
    <cellStyle name="Normal 2 2 2 3 2 7 3" xfId="12067"/>
    <cellStyle name="Normal 2 2 2 3 2 8" xfId="4531"/>
    <cellStyle name="Normal 2 2 2 3 2 8 2" xfId="13561"/>
    <cellStyle name="Normal 2 2 2 3 2 9" xfId="9079"/>
    <cellStyle name="Normal 2 2 2 3 3" xfId="72"/>
    <cellStyle name="Normal 2 2 2 3 3 2" xfId="258"/>
    <cellStyle name="Normal 2 2 2 3 3 2 2" xfId="1003"/>
    <cellStyle name="Normal 2 2 2 3 3 2 2 2" xfId="2497"/>
    <cellStyle name="Normal 2 2 2 3 3 2 2 2 2" xfId="6979"/>
    <cellStyle name="Normal 2 2 2 3 3 2 2 2 2 2" xfId="16009"/>
    <cellStyle name="Normal 2 2 2 3 3 2 2 2 3" xfId="11527"/>
    <cellStyle name="Normal 2 2 2 3 3 2 2 3" xfId="3991"/>
    <cellStyle name="Normal 2 2 2 3 3 2 2 3 2" xfId="8473"/>
    <cellStyle name="Normal 2 2 2 3 3 2 2 3 2 2" xfId="17503"/>
    <cellStyle name="Normal 2 2 2 3 3 2 2 3 3" xfId="13021"/>
    <cellStyle name="Normal 2 2 2 3 3 2 2 4" xfId="5485"/>
    <cellStyle name="Normal 2 2 2 3 3 2 2 4 2" xfId="14515"/>
    <cellStyle name="Normal 2 2 2 3 3 2 2 5" xfId="10033"/>
    <cellStyle name="Normal 2 2 2 3 3 2 3" xfId="1752"/>
    <cellStyle name="Normal 2 2 2 3 3 2 3 2" xfId="6234"/>
    <cellStyle name="Normal 2 2 2 3 3 2 3 2 2" xfId="15264"/>
    <cellStyle name="Normal 2 2 2 3 3 2 3 3" xfId="10782"/>
    <cellStyle name="Normal 2 2 2 3 3 2 4" xfId="3246"/>
    <cellStyle name="Normal 2 2 2 3 3 2 4 2" xfId="7728"/>
    <cellStyle name="Normal 2 2 2 3 3 2 4 2 2" xfId="16758"/>
    <cellStyle name="Normal 2 2 2 3 3 2 4 3" xfId="12276"/>
    <cellStyle name="Normal 2 2 2 3 3 2 5" xfId="4740"/>
    <cellStyle name="Normal 2 2 2 3 3 2 5 2" xfId="13770"/>
    <cellStyle name="Normal 2 2 2 3 3 2 6" xfId="9288"/>
    <cellStyle name="Normal 2 2 2 3 3 3" xfId="444"/>
    <cellStyle name="Normal 2 2 2 3 3 3 2" xfId="1191"/>
    <cellStyle name="Normal 2 2 2 3 3 3 2 2" xfId="2685"/>
    <cellStyle name="Normal 2 2 2 3 3 3 2 2 2" xfId="7167"/>
    <cellStyle name="Normal 2 2 2 3 3 3 2 2 2 2" xfId="16197"/>
    <cellStyle name="Normal 2 2 2 3 3 3 2 2 3" xfId="11715"/>
    <cellStyle name="Normal 2 2 2 3 3 3 2 3" xfId="4179"/>
    <cellStyle name="Normal 2 2 2 3 3 3 2 3 2" xfId="8661"/>
    <cellStyle name="Normal 2 2 2 3 3 3 2 3 2 2" xfId="17691"/>
    <cellStyle name="Normal 2 2 2 3 3 3 2 3 3" xfId="13209"/>
    <cellStyle name="Normal 2 2 2 3 3 3 2 4" xfId="5673"/>
    <cellStyle name="Normal 2 2 2 3 3 3 2 4 2" xfId="14703"/>
    <cellStyle name="Normal 2 2 2 3 3 3 2 5" xfId="10221"/>
    <cellStyle name="Normal 2 2 2 3 3 3 3" xfId="1938"/>
    <cellStyle name="Normal 2 2 2 3 3 3 3 2" xfId="6420"/>
    <cellStyle name="Normal 2 2 2 3 3 3 3 2 2" xfId="15450"/>
    <cellStyle name="Normal 2 2 2 3 3 3 3 3" xfId="10968"/>
    <cellStyle name="Normal 2 2 2 3 3 3 4" xfId="3432"/>
    <cellStyle name="Normal 2 2 2 3 3 3 4 2" xfId="7914"/>
    <cellStyle name="Normal 2 2 2 3 3 3 4 2 2" xfId="16944"/>
    <cellStyle name="Normal 2 2 2 3 3 3 4 3" xfId="12462"/>
    <cellStyle name="Normal 2 2 2 3 3 3 5" xfId="4926"/>
    <cellStyle name="Normal 2 2 2 3 3 3 5 2" xfId="13956"/>
    <cellStyle name="Normal 2 2 2 3 3 3 6" xfId="9474"/>
    <cellStyle name="Normal 2 2 2 3 3 4" xfId="630"/>
    <cellStyle name="Normal 2 2 2 3 3 4 2" xfId="1377"/>
    <cellStyle name="Normal 2 2 2 3 3 4 2 2" xfId="2871"/>
    <cellStyle name="Normal 2 2 2 3 3 4 2 2 2" xfId="7353"/>
    <cellStyle name="Normal 2 2 2 3 3 4 2 2 2 2" xfId="16383"/>
    <cellStyle name="Normal 2 2 2 3 3 4 2 2 3" xfId="11901"/>
    <cellStyle name="Normal 2 2 2 3 3 4 2 3" xfId="4365"/>
    <cellStyle name="Normal 2 2 2 3 3 4 2 3 2" xfId="8847"/>
    <cellStyle name="Normal 2 2 2 3 3 4 2 3 2 2" xfId="17877"/>
    <cellStyle name="Normal 2 2 2 3 3 4 2 3 3" xfId="13395"/>
    <cellStyle name="Normal 2 2 2 3 3 4 2 4" xfId="5859"/>
    <cellStyle name="Normal 2 2 2 3 3 4 2 4 2" xfId="14889"/>
    <cellStyle name="Normal 2 2 2 3 3 4 2 5" xfId="10407"/>
    <cellStyle name="Normal 2 2 2 3 3 4 3" xfId="2124"/>
    <cellStyle name="Normal 2 2 2 3 3 4 3 2" xfId="6606"/>
    <cellStyle name="Normal 2 2 2 3 3 4 3 2 2" xfId="15636"/>
    <cellStyle name="Normal 2 2 2 3 3 4 3 3" xfId="11154"/>
    <cellStyle name="Normal 2 2 2 3 3 4 4" xfId="3618"/>
    <cellStyle name="Normal 2 2 2 3 3 4 4 2" xfId="8100"/>
    <cellStyle name="Normal 2 2 2 3 3 4 4 2 2" xfId="17130"/>
    <cellStyle name="Normal 2 2 2 3 3 4 4 3" xfId="12648"/>
    <cellStyle name="Normal 2 2 2 3 3 4 5" xfId="5112"/>
    <cellStyle name="Normal 2 2 2 3 3 4 5 2" xfId="14142"/>
    <cellStyle name="Normal 2 2 2 3 3 4 6" xfId="9660"/>
    <cellStyle name="Normal 2 2 2 3 3 5" xfId="817"/>
    <cellStyle name="Normal 2 2 2 3 3 5 2" xfId="2311"/>
    <cellStyle name="Normal 2 2 2 3 3 5 2 2" xfId="6793"/>
    <cellStyle name="Normal 2 2 2 3 3 5 2 2 2" xfId="15823"/>
    <cellStyle name="Normal 2 2 2 3 3 5 2 3" xfId="11341"/>
    <cellStyle name="Normal 2 2 2 3 3 5 3" xfId="3805"/>
    <cellStyle name="Normal 2 2 2 3 3 5 3 2" xfId="8287"/>
    <cellStyle name="Normal 2 2 2 3 3 5 3 2 2" xfId="17317"/>
    <cellStyle name="Normal 2 2 2 3 3 5 3 3" xfId="12835"/>
    <cellStyle name="Normal 2 2 2 3 3 5 4" xfId="5299"/>
    <cellStyle name="Normal 2 2 2 3 3 5 4 2" xfId="14329"/>
    <cellStyle name="Normal 2 2 2 3 3 5 5" xfId="9847"/>
    <cellStyle name="Normal 2 2 2 3 3 6" xfId="1566"/>
    <cellStyle name="Normal 2 2 2 3 3 6 2" xfId="6048"/>
    <cellStyle name="Normal 2 2 2 3 3 6 2 2" xfId="15078"/>
    <cellStyle name="Normal 2 2 2 3 3 6 3" xfId="10596"/>
    <cellStyle name="Normal 2 2 2 3 3 7" xfId="3060"/>
    <cellStyle name="Normal 2 2 2 3 3 7 2" xfId="7542"/>
    <cellStyle name="Normal 2 2 2 3 3 7 2 2" xfId="16572"/>
    <cellStyle name="Normal 2 2 2 3 3 7 3" xfId="12090"/>
    <cellStyle name="Normal 2 2 2 3 3 8" xfId="4554"/>
    <cellStyle name="Normal 2 2 2 3 3 8 2" xfId="13584"/>
    <cellStyle name="Normal 2 2 2 3 3 9" xfId="9102"/>
    <cellStyle name="Normal 2 2 2 3 4" xfId="96"/>
    <cellStyle name="Normal 2 2 2 3 4 2" xfId="282"/>
    <cellStyle name="Normal 2 2 2 3 4 2 2" xfId="1026"/>
    <cellStyle name="Normal 2 2 2 3 4 2 2 2" xfId="2520"/>
    <cellStyle name="Normal 2 2 2 3 4 2 2 2 2" xfId="7002"/>
    <cellStyle name="Normal 2 2 2 3 4 2 2 2 2 2" xfId="16032"/>
    <cellStyle name="Normal 2 2 2 3 4 2 2 2 3" xfId="11550"/>
    <cellStyle name="Normal 2 2 2 3 4 2 2 3" xfId="4014"/>
    <cellStyle name="Normal 2 2 2 3 4 2 2 3 2" xfId="8496"/>
    <cellStyle name="Normal 2 2 2 3 4 2 2 3 2 2" xfId="17526"/>
    <cellStyle name="Normal 2 2 2 3 4 2 2 3 3" xfId="13044"/>
    <cellStyle name="Normal 2 2 2 3 4 2 2 4" xfId="5508"/>
    <cellStyle name="Normal 2 2 2 3 4 2 2 4 2" xfId="14538"/>
    <cellStyle name="Normal 2 2 2 3 4 2 2 5" xfId="10056"/>
    <cellStyle name="Normal 2 2 2 3 4 2 3" xfId="1776"/>
    <cellStyle name="Normal 2 2 2 3 4 2 3 2" xfId="6258"/>
    <cellStyle name="Normal 2 2 2 3 4 2 3 2 2" xfId="15288"/>
    <cellStyle name="Normal 2 2 2 3 4 2 3 3" xfId="10806"/>
    <cellStyle name="Normal 2 2 2 3 4 2 4" xfId="3270"/>
    <cellStyle name="Normal 2 2 2 3 4 2 4 2" xfId="7752"/>
    <cellStyle name="Normal 2 2 2 3 4 2 4 2 2" xfId="16782"/>
    <cellStyle name="Normal 2 2 2 3 4 2 4 3" xfId="12300"/>
    <cellStyle name="Normal 2 2 2 3 4 2 5" xfId="4764"/>
    <cellStyle name="Normal 2 2 2 3 4 2 5 2" xfId="13794"/>
    <cellStyle name="Normal 2 2 2 3 4 2 6" xfId="9312"/>
    <cellStyle name="Normal 2 2 2 3 4 3" xfId="468"/>
    <cellStyle name="Normal 2 2 2 3 4 3 2" xfId="1215"/>
    <cellStyle name="Normal 2 2 2 3 4 3 2 2" xfId="2709"/>
    <cellStyle name="Normal 2 2 2 3 4 3 2 2 2" xfId="7191"/>
    <cellStyle name="Normal 2 2 2 3 4 3 2 2 2 2" xfId="16221"/>
    <cellStyle name="Normal 2 2 2 3 4 3 2 2 3" xfId="11739"/>
    <cellStyle name="Normal 2 2 2 3 4 3 2 3" xfId="4203"/>
    <cellStyle name="Normal 2 2 2 3 4 3 2 3 2" xfId="8685"/>
    <cellStyle name="Normal 2 2 2 3 4 3 2 3 2 2" xfId="17715"/>
    <cellStyle name="Normal 2 2 2 3 4 3 2 3 3" xfId="13233"/>
    <cellStyle name="Normal 2 2 2 3 4 3 2 4" xfId="5697"/>
    <cellStyle name="Normal 2 2 2 3 4 3 2 4 2" xfId="14727"/>
    <cellStyle name="Normal 2 2 2 3 4 3 2 5" xfId="10245"/>
    <cellStyle name="Normal 2 2 2 3 4 3 3" xfId="1962"/>
    <cellStyle name="Normal 2 2 2 3 4 3 3 2" xfId="6444"/>
    <cellStyle name="Normal 2 2 2 3 4 3 3 2 2" xfId="15474"/>
    <cellStyle name="Normal 2 2 2 3 4 3 3 3" xfId="10992"/>
    <cellStyle name="Normal 2 2 2 3 4 3 4" xfId="3456"/>
    <cellStyle name="Normal 2 2 2 3 4 3 4 2" xfId="7938"/>
    <cellStyle name="Normal 2 2 2 3 4 3 4 2 2" xfId="16968"/>
    <cellStyle name="Normal 2 2 2 3 4 3 4 3" xfId="12486"/>
    <cellStyle name="Normal 2 2 2 3 4 3 5" xfId="4950"/>
    <cellStyle name="Normal 2 2 2 3 4 3 5 2" xfId="13980"/>
    <cellStyle name="Normal 2 2 2 3 4 3 6" xfId="9498"/>
    <cellStyle name="Normal 2 2 2 3 4 4" xfId="654"/>
    <cellStyle name="Normal 2 2 2 3 4 4 2" xfId="1401"/>
    <cellStyle name="Normal 2 2 2 3 4 4 2 2" xfId="2895"/>
    <cellStyle name="Normal 2 2 2 3 4 4 2 2 2" xfId="7377"/>
    <cellStyle name="Normal 2 2 2 3 4 4 2 2 2 2" xfId="16407"/>
    <cellStyle name="Normal 2 2 2 3 4 4 2 2 3" xfId="11925"/>
    <cellStyle name="Normal 2 2 2 3 4 4 2 3" xfId="4389"/>
    <cellStyle name="Normal 2 2 2 3 4 4 2 3 2" xfId="8871"/>
    <cellStyle name="Normal 2 2 2 3 4 4 2 3 2 2" xfId="17901"/>
    <cellStyle name="Normal 2 2 2 3 4 4 2 3 3" xfId="13419"/>
    <cellStyle name="Normal 2 2 2 3 4 4 2 4" xfId="5883"/>
    <cellStyle name="Normal 2 2 2 3 4 4 2 4 2" xfId="14913"/>
    <cellStyle name="Normal 2 2 2 3 4 4 2 5" xfId="10431"/>
    <cellStyle name="Normal 2 2 2 3 4 4 3" xfId="2148"/>
    <cellStyle name="Normal 2 2 2 3 4 4 3 2" xfId="6630"/>
    <cellStyle name="Normal 2 2 2 3 4 4 3 2 2" xfId="15660"/>
    <cellStyle name="Normal 2 2 2 3 4 4 3 3" xfId="11178"/>
    <cellStyle name="Normal 2 2 2 3 4 4 4" xfId="3642"/>
    <cellStyle name="Normal 2 2 2 3 4 4 4 2" xfId="8124"/>
    <cellStyle name="Normal 2 2 2 3 4 4 4 2 2" xfId="17154"/>
    <cellStyle name="Normal 2 2 2 3 4 4 4 3" xfId="12672"/>
    <cellStyle name="Normal 2 2 2 3 4 4 5" xfId="5136"/>
    <cellStyle name="Normal 2 2 2 3 4 4 5 2" xfId="14166"/>
    <cellStyle name="Normal 2 2 2 3 4 4 6" xfId="9684"/>
    <cellStyle name="Normal 2 2 2 3 4 5" xfId="841"/>
    <cellStyle name="Normal 2 2 2 3 4 5 2" xfId="2335"/>
    <cellStyle name="Normal 2 2 2 3 4 5 2 2" xfId="6817"/>
    <cellStyle name="Normal 2 2 2 3 4 5 2 2 2" xfId="15847"/>
    <cellStyle name="Normal 2 2 2 3 4 5 2 3" xfId="11365"/>
    <cellStyle name="Normal 2 2 2 3 4 5 3" xfId="3829"/>
    <cellStyle name="Normal 2 2 2 3 4 5 3 2" xfId="8311"/>
    <cellStyle name="Normal 2 2 2 3 4 5 3 2 2" xfId="17341"/>
    <cellStyle name="Normal 2 2 2 3 4 5 3 3" xfId="12859"/>
    <cellStyle name="Normal 2 2 2 3 4 5 4" xfId="5323"/>
    <cellStyle name="Normal 2 2 2 3 4 5 4 2" xfId="14353"/>
    <cellStyle name="Normal 2 2 2 3 4 5 5" xfId="9871"/>
    <cellStyle name="Normal 2 2 2 3 4 6" xfId="1590"/>
    <cellStyle name="Normal 2 2 2 3 4 6 2" xfId="6072"/>
    <cellStyle name="Normal 2 2 2 3 4 6 2 2" xfId="15102"/>
    <cellStyle name="Normal 2 2 2 3 4 6 3" xfId="10620"/>
    <cellStyle name="Normal 2 2 2 3 4 7" xfId="3084"/>
    <cellStyle name="Normal 2 2 2 3 4 7 2" xfId="7566"/>
    <cellStyle name="Normal 2 2 2 3 4 7 2 2" xfId="16596"/>
    <cellStyle name="Normal 2 2 2 3 4 7 3" xfId="12114"/>
    <cellStyle name="Normal 2 2 2 3 4 8" xfId="4578"/>
    <cellStyle name="Normal 2 2 2 3 4 8 2" xfId="13608"/>
    <cellStyle name="Normal 2 2 2 3 4 9" xfId="9126"/>
    <cellStyle name="Normal 2 2 2 3 5" xfId="104"/>
    <cellStyle name="Normal 2 2 2 3 5 2" xfId="290"/>
    <cellStyle name="Normal 2 2 2 3 5 2 2" xfId="1033"/>
    <cellStyle name="Normal 2 2 2 3 5 2 2 2" xfId="2527"/>
    <cellStyle name="Normal 2 2 2 3 5 2 2 2 2" xfId="7009"/>
    <cellStyle name="Normal 2 2 2 3 5 2 2 2 2 2" xfId="16039"/>
    <cellStyle name="Normal 2 2 2 3 5 2 2 2 3" xfId="11557"/>
    <cellStyle name="Normal 2 2 2 3 5 2 2 3" xfId="4021"/>
    <cellStyle name="Normal 2 2 2 3 5 2 2 3 2" xfId="8503"/>
    <cellStyle name="Normal 2 2 2 3 5 2 2 3 2 2" xfId="17533"/>
    <cellStyle name="Normal 2 2 2 3 5 2 2 3 3" xfId="13051"/>
    <cellStyle name="Normal 2 2 2 3 5 2 2 4" xfId="5515"/>
    <cellStyle name="Normal 2 2 2 3 5 2 2 4 2" xfId="14545"/>
    <cellStyle name="Normal 2 2 2 3 5 2 2 5" xfId="10063"/>
    <cellStyle name="Normal 2 2 2 3 5 2 3" xfId="1784"/>
    <cellStyle name="Normal 2 2 2 3 5 2 3 2" xfId="6266"/>
    <cellStyle name="Normal 2 2 2 3 5 2 3 2 2" xfId="15296"/>
    <cellStyle name="Normal 2 2 2 3 5 2 3 3" xfId="10814"/>
    <cellStyle name="Normal 2 2 2 3 5 2 4" xfId="3278"/>
    <cellStyle name="Normal 2 2 2 3 5 2 4 2" xfId="7760"/>
    <cellStyle name="Normal 2 2 2 3 5 2 4 2 2" xfId="16790"/>
    <cellStyle name="Normal 2 2 2 3 5 2 4 3" xfId="12308"/>
    <cellStyle name="Normal 2 2 2 3 5 2 5" xfId="4772"/>
    <cellStyle name="Normal 2 2 2 3 5 2 5 2" xfId="13802"/>
    <cellStyle name="Normal 2 2 2 3 5 2 6" xfId="9320"/>
    <cellStyle name="Normal 2 2 2 3 5 3" xfId="476"/>
    <cellStyle name="Normal 2 2 2 3 5 3 2" xfId="1223"/>
    <cellStyle name="Normal 2 2 2 3 5 3 2 2" xfId="2717"/>
    <cellStyle name="Normal 2 2 2 3 5 3 2 2 2" xfId="7199"/>
    <cellStyle name="Normal 2 2 2 3 5 3 2 2 2 2" xfId="16229"/>
    <cellStyle name="Normal 2 2 2 3 5 3 2 2 3" xfId="11747"/>
    <cellStyle name="Normal 2 2 2 3 5 3 2 3" xfId="4211"/>
    <cellStyle name="Normal 2 2 2 3 5 3 2 3 2" xfId="8693"/>
    <cellStyle name="Normal 2 2 2 3 5 3 2 3 2 2" xfId="17723"/>
    <cellStyle name="Normal 2 2 2 3 5 3 2 3 3" xfId="13241"/>
    <cellStyle name="Normal 2 2 2 3 5 3 2 4" xfId="5705"/>
    <cellStyle name="Normal 2 2 2 3 5 3 2 4 2" xfId="14735"/>
    <cellStyle name="Normal 2 2 2 3 5 3 2 5" xfId="10253"/>
    <cellStyle name="Normal 2 2 2 3 5 3 3" xfId="1970"/>
    <cellStyle name="Normal 2 2 2 3 5 3 3 2" xfId="6452"/>
    <cellStyle name="Normal 2 2 2 3 5 3 3 2 2" xfId="15482"/>
    <cellStyle name="Normal 2 2 2 3 5 3 3 3" xfId="11000"/>
    <cellStyle name="Normal 2 2 2 3 5 3 4" xfId="3464"/>
    <cellStyle name="Normal 2 2 2 3 5 3 4 2" xfId="7946"/>
    <cellStyle name="Normal 2 2 2 3 5 3 4 2 2" xfId="16976"/>
    <cellStyle name="Normal 2 2 2 3 5 3 4 3" xfId="12494"/>
    <cellStyle name="Normal 2 2 2 3 5 3 5" xfId="4958"/>
    <cellStyle name="Normal 2 2 2 3 5 3 5 2" xfId="13988"/>
    <cellStyle name="Normal 2 2 2 3 5 3 6" xfId="9506"/>
    <cellStyle name="Normal 2 2 2 3 5 4" xfId="662"/>
    <cellStyle name="Normal 2 2 2 3 5 4 2" xfId="1409"/>
    <cellStyle name="Normal 2 2 2 3 5 4 2 2" xfId="2903"/>
    <cellStyle name="Normal 2 2 2 3 5 4 2 2 2" xfId="7385"/>
    <cellStyle name="Normal 2 2 2 3 5 4 2 2 2 2" xfId="16415"/>
    <cellStyle name="Normal 2 2 2 3 5 4 2 2 3" xfId="11933"/>
    <cellStyle name="Normal 2 2 2 3 5 4 2 3" xfId="4397"/>
    <cellStyle name="Normal 2 2 2 3 5 4 2 3 2" xfId="8879"/>
    <cellStyle name="Normal 2 2 2 3 5 4 2 3 2 2" xfId="17909"/>
    <cellStyle name="Normal 2 2 2 3 5 4 2 3 3" xfId="13427"/>
    <cellStyle name="Normal 2 2 2 3 5 4 2 4" xfId="5891"/>
    <cellStyle name="Normal 2 2 2 3 5 4 2 4 2" xfId="14921"/>
    <cellStyle name="Normal 2 2 2 3 5 4 2 5" xfId="10439"/>
    <cellStyle name="Normal 2 2 2 3 5 4 3" xfId="2156"/>
    <cellStyle name="Normal 2 2 2 3 5 4 3 2" xfId="6638"/>
    <cellStyle name="Normal 2 2 2 3 5 4 3 2 2" xfId="15668"/>
    <cellStyle name="Normal 2 2 2 3 5 4 3 3" xfId="11186"/>
    <cellStyle name="Normal 2 2 2 3 5 4 4" xfId="3650"/>
    <cellStyle name="Normal 2 2 2 3 5 4 4 2" xfId="8132"/>
    <cellStyle name="Normal 2 2 2 3 5 4 4 2 2" xfId="17162"/>
    <cellStyle name="Normal 2 2 2 3 5 4 4 3" xfId="12680"/>
    <cellStyle name="Normal 2 2 2 3 5 4 5" xfId="5144"/>
    <cellStyle name="Normal 2 2 2 3 5 4 5 2" xfId="14174"/>
    <cellStyle name="Normal 2 2 2 3 5 4 6" xfId="9692"/>
    <cellStyle name="Normal 2 2 2 3 5 5" xfId="849"/>
    <cellStyle name="Normal 2 2 2 3 5 5 2" xfId="2343"/>
    <cellStyle name="Normal 2 2 2 3 5 5 2 2" xfId="6825"/>
    <cellStyle name="Normal 2 2 2 3 5 5 2 2 2" xfId="15855"/>
    <cellStyle name="Normal 2 2 2 3 5 5 2 3" xfId="11373"/>
    <cellStyle name="Normal 2 2 2 3 5 5 3" xfId="3837"/>
    <cellStyle name="Normal 2 2 2 3 5 5 3 2" xfId="8319"/>
    <cellStyle name="Normal 2 2 2 3 5 5 3 2 2" xfId="17349"/>
    <cellStyle name="Normal 2 2 2 3 5 5 3 3" xfId="12867"/>
    <cellStyle name="Normal 2 2 2 3 5 5 4" xfId="5331"/>
    <cellStyle name="Normal 2 2 2 3 5 5 4 2" xfId="14361"/>
    <cellStyle name="Normal 2 2 2 3 5 5 5" xfId="9879"/>
    <cellStyle name="Normal 2 2 2 3 5 6" xfId="1598"/>
    <cellStyle name="Normal 2 2 2 3 5 6 2" xfId="6080"/>
    <cellStyle name="Normal 2 2 2 3 5 6 2 2" xfId="15110"/>
    <cellStyle name="Normal 2 2 2 3 5 6 3" xfId="10628"/>
    <cellStyle name="Normal 2 2 2 3 5 7" xfId="3092"/>
    <cellStyle name="Normal 2 2 2 3 5 7 2" xfId="7574"/>
    <cellStyle name="Normal 2 2 2 3 5 7 2 2" xfId="16604"/>
    <cellStyle name="Normal 2 2 2 3 5 7 3" xfId="12122"/>
    <cellStyle name="Normal 2 2 2 3 5 8" xfId="4586"/>
    <cellStyle name="Normal 2 2 2 3 5 8 2" xfId="13616"/>
    <cellStyle name="Normal 2 2 2 3 5 9" xfId="9134"/>
    <cellStyle name="Normal 2 2 2 3 6" xfId="143"/>
    <cellStyle name="Normal 2 2 2 3 6 2" xfId="329"/>
    <cellStyle name="Normal 2 2 2 3 6 2 2" xfId="1072"/>
    <cellStyle name="Normal 2 2 2 3 6 2 2 2" xfId="2566"/>
    <cellStyle name="Normal 2 2 2 3 6 2 2 2 2" xfId="7048"/>
    <cellStyle name="Normal 2 2 2 3 6 2 2 2 2 2" xfId="16078"/>
    <cellStyle name="Normal 2 2 2 3 6 2 2 2 3" xfId="11596"/>
    <cellStyle name="Normal 2 2 2 3 6 2 2 3" xfId="4060"/>
    <cellStyle name="Normal 2 2 2 3 6 2 2 3 2" xfId="8542"/>
    <cellStyle name="Normal 2 2 2 3 6 2 2 3 2 2" xfId="17572"/>
    <cellStyle name="Normal 2 2 2 3 6 2 2 3 3" xfId="13090"/>
    <cellStyle name="Normal 2 2 2 3 6 2 2 4" xfId="5554"/>
    <cellStyle name="Normal 2 2 2 3 6 2 2 4 2" xfId="14584"/>
    <cellStyle name="Normal 2 2 2 3 6 2 2 5" xfId="10102"/>
    <cellStyle name="Normal 2 2 2 3 6 2 3" xfId="1823"/>
    <cellStyle name="Normal 2 2 2 3 6 2 3 2" xfId="6305"/>
    <cellStyle name="Normal 2 2 2 3 6 2 3 2 2" xfId="15335"/>
    <cellStyle name="Normal 2 2 2 3 6 2 3 3" xfId="10853"/>
    <cellStyle name="Normal 2 2 2 3 6 2 4" xfId="3317"/>
    <cellStyle name="Normal 2 2 2 3 6 2 4 2" xfId="7799"/>
    <cellStyle name="Normal 2 2 2 3 6 2 4 2 2" xfId="16829"/>
    <cellStyle name="Normal 2 2 2 3 6 2 4 3" xfId="12347"/>
    <cellStyle name="Normal 2 2 2 3 6 2 5" xfId="4811"/>
    <cellStyle name="Normal 2 2 2 3 6 2 5 2" xfId="13841"/>
    <cellStyle name="Normal 2 2 2 3 6 2 6" xfId="9359"/>
    <cellStyle name="Normal 2 2 2 3 6 3" xfId="515"/>
    <cellStyle name="Normal 2 2 2 3 6 3 2" xfId="1262"/>
    <cellStyle name="Normal 2 2 2 3 6 3 2 2" xfId="2756"/>
    <cellStyle name="Normal 2 2 2 3 6 3 2 2 2" xfId="7238"/>
    <cellStyle name="Normal 2 2 2 3 6 3 2 2 2 2" xfId="16268"/>
    <cellStyle name="Normal 2 2 2 3 6 3 2 2 3" xfId="11786"/>
    <cellStyle name="Normal 2 2 2 3 6 3 2 3" xfId="4250"/>
    <cellStyle name="Normal 2 2 2 3 6 3 2 3 2" xfId="8732"/>
    <cellStyle name="Normal 2 2 2 3 6 3 2 3 2 2" xfId="17762"/>
    <cellStyle name="Normal 2 2 2 3 6 3 2 3 3" xfId="13280"/>
    <cellStyle name="Normal 2 2 2 3 6 3 2 4" xfId="5744"/>
    <cellStyle name="Normal 2 2 2 3 6 3 2 4 2" xfId="14774"/>
    <cellStyle name="Normal 2 2 2 3 6 3 2 5" xfId="10292"/>
    <cellStyle name="Normal 2 2 2 3 6 3 3" xfId="2009"/>
    <cellStyle name="Normal 2 2 2 3 6 3 3 2" xfId="6491"/>
    <cellStyle name="Normal 2 2 2 3 6 3 3 2 2" xfId="15521"/>
    <cellStyle name="Normal 2 2 2 3 6 3 3 3" xfId="11039"/>
    <cellStyle name="Normal 2 2 2 3 6 3 4" xfId="3503"/>
    <cellStyle name="Normal 2 2 2 3 6 3 4 2" xfId="7985"/>
    <cellStyle name="Normal 2 2 2 3 6 3 4 2 2" xfId="17015"/>
    <cellStyle name="Normal 2 2 2 3 6 3 4 3" xfId="12533"/>
    <cellStyle name="Normal 2 2 2 3 6 3 5" xfId="4997"/>
    <cellStyle name="Normal 2 2 2 3 6 3 5 2" xfId="14027"/>
    <cellStyle name="Normal 2 2 2 3 6 3 6" xfId="9545"/>
    <cellStyle name="Normal 2 2 2 3 6 4" xfId="701"/>
    <cellStyle name="Normal 2 2 2 3 6 4 2" xfId="1448"/>
    <cellStyle name="Normal 2 2 2 3 6 4 2 2" xfId="2942"/>
    <cellStyle name="Normal 2 2 2 3 6 4 2 2 2" xfId="7424"/>
    <cellStyle name="Normal 2 2 2 3 6 4 2 2 2 2" xfId="16454"/>
    <cellStyle name="Normal 2 2 2 3 6 4 2 2 3" xfId="11972"/>
    <cellStyle name="Normal 2 2 2 3 6 4 2 3" xfId="4436"/>
    <cellStyle name="Normal 2 2 2 3 6 4 2 3 2" xfId="8918"/>
    <cellStyle name="Normal 2 2 2 3 6 4 2 3 2 2" xfId="17948"/>
    <cellStyle name="Normal 2 2 2 3 6 4 2 3 3" xfId="13466"/>
    <cellStyle name="Normal 2 2 2 3 6 4 2 4" xfId="5930"/>
    <cellStyle name="Normal 2 2 2 3 6 4 2 4 2" xfId="14960"/>
    <cellStyle name="Normal 2 2 2 3 6 4 2 5" xfId="10478"/>
    <cellStyle name="Normal 2 2 2 3 6 4 3" xfId="2195"/>
    <cellStyle name="Normal 2 2 2 3 6 4 3 2" xfId="6677"/>
    <cellStyle name="Normal 2 2 2 3 6 4 3 2 2" xfId="15707"/>
    <cellStyle name="Normal 2 2 2 3 6 4 3 3" xfId="11225"/>
    <cellStyle name="Normal 2 2 2 3 6 4 4" xfId="3689"/>
    <cellStyle name="Normal 2 2 2 3 6 4 4 2" xfId="8171"/>
    <cellStyle name="Normal 2 2 2 3 6 4 4 2 2" xfId="17201"/>
    <cellStyle name="Normal 2 2 2 3 6 4 4 3" xfId="12719"/>
    <cellStyle name="Normal 2 2 2 3 6 4 5" xfId="5183"/>
    <cellStyle name="Normal 2 2 2 3 6 4 5 2" xfId="14213"/>
    <cellStyle name="Normal 2 2 2 3 6 4 6" xfId="9731"/>
    <cellStyle name="Normal 2 2 2 3 6 5" xfId="888"/>
    <cellStyle name="Normal 2 2 2 3 6 5 2" xfId="2382"/>
    <cellStyle name="Normal 2 2 2 3 6 5 2 2" xfId="6864"/>
    <cellStyle name="Normal 2 2 2 3 6 5 2 2 2" xfId="15894"/>
    <cellStyle name="Normal 2 2 2 3 6 5 2 3" xfId="11412"/>
    <cellStyle name="Normal 2 2 2 3 6 5 3" xfId="3876"/>
    <cellStyle name="Normal 2 2 2 3 6 5 3 2" xfId="8358"/>
    <cellStyle name="Normal 2 2 2 3 6 5 3 2 2" xfId="17388"/>
    <cellStyle name="Normal 2 2 2 3 6 5 3 3" xfId="12906"/>
    <cellStyle name="Normal 2 2 2 3 6 5 4" xfId="5370"/>
    <cellStyle name="Normal 2 2 2 3 6 5 4 2" xfId="14400"/>
    <cellStyle name="Normal 2 2 2 3 6 5 5" xfId="9918"/>
    <cellStyle name="Normal 2 2 2 3 6 6" xfId="1637"/>
    <cellStyle name="Normal 2 2 2 3 6 6 2" xfId="6119"/>
    <cellStyle name="Normal 2 2 2 3 6 6 2 2" xfId="15149"/>
    <cellStyle name="Normal 2 2 2 3 6 6 3" xfId="10667"/>
    <cellStyle name="Normal 2 2 2 3 6 7" xfId="3131"/>
    <cellStyle name="Normal 2 2 2 3 6 7 2" xfId="7613"/>
    <cellStyle name="Normal 2 2 2 3 6 7 2 2" xfId="16643"/>
    <cellStyle name="Normal 2 2 2 3 6 7 3" xfId="12161"/>
    <cellStyle name="Normal 2 2 2 3 6 8" xfId="4625"/>
    <cellStyle name="Normal 2 2 2 3 6 8 2" xfId="13655"/>
    <cellStyle name="Normal 2 2 2 3 6 9" xfId="9173"/>
    <cellStyle name="Normal 2 2 2 3 7" xfId="166"/>
    <cellStyle name="Normal 2 2 2 3 7 2" xfId="352"/>
    <cellStyle name="Normal 2 2 2 3 7 2 2" xfId="1095"/>
    <cellStyle name="Normal 2 2 2 3 7 2 2 2" xfId="2589"/>
    <cellStyle name="Normal 2 2 2 3 7 2 2 2 2" xfId="7071"/>
    <cellStyle name="Normal 2 2 2 3 7 2 2 2 2 2" xfId="16101"/>
    <cellStyle name="Normal 2 2 2 3 7 2 2 2 3" xfId="11619"/>
    <cellStyle name="Normal 2 2 2 3 7 2 2 3" xfId="4083"/>
    <cellStyle name="Normal 2 2 2 3 7 2 2 3 2" xfId="8565"/>
    <cellStyle name="Normal 2 2 2 3 7 2 2 3 2 2" xfId="17595"/>
    <cellStyle name="Normal 2 2 2 3 7 2 2 3 3" xfId="13113"/>
    <cellStyle name="Normal 2 2 2 3 7 2 2 4" xfId="5577"/>
    <cellStyle name="Normal 2 2 2 3 7 2 2 4 2" xfId="14607"/>
    <cellStyle name="Normal 2 2 2 3 7 2 2 5" xfId="10125"/>
    <cellStyle name="Normal 2 2 2 3 7 2 3" xfId="1846"/>
    <cellStyle name="Normal 2 2 2 3 7 2 3 2" xfId="6328"/>
    <cellStyle name="Normal 2 2 2 3 7 2 3 2 2" xfId="15358"/>
    <cellStyle name="Normal 2 2 2 3 7 2 3 3" xfId="10876"/>
    <cellStyle name="Normal 2 2 2 3 7 2 4" xfId="3340"/>
    <cellStyle name="Normal 2 2 2 3 7 2 4 2" xfId="7822"/>
    <cellStyle name="Normal 2 2 2 3 7 2 4 2 2" xfId="16852"/>
    <cellStyle name="Normal 2 2 2 3 7 2 4 3" xfId="12370"/>
    <cellStyle name="Normal 2 2 2 3 7 2 5" xfId="4834"/>
    <cellStyle name="Normal 2 2 2 3 7 2 5 2" xfId="13864"/>
    <cellStyle name="Normal 2 2 2 3 7 2 6" xfId="9382"/>
    <cellStyle name="Normal 2 2 2 3 7 3" xfId="538"/>
    <cellStyle name="Normal 2 2 2 3 7 3 2" xfId="1285"/>
    <cellStyle name="Normal 2 2 2 3 7 3 2 2" xfId="2779"/>
    <cellStyle name="Normal 2 2 2 3 7 3 2 2 2" xfId="7261"/>
    <cellStyle name="Normal 2 2 2 3 7 3 2 2 2 2" xfId="16291"/>
    <cellStyle name="Normal 2 2 2 3 7 3 2 2 3" xfId="11809"/>
    <cellStyle name="Normal 2 2 2 3 7 3 2 3" xfId="4273"/>
    <cellStyle name="Normal 2 2 2 3 7 3 2 3 2" xfId="8755"/>
    <cellStyle name="Normal 2 2 2 3 7 3 2 3 2 2" xfId="17785"/>
    <cellStyle name="Normal 2 2 2 3 7 3 2 3 3" xfId="13303"/>
    <cellStyle name="Normal 2 2 2 3 7 3 2 4" xfId="5767"/>
    <cellStyle name="Normal 2 2 2 3 7 3 2 4 2" xfId="14797"/>
    <cellStyle name="Normal 2 2 2 3 7 3 2 5" xfId="10315"/>
    <cellStyle name="Normal 2 2 2 3 7 3 3" xfId="2032"/>
    <cellStyle name="Normal 2 2 2 3 7 3 3 2" xfId="6514"/>
    <cellStyle name="Normal 2 2 2 3 7 3 3 2 2" xfId="15544"/>
    <cellStyle name="Normal 2 2 2 3 7 3 3 3" xfId="11062"/>
    <cellStyle name="Normal 2 2 2 3 7 3 4" xfId="3526"/>
    <cellStyle name="Normal 2 2 2 3 7 3 4 2" xfId="8008"/>
    <cellStyle name="Normal 2 2 2 3 7 3 4 2 2" xfId="17038"/>
    <cellStyle name="Normal 2 2 2 3 7 3 4 3" xfId="12556"/>
    <cellStyle name="Normal 2 2 2 3 7 3 5" xfId="5020"/>
    <cellStyle name="Normal 2 2 2 3 7 3 5 2" xfId="14050"/>
    <cellStyle name="Normal 2 2 2 3 7 3 6" xfId="9568"/>
    <cellStyle name="Normal 2 2 2 3 7 4" xfId="724"/>
    <cellStyle name="Normal 2 2 2 3 7 4 2" xfId="1471"/>
    <cellStyle name="Normal 2 2 2 3 7 4 2 2" xfId="2965"/>
    <cellStyle name="Normal 2 2 2 3 7 4 2 2 2" xfId="7447"/>
    <cellStyle name="Normal 2 2 2 3 7 4 2 2 2 2" xfId="16477"/>
    <cellStyle name="Normal 2 2 2 3 7 4 2 2 3" xfId="11995"/>
    <cellStyle name="Normal 2 2 2 3 7 4 2 3" xfId="4459"/>
    <cellStyle name="Normal 2 2 2 3 7 4 2 3 2" xfId="8941"/>
    <cellStyle name="Normal 2 2 2 3 7 4 2 3 2 2" xfId="17971"/>
    <cellStyle name="Normal 2 2 2 3 7 4 2 3 3" xfId="13489"/>
    <cellStyle name="Normal 2 2 2 3 7 4 2 4" xfId="5953"/>
    <cellStyle name="Normal 2 2 2 3 7 4 2 4 2" xfId="14983"/>
    <cellStyle name="Normal 2 2 2 3 7 4 2 5" xfId="10501"/>
    <cellStyle name="Normal 2 2 2 3 7 4 3" xfId="2218"/>
    <cellStyle name="Normal 2 2 2 3 7 4 3 2" xfId="6700"/>
    <cellStyle name="Normal 2 2 2 3 7 4 3 2 2" xfId="15730"/>
    <cellStyle name="Normal 2 2 2 3 7 4 3 3" xfId="11248"/>
    <cellStyle name="Normal 2 2 2 3 7 4 4" xfId="3712"/>
    <cellStyle name="Normal 2 2 2 3 7 4 4 2" xfId="8194"/>
    <cellStyle name="Normal 2 2 2 3 7 4 4 2 2" xfId="17224"/>
    <cellStyle name="Normal 2 2 2 3 7 4 4 3" xfId="12742"/>
    <cellStyle name="Normal 2 2 2 3 7 4 5" xfId="5206"/>
    <cellStyle name="Normal 2 2 2 3 7 4 5 2" xfId="14236"/>
    <cellStyle name="Normal 2 2 2 3 7 4 6" xfId="9754"/>
    <cellStyle name="Normal 2 2 2 3 7 5" xfId="911"/>
    <cellStyle name="Normal 2 2 2 3 7 5 2" xfId="2405"/>
    <cellStyle name="Normal 2 2 2 3 7 5 2 2" xfId="6887"/>
    <cellStyle name="Normal 2 2 2 3 7 5 2 2 2" xfId="15917"/>
    <cellStyle name="Normal 2 2 2 3 7 5 2 3" xfId="11435"/>
    <cellStyle name="Normal 2 2 2 3 7 5 3" xfId="3899"/>
    <cellStyle name="Normal 2 2 2 3 7 5 3 2" xfId="8381"/>
    <cellStyle name="Normal 2 2 2 3 7 5 3 2 2" xfId="17411"/>
    <cellStyle name="Normal 2 2 2 3 7 5 3 3" xfId="12929"/>
    <cellStyle name="Normal 2 2 2 3 7 5 4" xfId="5393"/>
    <cellStyle name="Normal 2 2 2 3 7 5 4 2" xfId="14423"/>
    <cellStyle name="Normal 2 2 2 3 7 5 5" xfId="9941"/>
    <cellStyle name="Normal 2 2 2 3 7 6" xfId="1660"/>
    <cellStyle name="Normal 2 2 2 3 7 6 2" xfId="6142"/>
    <cellStyle name="Normal 2 2 2 3 7 6 2 2" xfId="15172"/>
    <cellStyle name="Normal 2 2 2 3 7 6 3" xfId="10690"/>
    <cellStyle name="Normal 2 2 2 3 7 7" xfId="3154"/>
    <cellStyle name="Normal 2 2 2 3 7 7 2" xfId="7636"/>
    <cellStyle name="Normal 2 2 2 3 7 7 2 2" xfId="16666"/>
    <cellStyle name="Normal 2 2 2 3 7 7 3" xfId="12184"/>
    <cellStyle name="Normal 2 2 2 3 7 8" xfId="4648"/>
    <cellStyle name="Normal 2 2 2 3 7 8 2" xfId="13678"/>
    <cellStyle name="Normal 2 2 2 3 7 9" xfId="9196"/>
    <cellStyle name="Normal 2 2 2 3 8" xfId="189"/>
    <cellStyle name="Normal 2 2 2 3 8 2" xfId="375"/>
    <cellStyle name="Normal 2 2 2 3 8 2 2" xfId="1118"/>
    <cellStyle name="Normal 2 2 2 3 8 2 2 2" xfId="2612"/>
    <cellStyle name="Normal 2 2 2 3 8 2 2 2 2" xfId="7094"/>
    <cellStyle name="Normal 2 2 2 3 8 2 2 2 2 2" xfId="16124"/>
    <cellStyle name="Normal 2 2 2 3 8 2 2 2 3" xfId="11642"/>
    <cellStyle name="Normal 2 2 2 3 8 2 2 3" xfId="4106"/>
    <cellStyle name="Normal 2 2 2 3 8 2 2 3 2" xfId="8588"/>
    <cellStyle name="Normal 2 2 2 3 8 2 2 3 2 2" xfId="17618"/>
    <cellStyle name="Normal 2 2 2 3 8 2 2 3 3" xfId="13136"/>
    <cellStyle name="Normal 2 2 2 3 8 2 2 4" xfId="5600"/>
    <cellStyle name="Normal 2 2 2 3 8 2 2 4 2" xfId="14630"/>
    <cellStyle name="Normal 2 2 2 3 8 2 2 5" xfId="10148"/>
    <cellStyle name="Normal 2 2 2 3 8 2 3" xfId="1869"/>
    <cellStyle name="Normal 2 2 2 3 8 2 3 2" xfId="6351"/>
    <cellStyle name="Normal 2 2 2 3 8 2 3 2 2" xfId="15381"/>
    <cellStyle name="Normal 2 2 2 3 8 2 3 3" xfId="10899"/>
    <cellStyle name="Normal 2 2 2 3 8 2 4" xfId="3363"/>
    <cellStyle name="Normal 2 2 2 3 8 2 4 2" xfId="7845"/>
    <cellStyle name="Normal 2 2 2 3 8 2 4 2 2" xfId="16875"/>
    <cellStyle name="Normal 2 2 2 3 8 2 4 3" xfId="12393"/>
    <cellStyle name="Normal 2 2 2 3 8 2 5" xfId="4857"/>
    <cellStyle name="Normal 2 2 2 3 8 2 5 2" xfId="13887"/>
    <cellStyle name="Normal 2 2 2 3 8 2 6" xfId="9405"/>
    <cellStyle name="Normal 2 2 2 3 8 3" xfId="561"/>
    <cellStyle name="Normal 2 2 2 3 8 3 2" xfId="1308"/>
    <cellStyle name="Normal 2 2 2 3 8 3 2 2" xfId="2802"/>
    <cellStyle name="Normal 2 2 2 3 8 3 2 2 2" xfId="7284"/>
    <cellStyle name="Normal 2 2 2 3 8 3 2 2 2 2" xfId="16314"/>
    <cellStyle name="Normal 2 2 2 3 8 3 2 2 3" xfId="11832"/>
    <cellStyle name="Normal 2 2 2 3 8 3 2 3" xfId="4296"/>
    <cellStyle name="Normal 2 2 2 3 8 3 2 3 2" xfId="8778"/>
    <cellStyle name="Normal 2 2 2 3 8 3 2 3 2 2" xfId="17808"/>
    <cellStyle name="Normal 2 2 2 3 8 3 2 3 3" xfId="13326"/>
    <cellStyle name="Normal 2 2 2 3 8 3 2 4" xfId="5790"/>
    <cellStyle name="Normal 2 2 2 3 8 3 2 4 2" xfId="14820"/>
    <cellStyle name="Normal 2 2 2 3 8 3 2 5" xfId="10338"/>
    <cellStyle name="Normal 2 2 2 3 8 3 3" xfId="2055"/>
    <cellStyle name="Normal 2 2 2 3 8 3 3 2" xfId="6537"/>
    <cellStyle name="Normal 2 2 2 3 8 3 3 2 2" xfId="15567"/>
    <cellStyle name="Normal 2 2 2 3 8 3 3 3" xfId="11085"/>
    <cellStyle name="Normal 2 2 2 3 8 3 4" xfId="3549"/>
    <cellStyle name="Normal 2 2 2 3 8 3 4 2" xfId="8031"/>
    <cellStyle name="Normal 2 2 2 3 8 3 4 2 2" xfId="17061"/>
    <cellStyle name="Normal 2 2 2 3 8 3 4 3" xfId="12579"/>
    <cellStyle name="Normal 2 2 2 3 8 3 5" xfId="5043"/>
    <cellStyle name="Normal 2 2 2 3 8 3 5 2" xfId="14073"/>
    <cellStyle name="Normal 2 2 2 3 8 3 6" xfId="9591"/>
    <cellStyle name="Normal 2 2 2 3 8 4" xfId="747"/>
    <cellStyle name="Normal 2 2 2 3 8 4 2" xfId="1494"/>
    <cellStyle name="Normal 2 2 2 3 8 4 2 2" xfId="2988"/>
    <cellStyle name="Normal 2 2 2 3 8 4 2 2 2" xfId="7470"/>
    <cellStyle name="Normal 2 2 2 3 8 4 2 2 2 2" xfId="16500"/>
    <cellStyle name="Normal 2 2 2 3 8 4 2 2 3" xfId="12018"/>
    <cellStyle name="Normal 2 2 2 3 8 4 2 3" xfId="4482"/>
    <cellStyle name="Normal 2 2 2 3 8 4 2 3 2" xfId="8964"/>
    <cellStyle name="Normal 2 2 2 3 8 4 2 3 2 2" xfId="17994"/>
    <cellStyle name="Normal 2 2 2 3 8 4 2 3 3" xfId="13512"/>
    <cellStyle name="Normal 2 2 2 3 8 4 2 4" xfId="5976"/>
    <cellStyle name="Normal 2 2 2 3 8 4 2 4 2" xfId="15006"/>
    <cellStyle name="Normal 2 2 2 3 8 4 2 5" xfId="10524"/>
    <cellStyle name="Normal 2 2 2 3 8 4 3" xfId="2241"/>
    <cellStyle name="Normal 2 2 2 3 8 4 3 2" xfId="6723"/>
    <cellStyle name="Normal 2 2 2 3 8 4 3 2 2" xfId="15753"/>
    <cellStyle name="Normal 2 2 2 3 8 4 3 3" xfId="11271"/>
    <cellStyle name="Normal 2 2 2 3 8 4 4" xfId="3735"/>
    <cellStyle name="Normal 2 2 2 3 8 4 4 2" xfId="8217"/>
    <cellStyle name="Normal 2 2 2 3 8 4 4 2 2" xfId="17247"/>
    <cellStyle name="Normal 2 2 2 3 8 4 4 3" xfId="12765"/>
    <cellStyle name="Normal 2 2 2 3 8 4 5" xfId="5229"/>
    <cellStyle name="Normal 2 2 2 3 8 4 5 2" xfId="14259"/>
    <cellStyle name="Normal 2 2 2 3 8 4 6" xfId="9777"/>
    <cellStyle name="Normal 2 2 2 3 8 5" xfId="934"/>
    <cellStyle name="Normal 2 2 2 3 8 5 2" xfId="2428"/>
    <cellStyle name="Normal 2 2 2 3 8 5 2 2" xfId="6910"/>
    <cellStyle name="Normal 2 2 2 3 8 5 2 2 2" xfId="15940"/>
    <cellStyle name="Normal 2 2 2 3 8 5 2 3" xfId="11458"/>
    <cellStyle name="Normal 2 2 2 3 8 5 3" xfId="3922"/>
    <cellStyle name="Normal 2 2 2 3 8 5 3 2" xfId="8404"/>
    <cellStyle name="Normal 2 2 2 3 8 5 3 2 2" xfId="17434"/>
    <cellStyle name="Normal 2 2 2 3 8 5 3 3" xfId="12952"/>
    <cellStyle name="Normal 2 2 2 3 8 5 4" xfId="5416"/>
    <cellStyle name="Normal 2 2 2 3 8 5 4 2" xfId="14446"/>
    <cellStyle name="Normal 2 2 2 3 8 5 5" xfId="9964"/>
    <cellStyle name="Normal 2 2 2 3 8 6" xfId="1683"/>
    <cellStyle name="Normal 2 2 2 3 8 6 2" xfId="6165"/>
    <cellStyle name="Normal 2 2 2 3 8 6 2 2" xfId="15195"/>
    <cellStyle name="Normal 2 2 2 3 8 6 3" xfId="10713"/>
    <cellStyle name="Normal 2 2 2 3 8 7" xfId="3177"/>
    <cellStyle name="Normal 2 2 2 3 8 7 2" xfId="7659"/>
    <cellStyle name="Normal 2 2 2 3 8 7 2 2" xfId="16689"/>
    <cellStyle name="Normal 2 2 2 3 8 7 3" xfId="12207"/>
    <cellStyle name="Normal 2 2 2 3 8 8" xfId="4671"/>
    <cellStyle name="Normal 2 2 2 3 8 8 2" xfId="13701"/>
    <cellStyle name="Normal 2 2 2 3 8 9" xfId="9219"/>
    <cellStyle name="Normal 2 2 2 3 9" xfId="212"/>
    <cellStyle name="Normal 2 2 2 3 9 2" xfId="957"/>
    <cellStyle name="Normal 2 2 2 3 9 2 2" xfId="2451"/>
    <cellStyle name="Normal 2 2 2 3 9 2 2 2" xfId="6933"/>
    <cellStyle name="Normal 2 2 2 3 9 2 2 2 2" xfId="15963"/>
    <cellStyle name="Normal 2 2 2 3 9 2 2 3" xfId="11481"/>
    <cellStyle name="Normal 2 2 2 3 9 2 3" xfId="3945"/>
    <cellStyle name="Normal 2 2 2 3 9 2 3 2" xfId="8427"/>
    <cellStyle name="Normal 2 2 2 3 9 2 3 2 2" xfId="17457"/>
    <cellStyle name="Normal 2 2 2 3 9 2 3 3" xfId="12975"/>
    <cellStyle name="Normal 2 2 2 3 9 2 4" xfId="5439"/>
    <cellStyle name="Normal 2 2 2 3 9 2 4 2" xfId="14469"/>
    <cellStyle name="Normal 2 2 2 3 9 2 5" xfId="9987"/>
    <cellStyle name="Normal 2 2 2 3 9 3" xfId="1706"/>
    <cellStyle name="Normal 2 2 2 3 9 3 2" xfId="6188"/>
    <cellStyle name="Normal 2 2 2 3 9 3 2 2" xfId="15218"/>
    <cellStyle name="Normal 2 2 2 3 9 3 3" xfId="10736"/>
    <cellStyle name="Normal 2 2 2 3 9 4" xfId="3200"/>
    <cellStyle name="Normal 2 2 2 3 9 4 2" xfId="7682"/>
    <cellStyle name="Normal 2 2 2 3 9 4 2 2" xfId="16712"/>
    <cellStyle name="Normal 2 2 2 3 9 4 3" xfId="12230"/>
    <cellStyle name="Normal 2 2 2 3 9 5" xfId="4694"/>
    <cellStyle name="Normal 2 2 2 3 9 5 2" xfId="13724"/>
    <cellStyle name="Normal 2 2 2 3 9 6" xfId="9242"/>
    <cellStyle name="Normal 2 2 2 4" xfId="37"/>
    <cellStyle name="Normal 2 2 2 4 2" xfId="223"/>
    <cellStyle name="Normal 2 2 2 4 2 2" xfId="968"/>
    <cellStyle name="Normal 2 2 2 4 2 2 2" xfId="2462"/>
    <cellStyle name="Normal 2 2 2 4 2 2 2 2" xfId="6944"/>
    <cellStyle name="Normal 2 2 2 4 2 2 2 2 2" xfId="15974"/>
    <cellStyle name="Normal 2 2 2 4 2 2 2 3" xfId="11492"/>
    <cellStyle name="Normal 2 2 2 4 2 2 3" xfId="3956"/>
    <cellStyle name="Normal 2 2 2 4 2 2 3 2" xfId="8438"/>
    <cellStyle name="Normal 2 2 2 4 2 2 3 2 2" xfId="17468"/>
    <cellStyle name="Normal 2 2 2 4 2 2 3 3" xfId="12986"/>
    <cellStyle name="Normal 2 2 2 4 2 2 4" xfId="5450"/>
    <cellStyle name="Normal 2 2 2 4 2 2 4 2" xfId="14480"/>
    <cellStyle name="Normal 2 2 2 4 2 2 5" xfId="9998"/>
    <cellStyle name="Normal 2 2 2 4 2 3" xfId="1717"/>
    <cellStyle name="Normal 2 2 2 4 2 3 2" xfId="6199"/>
    <cellStyle name="Normal 2 2 2 4 2 3 2 2" xfId="15229"/>
    <cellStyle name="Normal 2 2 2 4 2 3 3" xfId="10747"/>
    <cellStyle name="Normal 2 2 2 4 2 4" xfId="3211"/>
    <cellStyle name="Normal 2 2 2 4 2 4 2" xfId="7693"/>
    <cellStyle name="Normal 2 2 2 4 2 4 2 2" xfId="16723"/>
    <cellStyle name="Normal 2 2 2 4 2 4 3" xfId="12241"/>
    <cellStyle name="Normal 2 2 2 4 2 5" xfId="4705"/>
    <cellStyle name="Normal 2 2 2 4 2 5 2" xfId="13735"/>
    <cellStyle name="Normal 2 2 2 4 2 6" xfId="9253"/>
    <cellStyle name="Normal 2 2 2 4 3" xfId="409"/>
    <cellStyle name="Normal 2 2 2 4 3 2" xfId="1156"/>
    <cellStyle name="Normal 2 2 2 4 3 2 2" xfId="2650"/>
    <cellStyle name="Normal 2 2 2 4 3 2 2 2" xfId="7132"/>
    <cellStyle name="Normal 2 2 2 4 3 2 2 2 2" xfId="16162"/>
    <cellStyle name="Normal 2 2 2 4 3 2 2 3" xfId="11680"/>
    <cellStyle name="Normal 2 2 2 4 3 2 3" xfId="4144"/>
    <cellStyle name="Normal 2 2 2 4 3 2 3 2" xfId="8626"/>
    <cellStyle name="Normal 2 2 2 4 3 2 3 2 2" xfId="17656"/>
    <cellStyle name="Normal 2 2 2 4 3 2 3 3" xfId="13174"/>
    <cellStyle name="Normal 2 2 2 4 3 2 4" xfId="5638"/>
    <cellStyle name="Normal 2 2 2 4 3 2 4 2" xfId="14668"/>
    <cellStyle name="Normal 2 2 2 4 3 2 5" xfId="10186"/>
    <cellStyle name="Normal 2 2 2 4 3 3" xfId="1903"/>
    <cellStyle name="Normal 2 2 2 4 3 3 2" xfId="6385"/>
    <cellStyle name="Normal 2 2 2 4 3 3 2 2" xfId="15415"/>
    <cellStyle name="Normal 2 2 2 4 3 3 3" xfId="10933"/>
    <cellStyle name="Normal 2 2 2 4 3 4" xfId="3397"/>
    <cellStyle name="Normal 2 2 2 4 3 4 2" xfId="7879"/>
    <cellStyle name="Normal 2 2 2 4 3 4 2 2" xfId="16909"/>
    <cellStyle name="Normal 2 2 2 4 3 4 3" xfId="12427"/>
    <cellStyle name="Normal 2 2 2 4 3 5" xfId="4891"/>
    <cellStyle name="Normal 2 2 2 4 3 5 2" xfId="13921"/>
    <cellStyle name="Normal 2 2 2 4 3 6" xfId="9439"/>
    <cellStyle name="Normal 2 2 2 4 4" xfId="595"/>
    <cellStyle name="Normal 2 2 2 4 4 2" xfId="1342"/>
    <cellStyle name="Normal 2 2 2 4 4 2 2" xfId="2836"/>
    <cellStyle name="Normal 2 2 2 4 4 2 2 2" xfId="7318"/>
    <cellStyle name="Normal 2 2 2 4 4 2 2 2 2" xfId="16348"/>
    <cellStyle name="Normal 2 2 2 4 4 2 2 3" xfId="11866"/>
    <cellStyle name="Normal 2 2 2 4 4 2 3" xfId="4330"/>
    <cellStyle name="Normal 2 2 2 4 4 2 3 2" xfId="8812"/>
    <cellStyle name="Normal 2 2 2 4 4 2 3 2 2" xfId="17842"/>
    <cellStyle name="Normal 2 2 2 4 4 2 3 3" xfId="13360"/>
    <cellStyle name="Normal 2 2 2 4 4 2 4" xfId="5824"/>
    <cellStyle name="Normal 2 2 2 4 4 2 4 2" xfId="14854"/>
    <cellStyle name="Normal 2 2 2 4 4 2 5" xfId="10372"/>
    <cellStyle name="Normal 2 2 2 4 4 3" xfId="2089"/>
    <cellStyle name="Normal 2 2 2 4 4 3 2" xfId="6571"/>
    <cellStyle name="Normal 2 2 2 4 4 3 2 2" xfId="15601"/>
    <cellStyle name="Normal 2 2 2 4 4 3 3" xfId="11119"/>
    <cellStyle name="Normal 2 2 2 4 4 4" xfId="3583"/>
    <cellStyle name="Normal 2 2 2 4 4 4 2" xfId="8065"/>
    <cellStyle name="Normal 2 2 2 4 4 4 2 2" xfId="17095"/>
    <cellStyle name="Normal 2 2 2 4 4 4 3" xfId="12613"/>
    <cellStyle name="Normal 2 2 2 4 4 5" xfId="5077"/>
    <cellStyle name="Normal 2 2 2 4 4 5 2" xfId="14107"/>
    <cellStyle name="Normal 2 2 2 4 4 6" xfId="9625"/>
    <cellStyle name="Normal 2 2 2 4 5" xfId="782"/>
    <cellStyle name="Normal 2 2 2 4 5 2" xfId="2276"/>
    <cellStyle name="Normal 2 2 2 4 5 2 2" xfId="6758"/>
    <cellStyle name="Normal 2 2 2 4 5 2 2 2" xfId="15788"/>
    <cellStyle name="Normal 2 2 2 4 5 2 3" xfId="11306"/>
    <cellStyle name="Normal 2 2 2 4 5 3" xfId="3770"/>
    <cellStyle name="Normal 2 2 2 4 5 3 2" xfId="8252"/>
    <cellStyle name="Normal 2 2 2 4 5 3 2 2" xfId="17282"/>
    <cellStyle name="Normal 2 2 2 4 5 3 3" xfId="12800"/>
    <cellStyle name="Normal 2 2 2 4 5 4" xfId="5264"/>
    <cellStyle name="Normal 2 2 2 4 5 4 2" xfId="14294"/>
    <cellStyle name="Normal 2 2 2 4 5 5" xfId="9812"/>
    <cellStyle name="Normal 2 2 2 4 6" xfId="1531"/>
    <cellStyle name="Normal 2 2 2 4 6 2" xfId="6013"/>
    <cellStyle name="Normal 2 2 2 4 6 2 2" xfId="15043"/>
    <cellStyle name="Normal 2 2 2 4 6 3" xfId="10561"/>
    <cellStyle name="Normal 2 2 2 4 7" xfId="3025"/>
    <cellStyle name="Normal 2 2 2 4 7 2" xfId="7507"/>
    <cellStyle name="Normal 2 2 2 4 7 2 2" xfId="16537"/>
    <cellStyle name="Normal 2 2 2 4 7 3" xfId="12055"/>
    <cellStyle name="Normal 2 2 2 4 8" xfId="4519"/>
    <cellStyle name="Normal 2 2 2 4 8 2" xfId="13549"/>
    <cellStyle name="Normal 2 2 2 4 9" xfId="9067"/>
    <cellStyle name="Normal 2 2 2 5" xfId="60"/>
    <cellStyle name="Normal 2 2 2 5 2" xfId="246"/>
    <cellStyle name="Normal 2 2 2 5 2 2" xfId="991"/>
    <cellStyle name="Normal 2 2 2 5 2 2 2" xfId="2485"/>
    <cellStyle name="Normal 2 2 2 5 2 2 2 2" xfId="6967"/>
    <cellStyle name="Normal 2 2 2 5 2 2 2 2 2" xfId="15997"/>
    <cellStyle name="Normal 2 2 2 5 2 2 2 3" xfId="11515"/>
    <cellStyle name="Normal 2 2 2 5 2 2 3" xfId="3979"/>
    <cellStyle name="Normal 2 2 2 5 2 2 3 2" xfId="8461"/>
    <cellStyle name="Normal 2 2 2 5 2 2 3 2 2" xfId="17491"/>
    <cellStyle name="Normal 2 2 2 5 2 2 3 3" xfId="13009"/>
    <cellStyle name="Normal 2 2 2 5 2 2 4" xfId="5473"/>
    <cellStyle name="Normal 2 2 2 5 2 2 4 2" xfId="14503"/>
    <cellStyle name="Normal 2 2 2 5 2 2 5" xfId="10021"/>
    <cellStyle name="Normal 2 2 2 5 2 3" xfId="1740"/>
    <cellStyle name="Normal 2 2 2 5 2 3 2" xfId="6222"/>
    <cellStyle name="Normal 2 2 2 5 2 3 2 2" xfId="15252"/>
    <cellStyle name="Normal 2 2 2 5 2 3 3" xfId="10770"/>
    <cellStyle name="Normal 2 2 2 5 2 4" xfId="3234"/>
    <cellStyle name="Normal 2 2 2 5 2 4 2" xfId="7716"/>
    <cellStyle name="Normal 2 2 2 5 2 4 2 2" xfId="16746"/>
    <cellStyle name="Normal 2 2 2 5 2 4 3" xfId="12264"/>
    <cellStyle name="Normal 2 2 2 5 2 5" xfId="4728"/>
    <cellStyle name="Normal 2 2 2 5 2 5 2" xfId="13758"/>
    <cellStyle name="Normal 2 2 2 5 2 6" xfId="9276"/>
    <cellStyle name="Normal 2 2 2 5 3" xfId="432"/>
    <cellStyle name="Normal 2 2 2 5 3 2" xfId="1179"/>
    <cellStyle name="Normal 2 2 2 5 3 2 2" xfId="2673"/>
    <cellStyle name="Normal 2 2 2 5 3 2 2 2" xfId="7155"/>
    <cellStyle name="Normal 2 2 2 5 3 2 2 2 2" xfId="16185"/>
    <cellStyle name="Normal 2 2 2 5 3 2 2 3" xfId="11703"/>
    <cellStyle name="Normal 2 2 2 5 3 2 3" xfId="4167"/>
    <cellStyle name="Normal 2 2 2 5 3 2 3 2" xfId="8649"/>
    <cellStyle name="Normal 2 2 2 5 3 2 3 2 2" xfId="17679"/>
    <cellStyle name="Normal 2 2 2 5 3 2 3 3" xfId="13197"/>
    <cellStyle name="Normal 2 2 2 5 3 2 4" xfId="5661"/>
    <cellStyle name="Normal 2 2 2 5 3 2 4 2" xfId="14691"/>
    <cellStyle name="Normal 2 2 2 5 3 2 5" xfId="10209"/>
    <cellStyle name="Normal 2 2 2 5 3 3" xfId="1926"/>
    <cellStyle name="Normal 2 2 2 5 3 3 2" xfId="6408"/>
    <cellStyle name="Normal 2 2 2 5 3 3 2 2" xfId="15438"/>
    <cellStyle name="Normal 2 2 2 5 3 3 3" xfId="10956"/>
    <cellStyle name="Normal 2 2 2 5 3 4" xfId="3420"/>
    <cellStyle name="Normal 2 2 2 5 3 4 2" xfId="7902"/>
    <cellStyle name="Normal 2 2 2 5 3 4 2 2" xfId="16932"/>
    <cellStyle name="Normal 2 2 2 5 3 4 3" xfId="12450"/>
    <cellStyle name="Normal 2 2 2 5 3 5" xfId="4914"/>
    <cellStyle name="Normal 2 2 2 5 3 5 2" xfId="13944"/>
    <cellStyle name="Normal 2 2 2 5 3 6" xfId="9462"/>
    <cellStyle name="Normal 2 2 2 5 4" xfId="618"/>
    <cellStyle name="Normal 2 2 2 5 4 2" xfId="1365"/>
    <cellStyle name="Normal 2 2 2 5 4 2 2" xfId="2859"/>
    <cellStyle name="Normal 2 2 2 5 4 2 2 2" xfId="7341"/>
    <cellStyle name="Normal 2 2 2 5 4 2 2 2 2" xfId="16371"/>
    <cellStyle name="Normal 2 2 2 5 4 2 2 3" xfId="11889"/>
    <cellStyle name="Normal 2 2 2 5 4 2 3" xfId="4353"/>
    <cellStyle name="Normal 2 2 2 5 4 2 3 2" xfId="8835"/>
    <cellStyle name="Normal 2 2 2 5 4 2 3 2 2" xfId="17865"/>
    <cellStyle name="Normal 2 2 2 5 4 2 3 3" xfId="13383"/>
    <cellStyle name="Normal 2 2 2 5 4 2 4" xfId="5847"/>
    <cellStyle name="Normal 2 2 2 5 4 2 4 2" xfId="14877"/>
    <cellStyle name="Normal 2 2 2 5 4 2 5" xfId="10395"/>
    <cellStyle name="Normal 2 2 2 5 4 3" xfId="2112"/>
    <cellStyle name="Normal 2 2 2 5 4 3 2" xfId="6594"/>
    <cellStyle name="Normal 2 2 2 5 4 3 2 2" xfId="15624"/>
    <cellStyle name="Normal 2 2 2 5 4 3 3" xfId="11142"/>
    <cellStyle name="Normal 2 2 2 5 4 4" xfId="3606"/>
    <cellStyle name="Normal 2 2 2 5 4 4 2" xfId="8088"/>
    <cellStyle name="Normal 2 2 2 5 4 4 2 2" xfId="17118"/>
    <cellStyle name="Normal 2 2 2 5 4 4 3" xfId="12636"/>
    <cellStyle name="Normal 2 2 2 5 4 5" xfId="5100"/>
    <cellStyle name="Normal 2 2 2 5 4 5 2" xfId="14130"/>
    <cellStyle name="Normal 2 2 2 5 4 6" xfId="9648"/>
    <cellStyle name="Normal 2 2 2 5 5" xfId="805"/>
    <cellStyle name="Normal 2 2 2 5 5 2" xfId="2299"/>
    <cellStyle name="Normal 2 2 2 5 5 2 2" xfId="6781"/>
    <cellStyle name="Normal 2 2 2 5 5 2 2 2" xfId="15811"/>
    <cellStyle name="Normal 2 2 2 5 5 2 3" xfId="11329"/>
    <cellStyle name="Normal 2 2 2 5 5 3" xfId="3793"/>
    <cellStyle name="Normal 2 2 2 5 5 3 2" xfId="8275"/>
    <cellStyle name="Normal 2 2 2 5 5 3 2 2" xfId="17305"/>
    <cellStyle name="Normal 2 2 2 5 5 3 3" xfId="12823"/>
    <cellStyle name="Normal 2 2 2 5 5 4" xfId="5287"/>
    <cellStyle name="Normal 2 2 2 5 5 4 2" xfId="14317"/>
    <cellStyle name="Normal 2 2 2 5 5 5" xfId="9835"/>
    <cellStyle name="Normal 2 2 2 5 6" xfId="1554"/>
    <cellStyle name="Normal 2 2 2 5 6 2" xfId="6036"/>
    <cellStyle name="Normal 2 2 2 5 6 2 2" xfId="15066"/>
    <cellStyle name="Normal 2 2 2 5 6 3" xfId="10584"/>
    <cellStyle name="Normal 2 2 2 5 7" xfId="3048"/>
    <cellStyle name="Normal 2 2 2 5 7 2" xfId="7530"/>
    <cellStyle name="Normal 2 2 2 5 7 2 2" xfId="16560"/>
    <cellStyle name="Normal 2 2 2 5 7 3" xfId="12078"/>
    <cellStyle name="Normal 2 2 2 5 8" xfId="4542"/>
    <cellStyle name="Normal 2 2 2 5 8 2" xfId="13572"/>
    <cellStyle name="Normal 2 2 2 5 9" xfId="9090"/>
    <cellStyle name="Normal 2 2 2 6" xfId="84"/>
    <cellStyle name="Normal 2 2 2 6 2" xfId="270"/>
    <cellStyle name="Normal 2 2 2 6 2 2" xfId="1014"/>
    <cellStyle name="Normal 2 2 2 6 2 2 2" xfId="2508"/>
    <cellStyle name="Normal 2 2 2 6 2 2 2 2" xfId="6990"/>
    <cellStyle name="Normal 2 2 2 6 2 2 2 2 2" xfId="16020"/>
    <cellStyle name="Normal 2 2 2 6 2 2 2 3" xfId="11538"/>
    <cellStyle name="Normal 2 2 2 6 2 2 3" xfId="4002"/>
    <cellStyle name="Normal 2 2 2 6 2 2 3 2" xfId="8484"/>
    <cellStyle name="Normal 2 2 2 6 2 2 3 2 2" xfId="17514"/>
    <cellStyle name="Normal 2 2 2 6 2 2 3 3" xfId="13032"/>
    <cellStyle name="Normal 2 2 2 6 2 2 4" xfId="5496"/>
    <cellStyle name="Normal 2 2 2 6 2 2 4 2" xfId="14526"/>
    <cellStyle name="Normal 2 2 2 6 2 2 5" xfId="10044"/>
    <cellStyle name="Normal 2 2 2 6 2 3" xfId="1764"/>
    <cellStyle name="Normal 2 2 2 6 2 3 2" xfId="6246"/>
    <cellStyle name="Normal 2 2 2 6 2 3 2 2" xfId="15276"/>
    <cellStyle name="Normal 2 2 2 6 2 3 3" xfId="10794"/>
    <cellStyle name="Normal 2 2 2 6 2 4" xfId="3258"/>
    <cellStyle name="Normal 2 2 2 6 2 4 2" xfId="7740"/>
    <cellStyle name="Normal 2 2 2 6 2 4 2 2" xfId="16770"/>
    <cellStyle name="Normal 2 2 2 6 2 4 3" xfId="12288"/>
    <cellStyle name="Normal 2 2 2 6 2 5" xfId="4752"/>
    <cellStyle name="Normal 2 2 2 6 2 5 2" xfId="13782"/>
    <cellStyle name="Normal 2 2 2 6 2 6" xfId="9300"/>
    <cellStyle name="Normal 2 2 2 6 3" xfId="456"/>
    <cellStyle name="Normal 2 2 2 6 3 2" xfId="1203"/>
    <cellStyle name="Normal 2 2 2 6 3 2 2" xfId="2697"/>
    <cellStyle name="Normal 2 2 2 6 3 2 2 2" xfId="7179"/>
    <cellStyle name="Normal 2 2 2 6 3 2 2 2 2" xfId="16209"/>
    <cellStyle name="Normal 2 2 2 6 3 2 2 3" xfId="11727"/>
    <cellStyle name="Normal 2 2 2 6 3 2 3" xfId="4191"/>
    <cellStyle name="Normal 2 2 2 6 3 2 3 2" xfId="8673"/>
    <cellStyle name="Normal 2 2 2 6 3 2 3 2 2" xfId="17703"/>
    <cellStyle name="Normal 2 2 2 6 3 2 3 3" xfId="13221"/>
    <cellStyle name="Normal 2 2 2 6 3 2 4" xfId="5685"/>
    <cellStyle name="Normal 2 2 2 6 3 2 4 2" xfId="14715"/>
    <cellStyle name="Normal 2 2 2 6 3 2 5" xfId="10233"/>
    <cellStyle name="Normal 2 2 2 6 3 3" xfId="1950"/>
    <cellStyle name="Normal 2 2 2 6 3 3 2" xfId="6432"/>
    <cellStyle name="Normal 2 2 2 6 3 3 2 2" xfId="15462"/>
    <cellStyle name="Normal 2 2 2 6 3 3 3" xfId="10980"/>
    <cellStyle name="Normal 2 2 2 6 3 4" xfId="3444"/>
    <cellStyle name="Normal 2 2 2 6 3 4 2" xfId="7926"/>
    <cellStyle name="Normal 2 2 2 6 3 4 2 2" xfId="16956"/>
    <cellStyle name="Normal 2 2 2 6 3 4 3" xfId="12474"/>
    <cellStyle name="Normal 2 2 2 6 3 5" xfId="4938"/>
    <cellStyle name="Normal 2 2 2 6 3 5 2" xfId="13968"/>
    <cellStyle name="Normal 2 2 2 6 3 6" xfId="9486"/>
    <cellStyle name="Normal 2 2 2 6 4" xfId="642"/>
    <cellStyle name="Normal 2 2 2 6 4 2" xfId="1389"/>
    <cellStyle name="Normal 2 2 2 6 4 2 2" xfId="2883"/>
    <cellStyle name="Normal 2 2 2 6 4 2 2 2" xfId="7365"/>
    <cellStyle name="Normal 2 2 2 6 4 2 2 2 2" xfId="16395"/>
    <cellStyle name="Normal 2 2 2 6 4 2 2 3" xfId="11913"/>
    <cellStyle name="Normal 2 2 2 6 4 2 3" xfId="4377"/>
    <cellStyle name="Normal 2 2 2 6 4 2 3 2" xfId="8859"/>
    <cellStyle name="Normal 2 2 2 6 4 2 3 2 2" xfId="17889"/>
    <cellStyle name="Normal 2 2 2 6 4 2 3 3" xfId="13407"/>
    <cellStyle name="Normal 2 2 2 6 4 2 4" xfId="5871"/>
    <cellStyle name="Normal 2 2 2 6 4 2 4 2" xfId="14901"/>
    <cellStyle name="Normal 2 2 2 6 4 2 5" xfId="10419"/>
    <cellStyle name="Normal 2 2 2 6 4 3" xfId="2136"/>
    <cellStyle name="Normal 2 2 2 6 4 3 2" xfId="6618"/>
    <cellStyle name="Normal 2 2 2 6 4 3 2 2" xfId="15648"/>
    <cellStyle name="Normal 2 2 2 6 4 3 3" xfId="11166"/>
    <cellStyle name="Normal 2 2 2 6 4 4" xfId="3630"/>
    <cellStyle name="Normal 2 2 2 6 4 4 2" xfId="8112"/>
    <cellStyle name="Normal 2 2 2 6 4 4 2 2" xfId="17142"/>
    <cellStyle name="Normal 2 2 2 6 4 4 3" xfId="12660"/>
    <cellStyle name="Normal 2 2 2 6 4 5" xfId="5124"/>
    <cellStyle name="Normal 2 2 2 6 4 5 2" xfId="14154"/>
    <cellStyle name="Normal 2 2 2 6 4 6" xfId="9672"/>
    <cellStyle name="Normal 2 2 2 6 5" xfId="829"/>
    <cellStyle name="Normal 2 2 2 6 5 2" xfId="2323"/>
    <cellStyle name="Normal 2 2 2 6 5 2 2" xfId="6805"/>
    <cellStyle name="Normal 2 2 2 6 5 2 2 2" xfId="15835"/>
    <cellStyle name="Normal 2 2 2 6 5 2 3" xfId="11353"/>
    <cellStyle name="Normal 2 2 2 6 5 3" xfId="3817"/>
    <cellStyle name="Normal 2 2 2 6 5 3 2" xfId="8299"/>
    <cellStyle name="Normal 2 2 2 6 5 3 2 2" xfId="17329"/>
    <cellStyle name="Normal 2 2 2 6 5 3 3" xfId="12847"/>
    <cellStyle name="Normal 2 2 2 6 5 4" xfId="5311"/>
    <cellStyle name="Normal 2 2 2 6 5 4 2" xfId="14341"/>
    <cellStyle name="Normal 2 2 2 6 5 5" xfId="9859"/>
    <cellStyle name="Normal 2 2 2 6 6" xfId="1578"/>
    <cellStyle name="Normal 2 2 2 6 6 2" xfId="6060"/>
    <cellStyle name="Normal 2 2 2 6 6 2 2" xfId="15090"/>
    <cellStyle name="Normal 2 2 2 6 6 3" xfId="10608"/>
    <cellStyle name="Normal 2 2 2 6 7" xfId="3072"/>
    <cellStyle name="Normal 2 2 2 6 7 2" xfId="7554"/>
    <cellStyle name="Normal 2 2 2 6 7 2 2" xfId="16584"/>
    <cellStyle name="Normal 2 2 2 6 7 3" xfId="12102"/>
    <cellStyle name="Normal 2 2 2 6 8" xfId="4566"/>
    <cellStyle name="Normal 2 2 2 6 8 2" xfId="13596"/>
    <cellStyle name="Normal 2 2 2 6 9" xfId="9114"/>
    <cellStyle name="Normal 2 2 2 7" xfId="101"/>
    <cellStyle name="Normal 2 2 2 7 2" xfId="287"/>
    <cellStyle name="Normal 2 2 2 7 2 2" xfId="1030"/>
    <cellStyle name="Normal 2 2 2 7 2 2 2" xfId="2524"/>
    <cellStyle name="Normal 2 2 2 7 2 2 2 2" xfId="7006"/>
    <cellStyle name="Normal 2 2 2 7 2 2 2 2 2" xfId="16036"/>
    <cellStyle name="Normal 2 2 2 7 2 2 2 3" xfId="11554"/>
    <cellStyle name="Normal 2 2 2 7 2 2 3" xfId="4018"/>
    <cellStyle name="Normal 2 2 2 7 2 2 3 2" xfId="8500"/>
    <cellStyle name="Normal 2 2 2 7 2 2 3 2 2" xfId="17530"/>
    <cellStyle name="Normal 2 2 2 7 2 2 3 3" xfId="13048"/>
    <cellStyle name="Normal 2 2 2 7 2 2 4" xfId="5512"/>
    <cellStyle name="Normal 2 2 2 7 2 2 4 2" xfId="14542"/>
    <cellStyle name="Normal 2 2 2 7 2 2 5" xfId="10060"/>
    <cellStyle name="Normal 2 2 2 7 2 3" xfId="1781"/>
    <cellStyle name="Normal 2 2 2 7 2 3 2" xfId="6263"/>
    <cellStyle name="Normal 2 2 2 7 2 3 2 2" xfId="15293"/>
    <cellStyle name="Normal 2 2 2 7 2 3 3" xfId="10811"/>
    <cellStyle name="Normal 2 2 2 7 2 4" xfId="3275"/>
    <cellStyle name="Normal 2 2 2 7 2 4 2" xfId="7757"/>
    <cellStyle name="Normal 2 2 2 7 2 4 2 2" xfId="16787"/>
    <cellStyle name="Normal 2 2 2 7 2 4 3" xfId="12305"/>
    <cellStyle name="Normal 2 2 2 7 2 5" xfId="4769"/>
    <cellStyle name="Normal 2 2 2 7 2 5 2" xfId="13799"/>
    <cellStyle name="Normal 2 2 2 7 2 6" xfId="9317"/>
    <cellStyle name="Normal 2 2 2 7 3" xfId="473"/>
    <cellStyle name="Normal 2 2 2 7 3 2" xfId="1220"/>
    <cellStyle name="Normal 2 2 2 7 3 2 2" xfId="2714"/>
    <cellStyle name="Normal 2 2 2 7 3 2 2 2" xfId="7196"/>
    <cellStyle name="Normal 2 2 2 7 3 2 2 2 2" xfId="16226"/>
    <cellStyle name="Normal 2 2 2 7 3 2 2 3" xfId="11744"/>
    <cellStyle name="Normal 2 2 2 7 3 2 3" xfId="4208"/>
    <cellStyle name="Normal 2 2 2 7 3 2 3 2" xfId="8690"/>
    <cellStyle name="Normal 2 2 2 7 3 2 3 2 2" xfId="17720"/>
    <cellStyle name="Normal 2 2 2 7 3 2 3 3" xfId="13238"/>
    <cellStyle name="Normal 2 2 2 7 3 2 4" xfId="5702"/>
    <cellStyle name="Normal 2 2 2 7 3 2 4 2" xfId="14732"/>
    <cellStyle name="Normal 2 2 2 7 3 2 5" xfId="10250"/>
    <cellStyle name="Normal 2 2 2 7 3 3" xfId="1967"/>
    <cellStyle name="Normal 2 2 2 7 3 3 2" xfId="6449"/>
    <cellStyle name="Normal 2 2 2 7 3 3 2 2" xfId="15479"/>
    <cellStyle name="Normal 2 2 2 7 3 3 3" xfId="10997"/>
    <cellStyle name="Normal 2 2 2 7 3 4" xfId="3461"/>
    <cellStyle name="Normal 2 2 2 7 3 4 2" xfId="7943"/>
    <cellStyle name="Normal 2 2 2 7 3 4 2 2" xfId="16973"/>
    <cellStyle name="Normal 2 2 2 7 3 4 3" xfId="12491"/>
    <cellStyle name="Normal 2 2 2 7 3 5" xfId="4955"/>
    <cellStyle name="Normal 2 2 2 7 3 5 2" xfId="13985"/>
    <cellStyle name="Normal 2 2 2 7 3 6" xfId="9503"/>
    <cellStyle name="Normal 2 2 2 7 4" xfId="659"/>
    <cellStyle name="Normal 2 2 2 7 4 2" xfId="1406"/>
    <cellStyle name="Normal 2 2 2 7 4 2 2" xfId="2900"/>
    <cellStyle name="Normal 2 2 2 7 4 2 2 2" xfId="7382"/>
    <cellStyle name="Normal 2 2 2 7 4 2 2 2 2" xfId="16412"/>
    <cellStyle name="Normal 2 2 2 7 4 2 2 3" xfId="11930"/>
    <cellStyle name="Normal 2 2 2 7 4 2 3" xfId="4394"/>
    <cellStyle name="Normal 2 2 2 7 4 2 3 2" xfId="8876"/>
    <cellStyle name="Normal 2 2 2 7 4 2 3 2 2" xfId="17906"/>
    <cellStyle name="Normal 2 2 2 7 4 2 3 3" xfId="13424"/>
    <cellStyle name="Normal 2 2 2 7 4 2 4" xfId="5888"/>
    <cellStyle name="Normal 2 2 2 7 4 2 4 2" xfId="14918"/>
    <cellStyle name="Normal 2 2 2 7 4 2 5" xfId="10436"/>
    <cellStyle name="Normal 2 2 2 7 4 3" xfId="2153"/>
    <cellStyle name="Normal 2 2 2 7 4 3 2" xfId="6635"/>
    <cellStyle name="Normal 2 2 2 7 4 3 2 2" xfId="15665"/>
    <cellStyle name="Normal 2 2 2 7 4 3 3" xfId="11183"/>
    <cellStyle name="Normal 2 2 2 7 4 4" xfId="3647"/>
    <cellStyle name="Normal 2 2 2 7 4 4 2" xfId="8129"/>
    <cellStyle name="Normal 2 2 2 7 4 4 2 2" xfId="17159"/>
    <cellStyle name="Normal 2 2 2 7 4 4 3" xfId="12677"/>
    <cellStyle name="Normal 2 2 2 7 4 5" xfId="5141"/>
    <cellStyle name="Normal 2 2 2 7 4 5 2" xfId="14171"/>
    <cellStyle name="Normal 2 2 2 7 4 6" xfId="9689"/>
    <cellStyle name="Normal 2 2 2 7 5" xfId="846"/>
    <cellStyle name="Normal 2 2 2 7 5 2" xfId="2340"/>
    <cellStyle name="Normal 2 2 2 7 5 2 2" xfId="6822"/>
    <cellStyle name="Normal 2 2 2 7 5 2 2 2" xfId="15852"/>
    <cellStyle name="Normal 2 2 2 7 5 2 3" xfId="11370"/>
    <cellStyle name="Normal 2 2 2 7 5 3" xfId="3834"/>
    <cellStyle name="Normal 2 2 2 7 5 3 2" xfId="8316"/>
    <cellStyle name="Normal 2 2 2 7 5 3 2 2" xfId="17346"/>
    <cellStyle name="Normal 2 2 2 7 5 3 3" xfId="12864"/>
    <cellStyle name="Normal 2 2 2 7 5 4" xfId="5328"/>
    <cellStyle name="Normal 2 2 2 7 5 4 2" xfId="14358"/>
    <cellStyle name="Normal 2 2 2 7 5 5" xfId="9876"/>
    <cellStyle name="Normal 2 2 2 7 6" xfId="1595"/>
    <cellStyle name="Normal 2 2 2 7 6 2" xfId="6077"/>
    <cellStyle name="Normal 2 2 2 7 6 2 2" xfId="15107"/>
    <cellStyle name="Normal 2 2 2 7 6 3" xfId="10625"/>
    <cellStyle name="Normal 2 2 2 7 7" xfId="3089"/>
    <cellStyle name="Normal 2 2 2 7 7 2" xfId="7571"/>
    <cellStyle name="Normal 2 2 2 7 7 2 2" xfId="16601"/>
    <cellStyle name="Normal 2 2 2 7 7 3" xfId="12119"/>
    <cellStyle name="Normal 2 2 2 7 8" xfId="4583"/>
    <cellStyle name="Normal 2 2 2 7 8 2" xfId="13613"/>
    <cellStyle name="Normal 2 2 2 7 9" xfId="9131"/>
    <cellStyle name="Normal 2 2 2 8" xfId="131"/>
    <cellStyle name="Normal 2 2 2 8 2" xfId="317"/>
    <cellStyle name="Normal 2 2 2 8 2 2" xfId="1060"/>
    <cellStyle name="Normal 2 2 2 8 2 2 2" xfId="2554"/>
    <cellStyle name="Normal 2 2 2 8 2 2 2 2" xfId="7036"/>
    <cellStyle name="Normal 2 2 2 8 2 2 2 2 2" xfId="16066"/>
    <cellStyle name="Normal 2 2 2 8 2 2 2 3" xfId="11584"/>
    <cellStyle name="Normal 2 2 2 8 2 2 3" xfId="4048"/>
    <cellStyle name="Normal 2 2 2 8 2 2 3 2" xfId="8530"/>
    <cellStyle name="Normal 2 2 2 8 2 2 3 2 2" xfId="17560"/>
    <cellStyle name="Normal 2 2 2 8 2 2 3 3" xfId="13078"/>
    <cellStyle name="Normal 2 2 2 8 2 2 4" xfId="5542"/>
    <cellStyle name="Normal 2 2 2 8 2 2 4 2" xfId="14572"/>
    <cellStyle name="Normal 2 2 2 8 2 2 5" xfId="10090"/>
    <cellStyle name="Normal 2 2 2 8 2 3" xfId="1811"/>
    <cellStyle name="Normal 2 2 2 8 2 3 2" xfId="6293"/>
    <cellStyle name="Normal 2 2 2 8 2 3 2 2" xfId="15323"/>
    <cellStyle name="Normal 2 2 2 8 2 3 3" xfId="10841"/>
    <cellStyle name="Normal 2 2 2 8 2 4" xfId="3305"/>
    <cellStyle name="Normal 2 2 2 8 2 4 2" xfId="7787"/>
    <cellStyle name="Normal 2 2 2 8 2 4 2 2" xfId="16817"/>
    <cellStyle name="Normal 2 2 2 8 2 4 3" xfId="12335"/>
    <cellStyle name="Normal 2 2 2 8 2 5" xfId="4799"/>
    <cellStyle name="Normal 2 2 2 8 2 5 2" xfId="13829"/>
    <cellStyle name="Normal 2 2 2 8 2 6" xfId="9347"/>
    <cellStyle name="Normal 2 2 2 8 3" xfId="503"/>
    <cellStyle name="Normal 2 2 2 8 3 2" xfId="1250"/>
    <cellStyle name="Normal 2 2 2 8 3 2 2" xfId="2744"/>
    <cellStyle name="Normal 2 2 2 8 3 2 2 2" xfId="7226"/>
    <cellStyle name="Normal 2 2 2 8 3 2 2 2 2" xfId="16256"/>
    <cellStyle name="Normal 2 2 2 8 3 2 2 3" xfId="11774"/>
    <cellStyle name="Normal 2 2 2 8 3 2 3" xfId="4238"/>
    <cellStyle name="Normal 2 2 2 8 3 2 3 2" xfId="8720"/>
    <cellStyle name="Normal 2 2 2 8 3 2 3 2 2" xfId="17750"/>
    <cellStyle name="Normal 2 2 2 8 3 2 3 3" xfId="13268"/>
    <cellStyle name="Normal 2 2 2 8 3 2 4" xfId="5732"/>
    <cellStyle name="Normal 2 2 2 8 3 2 4 2" xfId="14762"/>
    <cellStyle name="Normal 2 2 2 8 3 2 5" xfId="10280"/>
    <cellStyle name="Normal 2 2 2 8 3 3" xfId="1997"/>
    <cellStyle name="Normal 2 2 2 8 3 3 2" xfId="6479"/>
    <cellStyle name="Normal 2 2 2 8 3 3 2 2" xfId="15509"/>
    <cellStyle name="Normal 2 2 2 8 3 3 3" xfId="11027"/>
    <cellStyle name="Normal 2 2 2 8 3 4" xfId="3491"/>
    <cellStyle name="Normal 2 2 2 8 3 4 2" xfId="7973"/>
    <cellStyle name="Normal 2 2 2 8 3 4 2 2" xfId="17003"/>
    <cellStyle name="Normal 2 2 2 8 3 4 3" xfId="12521"/>
    <cellStyle name="Normal 2 2 2 8 3 5" xfId="4985"/>
    <cellStyle name="Normal 2 2 2 8 3 5 2" xfId="14015"/>
    <cellStyle name="Normal 2 2 2 8 3 6" xfId="9533"/>
    <cellStyle name="Normal 2 2 2 8 4" xfId="689"/>
    <cellStyle name="Normal 2 2 2 8 4 2" xfId="1436"/>
    <cellStyle name="Normal 2 2 2 8 4 2 2" xfId="2930"/>
    <cellStyle name="Normal 2 2 2 8 4 2 2 2" xfId="7412"/>
    <cellStyle name="Normal 2 2 2 8 4 2 2 2 2" xfId="16442"/>
    <cellStyle name="Normal 2 2 2 8 4 2 2 3" xfId="11960"/>
    <cellStyle name="Normal 2 2 2 8 4 2 3" xfId="4424"/>
    <cellStyle name="Normal 2 2 2 8 4 2 3 2" xfId="8906"/>
    <cellStyle name="Normal 2 2 2 8 4 2 3 2 2" xfId="17936"/>
    <cellStyle name="Normal 2 2 2 8 4 2 3 3" xfId="13454"/>
    <cellStyle name="Normal 2 2 2 8 4 2 4" xfId="5918"/>
    <cellStyle name="Normal 2 2 2 8 4 2 4 2" xfId="14948"/>
    <cellStyle name="Normal 2 2 2 8 4 2 5" xfId="10466"/>
    <cellStyle name="Normal 2 2 2 8 4 3" xfId="2183"/>
    <cellStyle name="Normal 2 2 2 8 4 3 2" xfId="6665"/>
    <cellStyle name="Normal 2 2 2 8 4 3 2 2" xfId="15695"/>
    <cellStyle name="Normal 2 2 2 8 4 3 3" xfId="11213"/>
    <cellStyle name="Normal 2 2 2 8 4 4" xfId="3677"/>
    <cellStyle name="Normal 2 2 2 8 4 4 2" xfId="8159"/>
    <cellStyle name="Normal 2 2 2 8 4 4 2 2" xfId="17189"/>
    <cellStyle name="Normal 2 2 2 8 4 4 3" xfId="12707"/>
    <cellStyle name="Normal 2 2 2 8 4 5" xfId="5171"/>
    <cellStyle name="Normal 2 2 2 8 4 5 2" xfId="14201"/>
    <cellStyle name="Normal 2 2 2 8 4 6" xfId="9719"/>
    <cellStyle name="Normal 2 2 2 8 5" xfId="876"/>
    <cellStyle name="Normal 2 2 2 8 5 2" xfId="2370"/>
    <cellStyle name="Normal 2 2 2 8 5 2 2" xfId="6852"/>
    <cellStyle name="Normal 2 2 2 8 5 2 2 2" xfId="15882"/>
    <cellStyle name="Normal 2 2 2 8 5 2 3" xfId="11400"/>
    <cellStyle name="Normal 2 2 2 8 5 3" xfId="3864"/>
    <cellStyle name="Normal 2 2 2 8 5 3 2" xfId="8346"/>
    <cellStyle name="Normal 2 2 2 8 5 3 2 2" xfId="17376"/>
    <cellStyle name="Normal 2 2 2 8 5 3 3" xfId="12894"/>
    <cellStyle name="Normal 2 2 2 8 5 4" xfId="5358"/>
    <cellStyle name="Normal 2 2 2 8 5 4 2" xfId="14388"/>
    <cellStyle name="Normal 2 2 2 8 5 5" xfId="9906"/>
    <cellStyle name="Normal 2 2 2 8 6" xfId="1625"/>
    <cellStyle name="Normal 2 2 2 8 6 2" xfId="6107"/>
    <cellStyle name="Normal 2 2 2 8 6 2 2" xfId="15137"/>
    <cellStyle name="Normal 2 2 2 8 6 3" xfId="10655"/>
    <cellStyle name="Normal 2 2 2 8 7" xfId="3119"/>
    <cellStyle name="Normal 2 2 2 8 7 2" xfId="7601"/>
    <cellStyle name="Normal 2 2 2 8 7 2 2" xfId="16631"/>
    <cellStyle name="Normal 2 2 2 8 7 3" xfId="12149"/>
    <cellStyle name="Normal 2 2 2 8 8" xfId="4613"/>
    <cellStyle name="Normal 2 2 2 8 8 2" xfId="13643"/>
    <cellStyle name="Normal 2 2 2 8 9" xfId="9161"/>
    <cellStyle name="Normal 2 2 2 9" xfId="154"/>
    <cellStyle name="Normal 2 2 2 9 2" xfId="340"/>
    <cellStyle name="Normal 2 2 2 9 2 2" xfId="1083"/>
    <cellStyle name="Normal 2 2 2 9 2 2 2" xfId="2577"/>
    <cellStyle name="Normal 2 2 2 9 2 2 2 2" xfId="7059"/>
    <cellStyle name="Normal 2 2 2 9 2 2 2 2 2" xfId="16089"/>
    <cellStyle name="Normal 2 2 2 9 2 2 2 3" xfId="11607"/>
    <cellStyle name="Normal 2 2 2 9 2 2 3" xfId="4071"/>
    <cellStyle name="Normal 2 2 2 9 2 2 3 2" xfId="8553"/>
    <cellStyle name="Normal 2 2 2 9 2 2 3 2 2" xfId="17583"/>
    <cellStyle name="Normal 2 2 2 9 2 2 3 3" xfId="13101"/>
    <cellStyle name="Normal 2 2 2 9 2 2 4" xfId="5565"/>
    <cellStyle name="Normal 2 2 2 9 2 2 4 2" xfId="14595"/>
    <cellStyle name="Normal 2 2 2 9 2 2 5" xfId="10113"/>
    <cellStyle name="Normal 2 2 2 9 2 3" xfId="1834"/>
    <cellStyle name="Normal 2 2 2 9 2 3 2" xfId="6316"/>
    <cellStyle name="Normal 2 2 2 9 2 3 2 2" xfId="15346"/>
    <cellStyle name="Normal 2 2 2 9 2 3 3" xfId="10864"/>
    <cellStyle name="Normal 2 2 2 9 2 4" xfId="3328"/>
    <cellStyle name="Normal 2 2 2 9 2 4 2" xfId="7810"/>
    <cellStyle name="Normal 2 2 2 9 2 4 2 2" xfId="16840"/>
    <cellStyle name="Normal 2 2 2 9 2 4 3" xfId="12358"/>
    <cellStyle name="Normal 2 2 2 9 2 5" xfId="4822"/>
    <cellStyle name="Normal 2 2 2 9 2 5 2" xfId="13852"/>
    <cellStyle name="Normal 2 2 2 9 2 6" xfId="9370"/>
    <cellStyle name="Normal 2 2 2 9 3" xfId="526"/>
    <cellStyle name="Normal 2 2 2 9 3 2" xfId="1273"/>
    <cellStyle name="Normal 2 2 2 9 3 2 2" xfId="2767"/>
    <cellStyle name="Normal 2 2 2 9 3 2 2 2" xfId="7249"/>
    <cellStyle name="Normal 2 2 2 9 3 2 2 2 2" xfId="16279"/>
    <cellStyle name="Normal 2 2 2 9 3 2 2 3" xfId="11797"/>
    <cellStyle name="Normal 2 2 2 9 3 2 3" xfId="4261"/>
    <cellStyle name="Normal 2 2 2 9 3 2 3 2" xfId="8743"/>
    <cellStyle name="Normal 2 2 2 9 3 2 3 2 2" xfId="17773"/>
    <cellStyle name="Normal 2 2 2 9 3 2 3 3" xfId="13291"/>
    <cellStyle name="Normal 2 2 2 9 3 2 4" xfId="5755"/>
    <cellStyle name="Normal 2 2 2 9 3 2 4 2" xfId="14785"/>
    <cellStyle name="Normal 2 2 2 9 3 2 5" xfId="10303"/>
    <cellStyle name="Normal 2 2 2 9 3 3" xfId="2020"/>
    <cellStyle name="Normal 2 2 2 9 3 3 2" xfId="6502"/>
    <cellStyle name="Normal 2 2 2 9 3 3 2 2" xfId="15532"/>
    <cellStyle name="Normal 2 2 2 9 3 3 3" xfId="11050"/>
    <cellStyle name="Normal 2 2 2 9 3 4" xfId="3514"/>
    <cellStyle name="Normal 2 2 2 9 3 4 2" xfId="7996"/>
    <cellStyle name="Normal 2 2 2 9 3 4 2 2" xfId="17026"/>
    <cellStyle name="Normal 2 2 2 9 3 4 3" xfId="12544"/>
    <cellStyle name="Normal 2 2 2 9 3 5" xfId="5008"/>
    <cellStyle name="Normal 2 2 2 9 3 5 2" xfId="14038"/>
    <cellStyle name="Normal 2 2 2 9 3 6" xfId="9556"/>
    <cellStyle name="Normal 2 2 2 9 4" xfId="712"/>
    <cellStyle name="Normal 2 2 2 9 4 2" xfId="1459"/>
    <cellStyle name="Normal 2 2 2 9 4 2 2" xfId="2953"/>
    <cellStyle name="Normal 2 2 2 9 4 2 2 2" xfId="7435"/>
    <cellStyle name="Normal 2 2 2 9 4 2 2 2 2" xfId="16465"/>
    <cellStyle name="Normal 2 2 2 9 4 2 2 3" xfId="11983"/>
    <cellStyle name="Normal 2 2 2 9 4 2 3" xfId="4447"/>
    <cellStyle name="Normal 2 2 2 9 4 2 3 2" xfId="8929"/>
    <cellStyle name="Normal 2 2 2 9 4 2 3 2 2" xfId="17959"/>
    <cellStyle name="Normal 2 2 2 9 4 2 3 3" xfId="13477"/>
    <cellStyle name="Normal 2 2 2 9 4 2 4" xfId="5941"/>
    <cellStyle name="Normal 2 2 2 9 4 2 4 2" xfId="14971"/>
    <cellStyle name="Normal 2 2 2 9 4 2 5" xfId="10489"/>
    <cellStyle name="Normal 2 2 2 9 4 3" xfId="2206"/>
    <cellStyle name="Normal 2 2 2 9 4 3 2" xfId="6688"/>
    <cellStyle name="Normal 2 2 2 9 4 3 2 2" xfId="15718"/>
    <cellStyle name="Normal 2 2 2 9 4 3 3" xfId="11236"/>
    <cellStyle name="Normal 2 2 2 9 4 4" xfId="3700"/>
    <cellStyle name="Normal 2 2 2 9 4 4 2" xfId="8182"/>
    <cellStyle name="Normal 2 2 2 9 4 4 2 2" xfId="17212"/>
    <cellStyle name="Normal 2 2 2 9 4 4 3" xfId="12730"/>
    <cellStyle name="Normal 2 2 2 9 4 5" xfId="5194"/>
    <cellStyle name="Normal 2 2 2 9 4 5 2" xfId="14224"/>
    <cellStyle name="Normal 2 2 2 9 4 6" xfId="9742"/>
    <cellStyle name="Normal 2 2 2 9 5" xfId="899"/>
    <cellStyle name="Normal 2 2 2 9 5 2" xfId="2393"/>
    <cellStyle name="Normal 2 2 2 9 5 2 2" xfId="6875"/>
    <cellStyle name="Normal 2 2 2 9 5 2 2 2" xfId="15905"/>
    <cellStyle name="Normal 2 2 2 9 5 2 3" xfId="11423"/>
    <cellStyle name="Normal 2 2 2 9 5 3" xfId="3887"/>
    <cellStyle name="Normal 2 2 2 9 5 3 2" xfId="8369"/>
    <cellStyle name="Normal 2 2 2 9 5 3 2 2" xfId="17399"/>
    <cellStyle name="Normal 2 2 2 9 5 3 3" xfId="12917"/>
    <cellStyle name="Normal 2 2 2 9 5 4" xfId="5381"/>
    <cellStyle name="Normal 2 2 2 9 5 4 2" xfId="14411"/>
    <cellStyle name="Normal 2 2 2 9 5 5" xfId="9929"/>
    <cellStyle name="Normal 2 2 2 9 6" xfId="1648"/>
    <cellStyle name="Normal 2 2 2 9 6 2" xfId="6130"/>
    <cellStyle name="Normal 2 2 2 9 6 2 2" xfId="15160"/>
    <cellStyle name="Normal 2 2 2 9 6 3" xfId="10678"/>
    <cellStyle name="Normal 2 2 2 9 7" xfId="3142"/>
    <cellStyle name="Normal 2 2 2 9 7 2" xfId="7624"/>
    <cellStyle name="Normal 2 2 2 9 7 2 2" xfId="16654"/>
    <cellStyle name="Normal 2 2 2 9 7 3" xfId="12172"/>
    <cellStyle name="Normal 2 2 2 9 8" xfId="4636"/>
    <cellStyle name="Normal 2 2 2 9 8 2" xfId="13666"/>
    <cellStyle name="Normal 2 2 2 9 9" xfId="9184"/>
    <cellStyle name="Normal 2 2 3" xfId="19"/>
    <cellStyle name="Normal 2 2 3 10" xfId="391"/>
    <cellStyle name="Normal 2 2 3 10 2" xfId="1138"/>
    <cellStyle name="Normal 2 2 3 10 2 2" xfId="2632"/>
    <cellStyle name="Normal 2 2 3 10 2 2 2" xfId="7114"/>
    <cellStyle name="Normal 2 2 3 10 2 2 2 2" xfId="16144"/>
    <cellStyle name="Normal 2 2 3 10 2 2 3" xfId="11662"/>
    <cellStyle name="Normal 2 2 3 10 2 3" xfId="4126"/>
    <cellStyle name="Normal 2 2 3 10 2 3 2" xfId="8608"/>
    <cellStyle name="Normal 2 2 3 10 2 3 2 2" xfId="17638"/>
    <cellStyle name="Normal 2 2 3 10 2 3 3" xfId="13156"/>
    <cellStyle name="Normal 2 2 3 10 2 4" xfId="5620"/>
    <cellStyle name="Normal 2 2 3 10 2 4 2" xfId="14650"/>
    <cellStyle name="Normal 2 2 3 10 2 5" xfId="10168"/>
    <cellStyle name="Normal 2 2 3 10 3" xfId="1885"/>
    <cellStyle name="Normal 2 2 3 10 3 2" xfId="6367"/>
    <cellStyle name="Normal 2 2 3 10 3 2 2" xfId="15397"/>
    <cellStyle name="Normal 2 2 3 10 3 3" xfId="10915"/>
    <cellStyle name="Normal 2 2 3 10 4" xfId="3379"/>
    <cellStyle name="Normal 2 2 3 10 4 2" xfId="7861"/>
    <cellStyle name="Normal 2 2 3 10 4 2 2" xfId="16891"/>
    <cellStyle name="Normal 2 2 3 10 4 3" xfId="12409"/>
    <cellStyle name="Normal 2 2 3 10 5" xfId="4873"/>
    <cellStyle name="Normal 2 2 3 10 5 2" xfId="13903"/>
    <cellStyle name="Normal 2 2 3 10 6" xfId="9421"/>
    <cellStyle name="Normal 2 2 3 11" xfId="577"/>
    <cellStyle name="Normal 2 2 3 11 2" xfId="1324"/>
    <cellStyle name="Normal 2 2 3 11 2 2" xfId="2818"/>
    <cellStyle name="Normal 2 2 3 11 2 2 2" xfId="7300"/>
    <cellStyle name="Normal 2 2 3 11 2 2 2 2" xfId="16330"/>
    <cellStyle name="Normal 2 2 3 11 2 2 3" xfId="11848"/>
    <cellStyle name="Normal 2 2 3 11 2 3" xfId="4312"/>
    <cellStyle name="Normal 2 2 3 11 2 3 2" xfId="8794"/>
    <cellStyle name="Normal 2 2 3 11 2 3 2 2" xfId="17824"/>
    <cellStyle name="Normal 2 2 3 11 2 3 3" xfId="13342"/>
    <cellStyle name="Normal 2 2 3 11 2 4" xfId="5806"/>
    <cellStyle name="Normal 2 2 3 11 2 4 2" xfId="14836"/>
    <cellStyle name="Normal 2 2 3 11 2 5" xfId="10354"/>
    <cellStyle name="Normal 2 2 3 11 3" xfId="2071"/>
    <cellStyle name="Normal 2 2 3 11 3 2" xfId="6553"/>
    <cellStyle name="Normal 2 2 3 11 3 2 2" xfId="15583"/>
    <cellStyle name="Normal 2 2 3 11 3 3" xfId="11101"/>
    <cellStyle name="Normal 2 2 3 11 4" xfId="3565"/>
    <cellStyle name="Normal 2 2 3 11 4 2" xfId="8047"/>
    <cellStyle name="Normal 2 2 3 11 4 2 2" xfId="17077"/>
    <cellStyle name="Normal 2 2 3 11 4 3" xfId="12595"/>
    <cellStyle name="Normal 2 2 3 11 5" xfId="5059"/>
    <cellStyle name="Normal 2 2 3 11 5 2" xfId="14089"/>
    <cellStyle name="Normal 2 2 3 11 6" xfId="9607"/>
    <cellStyle name="Normal 2 2 3 12" xfId="764"/>
    <cellStyle name="Normal 2 2 3 12 2" xfId="2258"/>
    <cellStyle name="Normal 2 2 3 12 2 2" xfId="6740"/>
    <cellStyle name="Normal 2 2 3 12 2 2 2" xfId="15770"/>
    <cellStyle name="Normal 2 2 3 12 2 3" xfId="11288"/>
    <cellStyle name="Normal 2 2 3 12 3" xfId="3752"/>
    <cellStyle name="Normal 2 2 3 12 3 2" xfId="8234"/>
    <cellStyle name="Normal 2 2 3 12 3 2 2" xfId="17264"/>
    <cellStyle name="Normal 2 2 3 12 3 3" xfId="12782"/>
    <cellStyle name="Normal 2 2 3 12 4" xfId="5246"/>
    <cellStyle name="Normal 2 2 3 12 4 2" xfId="14276"/>
    <cellStyle name="Normal 2 2 3 12 5" xfId="9794"/>
    <cellStyle name="Normal 2 2 3 13" xfId="1513"/>
    <cellStyle name="Normal 2 2 3 13 2" xfId="5995"/>
    <cellStyle name="Normal 2 2 3 13 2 2" xfId="15025"/>
    <cellStyle name="Normal 2 2 3 13 3" xfId="10543"/>
    <cellStyle name="Normal 2 2 3 14" xfId="3007"/>
    <cellStyle name="Normal 2 2 3 14 2" xfId="7489"/>
    <cellStyle name="Normal 2 2 3 14 2 2" xfId="16519"/>
    <cellStyle name="Normal 2 2 3 14 3" xfId="12037"/>
    <cellStyle name="Normal 2 2 3 15" xfId="4501"/>
    <cellStyle name="Normal 2 2 3 15 2" xfId="13531"/>
    <cellStyle name="Normal 2 2 3 16" xfId="9049"/>
    <cellStyle name="Normal 2 2 3 2" xfId="42"/>
    <cellStyle name="Normal 2 2 3 2 2" xfId="228"/>
    <cellStyle name="Normal 2 2 3 2 2 2" xfId="973"/>
    <cellStyle name="Normal 2 2 3 2 2 2 2" xfId="2467"/>
    <cellStyle name="Normal 2 2 3 2 2 2 2 2" xfId="6949"/>
    <cellStyle name="Normal 2 2 3 2 2 2 2 2 2" xfId="15979"/>
    <cellStyle name="Normal 2 2 3 2 2 2 2 3" xfId="11497"/>
    <cellStyle name="Normal 2 2 3 2 2 2 3" xfId="3961"/>
    <cellStyle name="Normal 2 2 3 2 2 2 3 2" xfId="8443"/>
    <cellStyle name="Normal 2 2 3 2 2 2 3 2 2" xfId="17473"/>
    <cellStyle name="Normal 2 2 3 2 2 2 3 3" xfId="12991"/>
    <cellStyle name="Normal 2 2 3 2 2 2 4" xfId="5455"/>
    <cellStyle name="Normal 2 2 3 2 2 2 4 2" xfId="14485"/>
    <cellStyle name="Normal 2 2 3 2 2 2 5" xfId="10003"/>
    <cellStyle name="Normal 2 2 3 2 2 3" xfId="1722"/>
    <cellStyle name="Normal 2 2 3 2 2 3 2" xfId="6204"/>
    <cellStyle name="Normal 2 2 3 2 2 3 2 2" xfId="15234"/>
    <cellStyle name="Normal 2 2 3 2 2 3 3" xfId="10752"/>
    <cellStyle name="Normal 2 2 3 2 2 4" xfId="3216"/>
    <cellStyle name="Normal 2 2 3 2 2 4 2" xfId="7698"/>
    <cellStyle name="Normal 2 2 3 2 2 4 2 2" xfId="16728"/>
    <cellStyle name="Normal 2 2 3 2 2 4 3" xfId="12246"/>
    <cellStyle name="Normal 2 2 3 2 2 5" xfId="4710"/>
    <cellStyle name="Normal 2 2 3 2 2 5 2" xfId="13740"/>
    <cellStyle name="Normal 2 2 3 2 2 6" xfId="9258"/>
    <cellStyle name="Normal 2 2 3 2 3" xfId="414"/>
    <cellStyle name="Normal 2 2 3 2 3 2" xfId="1161"/>
    <cellStyle name="Normal 2 2 3 2 3 2 2" xfId="2655"/>
    <cellStyle name="Normal 2 2 3 2 3 2 2 2" xfId="7137"/>
    <cellStyle name="Normal 2 2 3 2 3 2 2 2 2" xfId="16167"/>
    <cellStyle name="Normal 2 2 3 2 3 2 2 3" xfId="11685"/>
    <cellStyle name="Normal 2 2 3 2 3 2 3" xfId="4149"/>
    <cellStyle name="Normal 2 2 3 2 3 2 3 2" xfId="8631"/>
    <cellStyle name="Normal 2 2 3 2 3 2 3 2 2" xfId="17661"/>
    <cellStyle name="Normal 2 2 3 2 3 2 3 3" xfId="13179"/>
    <cellStyle name="Normal 2 2 3 2 3 2 4" xfId="5643"/>
    <cellStyle name="Normal 2 2 3 2 3 2 4 2" xfId="14673"/>
    <cellStyle name="Normal 2 2 3 2 3 2 5" xfId="10191"/>
    <cellStyle name="Normal 2 2 3 2 3 3" xfId="1908"/>
    <cellStyle name="Normal 2 2 3 2 3 3 2" xfId="6390"/>
    <cellStyle name="Normal 2 2 3 2 3 3 2 2" xfId="15420"/>
    <cellStyle name="Normal 2 2 3 2 3 3 3" xfId="10938"/>
    <cellStyle name="Normal 2 2 3 2 3 4" xfId="3402"/>
    <cellStyle name="Normal 2 2 3 2 3 4 2" xfId="7884"/>
    <cellStyle name="Normal 2 2 3 2 3 4 2 2" xfId="16914"/>
    <cellStyle name="Normal 2 2 3 2 3 4 3" xfId="12432"/>
    <cellStyle name="Normal 2 2 3 2 3 5" xfId="4896"/>
    <cellStyle name="Normal 2 2 3 2 3 5 2" xfId="13926"/>
    <cellStyle name="Normal 2 2 3 2 3 6" xfId="9444"/>
    <cellStyle name="Normal 2 2 3 2 4" xfId="600"/>
    <cellStyle name="Normal 2 2 3 2 4 2" xfId="1347"/>
    <cellStyle name="Normal 2 2 3 2 4 2 2" xfId="2841"/>
    <cellStyle name="Normal 2 2 3 2 4 2 2 2" xfId="7323"/>
    <cellStyle name="Normal 2 2 3 2 4 2 2 2 2" xfId="16353"/>
    <cellStyle name="Normal 2 2 3 2 4 2 2 3" xfId="11871"/>
    <cellStyle name="Normal 2 2 3 2 4 2 3" xfId="4335"/>
    <cellStyle name="Normal 2 2 3 2 4 2 3 2" xfId="8817"/>
    <cellStyle name="Normal 2 2 3 2 4 2 3 2 2" xfId="17847"/>
    <cellStyle name="Normal 2 2 3 2 4 2 3 3" xfId="13365"/>
    <cellStyle name="Normal 2 2 3 2 4 2 4" xfId="5829"/>
    <cellStyle name="Normal 2 2 3 2 4 2 4 2" xfId="14859"/>
    <cellStyle name="Normal 2 2 3 2 4 2 5" xfId="10377"/>
    <cellStyle name="Normal 2 2 3 2 4 3" xfId="2094"/>
    <cellStyle name="Normal 2 2 3 2 4 3 2" xfId="6576"/>
    <cellStyle name="Normal 2 2 3 2 4 3 2 2" xfId="15606"/>
    <cellStyle name="Normal 2 2 3 2 4 3 3" xfId="11124"/>
    <cellStyle name="Normal 2 2 3 2 4 4" xfId="3588"/>
    <cellStyle name="Normal 2 2 3 2 4 4 2" xfId="8070"/>
    <cellStyle name="Normal 2 2 3 2 4 4 2 2" xfId="17100"/>
    <cellStyle name="Normal 2 2 3 2 4 4 3" xfId="12618"/>
    <cellStyle name="Normal 2 2 3 2 4 5" xfId="5082"/>
    <cellStyle name="Normal 2 2 3 2 4 5 2" xfId="14112"/>
    <cellStyle name="Normal 2 2 3 2 4 6" xfId="9630"/>
    <cellStyle name="Normal 2 2 3 2 5" xfId="787"/>
    <cellStyle name="Normal 2 2 3 2 5 2" xfId="2281"/>
    <cellStyle name="Normal 2 2 3 2 5 2 2" xfId="6763"/>
    <cellStyle name="Normal 2 2 3 2 5 2 2 2" xfId="15793"/>
    <cellStyle name="Normal 2 2 3 2 5 2 3" xfId="11311"/>
    <cellStyle name="Normal 2 2 3 2 5 3" xfId="3775"/>
    <cellStyle name="Normal 2 2 3 2 5 3 2" xfId="8257"/>
    <cellStyle name="Normal 2 2 3 2 5 3 2 2" xfId="17287"/>
    <cellStyle name="Normal 2 2 3 2 5 3 3" xfId="12805"/>
    <cellStyle name="Normal 2 2 3 2 5 4" xfId="5269"/>
    <cellStyle name="Normal 2 2 3 2 5 4 2" xfId="14299"/>
    <cellStyle name="Normal 2 2 3 2 5 5" xfId="9817"/>
    <cellStyle name="Normal 2 2 3 2 6" xfId="1536"/>
    <cellStyle name="Normal 2 2 3 2 6 2" xfId="6018"/>
    <cellStyle name="Normal 2 2 3 2 6 2 2" xfId="15048"/>
    <cellStyle name="Normal 2 2 3 2 6 3" xfId="10566"/>
    <cellStyle name="Normal 2 2 3 2 7" xfId="3030"/>
    <cellStyle name="Normal 2 2 3 2 7 2" xfId="7512"/>
    <cellStyle name="Normal 2 2 3 2 7 2 2" xfId="16542"/>
    <cellStyle name="Normal 2 2 3 2 7 3" xfId="12060"/>
    <cellStyle name="Normal 2 2 3 2 8" xfId="4524"/>
    <cellStyle name="Normal 2 2 3 2 8 2" xfId="13554"/>
    <cellStyle name="Normal 2 2 3 2 9" xfId="9072"/>
    <cellStyle name="Normal 2 2 3 3" xfId="65"/>
    <cellStyle name="Normal 2 2 3 3 2" xfId="251"/>
    <cellStyle name="Normal 2 2 3 3 2 2" xfId="996"/>
    <cellStyle name="Normal 2 2 3 3 2 2 2" xfId="2490"/>
    <cellStyle name="Normal 2 2 3 3 2 2 2 2" xfId="6972"/>
    <cellStyle name="Normal 2 2 3 3 2 2 2 2 2" xfId="16002"/>
    <cellStyle name="Normal 2 2 3 3 2 2 2 3" xfId="11520"/>
    <cellStyle name="Normal 2 2 3 3 2 2 3" xfId="3984"/>
    <cellStyle name="Normal 2 2 3 3 2 2 3 2" xfId="8466"/>
    <cellStyle name="Normal 2 2 3 3 2 2 3 2 2" xfId="17496"/>
    <cellStyle name="Normal 2 2 3 3 2 2 3 3" xfId="13014"/>
    <cellStyle name="Normal 2 2 3 3 2 2 4" xfId="5478"/>
    <cellStyle name="Normal 2 2 3 3 2 2 4 2" xfId="14508"/>
    <cellStyle name="Normal 2 2 3 3 2 2 5" xfId="10026"/>
    <cellStyle name="Normal 2 2 3 3 2 3" xfId="1745"/>
    <cellStyle name="Normal 2 2 3 3 2 3 2" xfId="6227"/>
    <cellStyle name="Normal 2 2 3 3 2 3 2 2" xfId="15257"/>
    <cellStyle name="Normal 2 2 3 3 2 3 3" xfId="10775"/>
    <cellStyle name="Normal 2 2 3 3 2 4" xfId="3239"/>
    <cellStyle name="Normal 2 2 3 3 2 4 2" xfId="7721"/>
    <cellStyle name="Normal 2 2 3 3 2 4 2 2" xfId="16751"/>
    <cellStyle name="Normal 2 2 3 3 2 4 3" xfId="12269"/>
    <cellStyle name="Normal 2 2 3 3 2 5" xfId="4733"/>
    <cellStyle name="Normal 2 2 3 3 2 5 2" xfId="13763"/>
    <cellStyle name="Normal 2 2 3 3 2 6" xfId="9281"/>
    <cellStyle name="Normal 2 2 3 3 3" xfId="437"/>
    <cellStyle name="Normal 2 2 3 3 3 2" xfId="1184"/>
    <cellStyle name="Normal 2 2 3 3 3 2 2" xfId="2678"/>
    <cellStyle name="Normal 2 2 3 3 3 2 2 2" xfId="7160"/>
    <cellStyle name="Normal 2 2 3 3 3 2 2 2 2" xfId="16190"/>
    <cellStyle name="Normal 2 2 3 3 3 2 2 3" xfId="11708"/>
    <cellStyle name="Normal 2 2 3 3 3 2 3" xfId="4172"/>
    <cellStyle name="Normal 2 2 3 3 3 2 3 2" xfId="8654"/>
    <cellStyle name="Normal 2 2 3 3 3 2 3 2 2" xfId="17684"/>
    <cellStyle name="Normal 2 2 3 3 3 2 3 3" xfId="13202"/>
    <cellStyle name="Normal 2 2 3 3 3 2 4" xfId="5666"/>
    <cellStyle name="Normal 2 2 3 3 3 2 4 2" xfId="14696"/>
    <cellStyle name="Normal 2 2 3 3 3 2 5" xfId="10214"/>
    <cellStyle name="Normal 2 2 3 3 3 3" xfId="1931"/>
    <cellStyle name="Normal 2 2 3 3 3 3 2" xfId="6413"/>
    <cellStyle name="Normal 2 2 3 3 3 3 2 2" xfId="15443"/>
    <cellStyle name="Normal 2 2 3 3 3 3 3" xfId="10961"/>
    <cellStyle name="Normal 2 2 3 3 3 4" xfId="3425"/>
    <cellStyle name="Normal 2 2 3 3 3 4 2" xfId="7907"/>
    <cellStyle name="Normal 2 2 3 3 3 4 2 2" xfId="16937"/>
    <cellStyle name="Normal 2 2 3 3 3 4 3" xfId="12455"/>
    <cellStyle name="Normal 2 2 3 3 3 5" xfId="4919"/>
    <cellStyle name="Normal 2 2 3 3 3 5 2" xfId="13949"/>
    <cellStyle name="Normal 2 2 3 3 3 6" xfId="9467"/>
    <cellStyle name="Normal 2 2 3 3 4" xfId="623"/>
    <cellStyle name="Normal 2 2 3 3 4 2" xfId="1370"/>
    <cellStyle name="Normal 2 2 3 3 4 2 2" xfId="2864"/>
    <cellStyle name="Normal 2 2 3 3 4 2 2 2" xfId="7346"/>
    <cellStyle name="Normal 2 2 3 3 4 2 2 2 2" xfId="16376"/>
    <cellStyle name="Normal 2 2 3 3 4 2 2 3" xfId="11894"/>
    <cellStyle name="Normal 2 2 3 3 4 2 3" xfId="4358"/>
    <cellStyle name="Normal 2 2 3 3 4 2 3 2" xfId="8840"/>
    <cellStyle name="Normal 2 2 3 3 4 2 3 2 2" xfId="17870"/>
    <cellStyle name="Normal 2 2 3 3 4 2 3 3" xfId="13388"/>
    <cellStyle name="Normal 2 2 3 3 4 2 4" xfId="5852"/>
    <cellStyle name="Normal 2 2 3 3 4 2 4 2" xfId="14882"/>
    <cellStyle name="Normal 2 2 3 3 4 2 5" xfId="10400"/>
    <cellStyle name="Normal 2 2 3 3 4 3" xfId="2117"/>
    <cellStyle name="Normal 2 2 3 3 4 3 2" xfId="6599"/>
    <cellStyle name="Normal 2 2 3 3 4 3 2 2" xfId="15629"/>
    <cellStyle name="Normal 2 2 3 3 4 3 3" xfId="11147"/>
    <cellStyle name="Normal 2 2 3 3 4 4" xfId="3611"/>
    <cellStyle name="Normal 2 2 3 3 4 4 2" xfId="8093"/>
    <cellStyle name="Normal 2 2 3 3 4 4 2 2" xfId="17123"/>
    <cellStyle name="Normal 2 2 3 3 4 4 3" xfId="12641"/>
    <cellStyle name="Normal 2 2 3 3 4 5" xfId="5105"/>
    <cellStyle name="Normal 2 2 3 3 4 5 2" xfId="14135"/>
    <cellStyle name="Normal 2 2 3 3 4 6" xfId="9653"/>
    <cellStyle name="Normal 2 2 3 3 5" xfId="810"/>
    <cellStyle name="Normal 2 2 3 3 5 2" xfId="2304"/>
    <cellStyle name="Normal 2 2 3 3 5 2 2" xfId="6786"/>
    <cellStyle name="Normal 2 2 3 3 5 2 2 2" xfId="15816"/>
    <cellStyle name="Normal 2 2 3 3 5 2 3" xfId="11334"/>
    <cellStyle name="Normal 2 2 3 3 5 3" xfId="3798"/>
    <cellStyle name="Normal 2 2 3 3 5 3 2" xfId="8280"/>
    <cellStyle name="Normal 2 2 3 3 5 3 2 2" xfId="17310"/>
    <cellStyle name="Normal 2 2 3 3 5 3 3" xfId="12828"/>
    <cellStyle name="Normal 2 2 3 3 5 4" xfId="5292"/>
    <cellStyle name="Normal 2 2 3 3 5 4 2" xfId="14322"/>
    <cellStyle name="Normal 2 2 3 3 5 5" xfId="9840"/>
    <cellStyle name="Normal 2 2 3 3 6" xfId="1559"/>
    <cellStyle name="Normal 2 2 3 3 6 2" xfId="6041"/>
    <cellStyle name="Normal 2 2 3 3 6 2 2" xfId="15071"/>
    <cellStyle name="Normal 2 2 3 3 6 3" xfId="10589"/>
    <cellStyle name="Normal 2 2 3 3 7" xfId="3053"/>
    <cellStyle name="Normal 2 2 3 3 7 2" xfId="7535"/>
    <cellStyle name="Normal 2 2 3 3 7 2 2" xfId="16565"/>
    <cellStyle name="Normal 2 2 3 3 7 3" xfId="12083"/>
    <cellStyle name="Normal 2 2 3 3 8" xfId="4547"/>
    <cellStyle name="Normal 2 2 3 3 8 2" xfId="13577"/>
    <cellStyle name="Normal 2 2 3 3 9" xfId="9095"/>
    <cellStyle name="Normal 2 2 3 4" xfId="89"/>
    <cellStyle name="Normal 2 2 3 4 2" xfId="275"/>
    <cellStyle name="Normal 2 2 3 4 2 2" xfId="1019"/>
    <cellStyle name="Normal 2 2 3 4 2 2 2" xfId="2513"/>
    <cellStyle name="Normal 2 2 3 4 2 2 2 2" xfId="6995"/>
    <cellStyle name="Normal 2 2 3 4 2 2 2 2 2" xfId="16025"/>
    <cellStyle name="Normal 2 2 3 4 2 2 2 3" xfId="11543"/>
    <cellStyle name="Normal 2 2 3 4 2 2 3" xfId="4007"/>
    <cellStyle name="Normal 2 2 3 4 2 2 3 2" xfId="8489"/>
    <cellStyle name="Normal 2 2 3 4 2 2 3 2 2" xfId="17519"/>
    <cellStyle name="Normal 2 2 3 4 2 2 3 3" xfId="13037"/>
    <cellStyle name="Normal 2 2 3 4 2 2 4" xfId="5501"/>
    <cellStyle name="Normal 2 2 3 4 2 2 4 2" xfId="14531"/>
    <cellStyle name="Normal 2 2 3 4 2 2 5" xfId="10049"/>
    <cellStyle name="Normal 2 2 3 4 2 3" xfId="1769"/>
    <cellStyle name="Normal 2 2 3 4 2 3 2" xfId="6251"/>
    <cellStyle name="Normal 2 2 3 4 2 3 2 2" xfId="15281"/>
    <cellStyle name="Normal 2 2 3 4 2 3 3" xfId="10799"/>
    <cellStyle name="Normal 2 2 3 4 2 4" xfId="3263"/>
    <cellStyle name="Normal 2 2 3 4 2 4 2" xfId="7745"/>
    <cellStyle name="Normal 2 2 3 4 2 4 2 2" xfId="16775"/>
    <cellStyle name="Normal 2 2 3 4 2 4 3" xfId="12293"/>
    <cellStyle name="Normal 2 2 3 4 2 5" xfId="4757"/>
    <cellStyle name="Normal 2 2 3 4 2 5 2" xfId="13787"/>
    <cellStyle name="Normal 2 2 3 4 2 6" xfId="9305"/>
    <cellStyle name="Normal 2 2 3 4 3" xfId="461"/>
    <cellStyle name="Normal 2 2 3 4 3 2" xfId="1208"/>
    <cellStyle name="Normal 2 2 3 4 3 2 2" xfId="2702"/>
    <cellStyle name="Normal 2 2 3 4 3 2 2 2" xfId="7184"/>
    <cellStyle name="Normal 2 2 3 4 3 2 2 2 2" xfId="16214"/>
    <cellStyle name="Normal 2 2 3 4 3 2 2 3" xfId="11732"/>
    <cellStyle name="Normal 2 2 3 4 3 2 3" xfId="4196"/>
    <cellStyle name="Normal 2 2 3 4 3 2 3 2" xfId="8678"/>
    <cellStyle name="Normal 2 2 3 4 3 2 3 2 2" xfId="17708"/>
    <cellStyle name="Normal 2 2 3 4 3 2 3 3" xfId="13226"/>
    <cellStyle name="Normal 2 2 3 4 3 2 4" xfId="5690"/>
    <cellStyle name="Normal 2 2 3 4 3 2 4 2" xfId="14720"/>
    <cellStyle name="Normal 2 2 3 4 3 2 5" xfId="10238"/>
    <cellStyle name="Normal 2 2 3 4 3 3" xfId="1955"/>
    <cellStyle name="Normal 2 2 3 4 3 3 2" xfId="6437"/>
    <cellStyle name="Normal 2 2 3 4 3 3 2 2" xfId="15467"/>
    <cellStyle name="Normal 2 2 3 4 3 3 3" xfId="10985"/>
    <cellStyle name="Normal 2 2 3 4 3 4" xfId="3449"/>
    <cellStyle name="Normal 2 2 3 4 3 4 2" xfId="7931"/>
    <cellStyle name="Normal 2 2 3 4 3 4 2 2" xfId="16961"/>
    <cellStyle name="Normal 2 2 3 4 3 4 3" xfId="12479"/>
    <cellStyle name="Normal 2 2 3 4 3 5" xfId="4943"/>
    <cellStyle name="Normal 2 2 3 4 3 5 2" xfId="13973"/>
    <cellStyle name="Normal 2 2 3 4 3 6" xfId="9491"/>
    <cellStyle name="Normal 2 2 3 4 4" xfId="647"/>
    <cellStyle name="Normal 2 2 3 4 4 2" xfId="1394"/>
    <cellStyle name="Normal 2 2 3 4 4 2 2" xfId="2888"/>
    <cellStyle name="Normal 2 2 3 4 4 2 2 2" xfId="7370"/>
    <cellStyle name="Normal 2 2 3 4 4 2 2 2 2" xfId="16400"/>
    <cellStyle name="Normal 2 2 3 4 4 2 2 3" xfId="11918"/>
    <cellStyle name="Normal 2 2 3 4 4 2 3" xfId="4382"/>
    <cellStyle name="Normal 2 2 3 4 4 2 3 2" xfId="8864"/>
    <cellStyle name="Normal 2 2 3 4 4 2 3 2 2" xfId="17894"/>
    <cellStyle name="Normal 2 2 3 4 4 2 3 3" xfId="13412"/>
    <cellStyle name="Normal 2 2 3 4 4 2 4" xfId="5876"/>
    <cellStyle name="Normal 2 2 3 4 4 2 4 2" xfId="14906"/>
    <cellStyle name="Normal 2 2 3 4 4 2 5" xfId="10424"/>
    <cellStyle name="Normal 2 2 3 4 4 3" xfId="2141"/>
    <cellStyle name="Normal 2 2 3 4 4 3 2" xfId="6623"/>
    <cellStyle name="Normal 2 2 3 4 4 3 2 2" xfId="15653"/>
    <cellStyle name="Normal 2 2 3 4 4 3 3" xfId="11171"/>
    <cellStyle name="Normal 2 2 3 4 4 4" xfId="3635"/>
    <cellStyle name="Normal 2 2 3 4 4 4 2" xfId="8117"/>
    <cellStyle name="Normal 2 2 3 4 4 4 2 2" xfId="17147"/>
    <cellStyle name="Normal 2 2 3 4 4 4 3" xfId="12665"/>
    <cellStyle name="Normal 2 2 3 4 4 5" xfId="5129"/>
    <cellStyle name="Normal 2 2 3 4 4 5 2" xfId="14159"/>
    <cellStyle name="Normal 2 2 3 4 4 6" xfId="9677"/>
    <cellStyle name="Normal 2 2 3 4 5" xfId="834"/>
    <cellStyle name="Normal 2 2 3 4 5 2" xfId="2328"/>
    <cellStyle name="Normal 2 2 3 4 5 2 2" xfId="6810"/>
    <cellStyle name="Normal 2 2 3 4 5 2 2 2" xfId="15840"/>
    <cellStyle name="Normal 2 2 3 4 5 2 3" xfId="11358"/>
    <cellStyle name="Normal 2 2 3 4 5 3" xfId="3822"/>
    <cellStyle name="Normal 2 2 3 4 5 3 2" xfId="8304"/>
    <cellStyle name="Normal 2 2 3 4 5 3 2 2" xfId="17334"/>
    <cellStyle name="Normal 2 2 3 4 5 3 3" xfId="12852"/>
    <cellStyle name="Normal 2 2 3 4 5 4" xfId="5316"/>
    <cellStyle name="Normal 2 2 3 4 5 4 2" xfId="14346"/>
    <cellStyle name="Normal 2 2 3 4 5 5" xfId="9864"/>
    <cellStyle name="Normal 2 2 3 4 6" xfId="1583"/>
    <cellStyle name="Normal 2 2 3 4 6 2" xfId="6065"/>
    <cellStyle name="Normal 2 2 3 4 6 2 2" xfId="15095"/>
    <cellStyle name="Normal 2 2 3 4 6 3" xfId="10613"/>
    <cellStyle name="Normal 2 2 3 4 7" xfId="3077"/>
    <cellStyle name="Normal 2 2 3 4 7 2" xfId="7559"/>
    <cellStyle name="Normal 2 2 3 4 7 2 2" xfId="16589"/>
    <cellStyle name="Normal 2 2 3 4 7 3" xfId="12107"/>
    <cellStyle name="Normal 2 2 3 4 8" xfId="4571"/>
    <cellStyle name="Normal 2 2 3 4 8 2" xfId="13601"/>
    <cellStyle name="Normal 2 2 3 4 9" xfId="9119"/>
    <cellStyle name="Normal 2 2 3 5" xfId="105"/>
    <cellStyle name="Normal 2 2 3 5 2" xfId="291"/>
    <cellStyle name="Normal 2 2 3 5 2 2" xfId="1034"/>
    <cellStyle name="Normal 2 2 3 5 2 2 2" xfId="2528"/>
    <cellStyle name="Normal 2 2 3 5 2 2 2 2" xfId="7010"/>
    <cellStyle name="Normal 2 2 3 5 2 2 2 2 2" xfId="16040"/>
    <cellStyle name="Normal 2 2 3 5 2 2 2 3" xfId="11558"/>
    <cellStyle name="Normal 2 2 3 5 2 2 3" xfId="4022"/>
    <cellStyle name="Normal 2 2 3 5 2 2 3 2" xfId="8504"/>
    <cellStyle name="Normal 2 2 3 5 2 2 3 2 2" xfId="17534"/>
    <cellStyle name="Normal 2 2 3 5 2 2 3 3" xfId="13052"/>
    <cellStyle name="Normal 2 2 3 5 2 2 4" xfId="5516"/>
    <cellStyle name="Normal 2 2 3 5 2 2 4 2" xfId="14546"/>
    <cellStyle name="Normal 2 2 3 5 2 2 5" xfId="10064"/>
    <cellStyle name="Normal 2 2 3 5 2 3" xfId="1785"/>
    <cellStyle name="Normal 2 2 3 5 2 3 2" xfId="6267"/>
    <cellStyle name="Normal 2 2 3 5 2 3 2 2" xfId="15297"/>
    <cellStyle name="Normal 2 2 3 5 2 3 3" xfId="10815"/>
    <cellStyle name="Normal 2 2 3 5 2 4" xfId="3279"/>
    <cellStyle name="Normal 2 2 3 5 2 4 2" xfId="7761"/>
    <cellStyle name="Normal 2 2 3 5 2 4 2 2" xfId="16791"/>
    <cellStyle name="Normal 2 2 3 5 2 4 3" xfId="12309"/>
    <cellStyle name="Normal 2 2 3 5 2 5" xfId="4773"/>
    <cellStyle name="Normal 2 2 3 5 2 5 2" xfId="13803"/>
    <cellStyle name="Normal 2 2 3 5 2 6" xfId="9321"/>
    <cellStyle name="Normal 2 2 3 5 3" xfId="477"/>
    <cellStyle name="Normal 2 2 3 5 3 2" xfId="1224"/>
    <cellStyle name="Normal 2 2 3 5 3 2 2" xfId="2718"/>
    <cellStyle name="Normal 2 2 3 5 3 2 2 2" xfId="7200"/>
    <cellStyle name="Normal 2 2 3 5 3 2 2 2 2" xfId="16230"/>
    <cellStyle name="Normal 2 2 3 5 3 2 2 3" xfId="11748"/>
    <cellStyle name="Normal 2 2 3 5 3 2 3" xfId="4212"/>
    <cellStyle name="Normal 2 2 3 5 3 2 3 2" xfId="8694"/>
    <cellStyle name="Normal 2 2 3 5 3 2 3 2 2" xfId="17724"/>
    <cellStyle name="Normal 2 2 3 5 3 2 3 3" xfId="13242"/>
    <cellStyle name="Normal 2 2 3 5 3 2 4" xfId="5706"/>
    <cellStyle name="Normal 2 2 3 5 3 2 4 2" xfId="14736"/>
    <cellStyle name="Normal 2 2 3 5 3 2 5" xfId="10254"/>
    <cellStyle name="Normal 2 2 3 5 3 3" xfId="1971"/>
    <cellStyle name="Normal 2 2 3 5 3 3 2" xfId="6453"/>
    <cellStyle name="Normal 2 2 3 5 3 3 2 2" xfId="15483"/>
    <cellStyle name="Normal 2 2 3 5 3 3 3" xfId="11001"/>
    <cellStyle name="Normal 2 2 3 5 3 4" xfId="3465"/>
    <cellStyle name="Normal 2 2 3 5 3 4 2" xfId="7947"/>
    <cellStyle name="Normal 2 2 3 5 3 4 2 2" xfId="16977"/>
    <cellStyle name="Normal 2 2 3 5 3 4 3" xfId="12495"/>
    <cellStyle name="Normal 2 2 3 5 3 5" xfId="4959"/>
    <cellStyle name="Normal 2 2 3 5 3 5 2" xfId="13989"/>
    <cellStyle name="Normal 2 2 3 5 3 6" xfId="9507"/>
    <cellStyle name="Normal 2 2 3 5 4" xfId="663"/>
    <cellStyle name="Normal 2 2 3 5 4 2" xfId="1410"/>
    <cellStyle name="Normal 2 2 3 5 4 2 2" xfId="2904"/>
    <cellStyle name="Normal 2 2 3 5 4 2 2 2" xfId="7386"/>
    <cellStyle name="Normal 2 2 3 5 4 2 2 2 2" xfId="16416"/>
    <cellStyle name="Normal 2 2 3 5 4 2 2 3" xfId="11934"/>
    <cellStyle name="Normal 2 2 3 5 4 2 3" xfId="4398"/>
    <cellStyle name="Normal 2 2 3 5 4 2 3 2" xfId="8880"/>
    <cellStyle name="Normal 2 2 3 5 4 2 3 2 2" xfId="17910"/>
    <cellStyle name="Normal 2 2 3 5 4 2 3 3" xfId="13428"/>
    <cellStyle name="Normal 2 2 3 5 4 2 4" xfId="5892"/>
    <cellStyle name="Normal 2 2 3 5 4 2 4 2" xfId="14922"/>
    <cellStyle name="Normal 2 2 3 5 4 2 5" xfId="10440"/>
    <cellStyle name="Normal 2 2 3 5 4 3" xfId="2157"/>
    <cellStyle name="Normal 2 2 3 5 4 3 2" xfId="6639"/>
    <cellStyle name="Normal 2 2 3 5 4 3 2 2" xfId="15669"/>
    <cellStyle name="Normal 2 2 3 5 4 3 3" xfId="11187"/>
    <cellStyle name="Normal 2 2 3 5 4 4" xfId="3651"/>
    <cellStyle name="Normal 2 2 3 5 4 4 2" xfId="8133"/>
    <cellStyle name="Normal 2 2 3 5 4 4 2 2" xfId="17163"/>
    <cellStyle name="Normal 2 2 3 5 4 4 3" xfId="12681"/>
    <cellStyle name="Normal 2 2 3 5 4 5" xfId="5145"/>
    <cellStyle name="Normal 2 2 3 5 4 5 2" xfId="14175"/>
    <cellStyle name="Normal 2 2 3 5 4 6" xfId="9693"/>
    <cellStyle name="Normal 2 2 3 5 5" xfId="850"/>
    <cellStyle name="Normal 2 2 3 5 5 2" xfId="2344"/>
    <cellStyle name="Normal 2 2 3 5 5 2 2" xfId="6826"/>
    <cellStyle name="Normal 2 2 3 5 5 2 2 2" xfId="15856"/>
    <cellStyle name="Normal 2 2 3 5 5 2 3" xfId="11374"/>
    <cellStyle name="Normal 2 2 3 5 5 3" xfId="3838"/>
    <cellStyle name="Normal 2 2 3 5 5 3 2" xfId="8320"/>
    <cellStyle name="Normal 2 2 3 5 5 3 2 2" xfId="17350"/>
    <cellStyle name="Normal 2 2 3 5 5 3 3" xfId="12868"/>
    <cellStyle name="Normal 2 2 3 5 5 4" xfId="5332"/>
    <cellStyle name="Normal 2 2 3 5 5 4 2" xfId="14362"/>
    <cellStyle name="Normal 2 2 3 5 5 5" xfId="9880"/>
    <cellStyle name="Normal 2 2 3 5 6" xfId="1599"/>
    <cellStyle name="Normal 2 2 3 5 6 2" xfId="6081"/>
    <cellStyle name="Normal 2 2 3 5 6 2 2" xfId="15111"/>
    <cellStyle name="Normal 2 2 3 5 6 3" xfId="10629"/>
    <cellStyle name="Normal 2 2 3 5 7" xfId="3093"/>
    <cellStyle name="Normal 2 2 3 5 7 2" xfId="7575"/>
    <cellStyle name="Normal 2 2 3 5 7 2 2" xfId="16605"/>
    <cellStyle name="Normal 2 2 3 5 7 3" xfId="12123"/>
    <cellStyle name="Normal 2 2 3 5 8" xfId="4587"/>
    <cellStyle name="Normal 2 2 3 5 8 2" xfId="13617"/>
    <cellStyle name="Normal 2 2 3 5 9" xfId="9135"/>
    <cellStyle name="Normal 2 2 3 6" xfId="136"/>
    <cellStyle name="Normal 2 2 3 6 2" xfId="322"/>
    <cellStyle name="Normal 2 2 3 6 2 2" xfId="1065"/>
    <cellStyle name="Normal 2 2 3 6 2 2 2" xfId="2559"/>
    <cellStyle name="Normal 2 2 3 6 2 2 2 2" xfId="7041"/>
    <cellStyle name="Normal 2 2 3 6 2 2 2 2 2" xfId="16071"/>
    <cellStyle name="Normal 2 2 3 6 2 2 2 3" xfId="11589"/>
    <cellStyle name="Normal 2 2 3 6 2 2 3" xfId="4053"/>
    <cellStyle name="Normal 2 2 3 6 2 2 3 2" xfId="8535"/>
    <cellStyle name="Normal 2 2 3 6 2 2 3 2 2" xfId="17565"/>
    <cellStyle name="Normal 2 2 3 6 2 2 3 3" xfId="13083"/>
    <cellStyle name="Normal 2 2 3 6 2 2 4" xfId="5547"/>
    <cellStyle name="Normal 2 2 3 6 2 2 4 2" xfId="14577"/>
    <cellStyle name="Normal 2 2 3 6 2 2 5" xfId="10095"/>
    <cellStyle name="Normal 2 2 3 6 2 3" xfId="1816"/>
    <cellStyle name="Normal 2 2 3 6 2 3 2" xfId="6298"/>
    <cellStyle name="Normal 2 2 3 6 2 3 2 2" xfId="15328"/>
    <cellStyle name="Normal 2 2 3 6 2 3 3" xfId="10846"/>
    <cellStyle name="Normal 2 2 3 6 2 4" xfId="3310"/>
    <cellStyle name="Normal 2 2 3 6 2 4 2" xfId="7792"/>
    <cellStyle name="Normal 2 2 3 6 2 4 2 2" xfId="16822"/>
    <cellStyle name="Normal 2 2 3 6 2 4 3" xfId="12340"/>
    <cellStyle name="Normal 2 2 3 6 2 5" xfId="4804"/>
    <cellStyle name="Normal 2 2 3 6 2 5 2" xfId="13834"/>
    <cellStyle name="Normal 2 2 3 6 2 6" xfId="9352"/>
    <cellStyle name="Normal 2 2 3 6 3" xfId="508"/>
    <cellStyle name="Normal 2 2 3 6 3 2" xfId="1255"/>
    <cellStyle name="Normal 2 2 3 6 3 2 2" xfId="2749"/>
    <cellStyle name="Normal 2 2 3 6 3 2 2 2" xfId="7231"/>
    <cellStyle name="Normal 2 2 3 6 3 2 2 2 2" xfId="16261"/>
    <cellStyle name="Normal 2 2 3 6 3 2 2 3" xfId="11779"/>
    <cellStyle name="Normal 2 2 3 6 3 2 3" xfId="4243"/>
    <cellStyle name="Normal 2 2 3 6 3 2 3 2" xfId="8725"/>
    <cellStyle name="Normal 2 2 3 6 3 2 3 2 2" xfId="17755"/>
    <cellStyle name="Normal 2 2 3 6 3 2 3 3" xfId="13273"/>
    <cellStyle name="Normal 2 2 3 6 3 2 4" xfId="5737"/>
    <cellStyle name="Normal 2 2 3 6 3 2 4 2" xfId="14767"/>
    <cellStyle name="Normal 2 2 3 6 3 2 5" xfId="10285"/>
    <cellStyle name="Normal 2 2 3 6 3 3" xfId="2002"/>
    <cellStyle name="Normal 2 2 3 6 3 3 2" xfId="6484"/>
    <cellStyle name="Normal 2 2 3 6 3 3 2 2" xfId="15514"/>
    <cellStyle name="Normal 2 2 3 6 3 3 3" xfId="11032"/>
    <cellStyle name="Normal 2 2 3 6 3 4" xfId="3496"/>
    <cellStyle name="Normal 2 2 3 6 3 4 2" xfId="7978"/>
    <cellStyle name="Normal 2 2 3 6 3 4 2 2" xfId="17008"/>
    <cellStyle name="Normal 2 2 3 6 3 4 3" xfId="12526"/>
    <cellStyle name="Normal 2 2 3 6 3 5" xfId="4990"/>
    <cellStyle name="Normal 2 2 3 6 3 5 2" xfId="14020"/>
    <cellStyle name="Normal 2 2 3 6 3 6" xfId="9538"/>
    <cellStyle name="Normal 2 2 3 6 4" xfId="694"/>
    <cellStyle name="Normal 2 2 3 6 4 2" xfId="1441"/>
    <cellStyle name="Normal 2 2 3 6 4 2 2" xfId="2935"/>
    <cellStyle name="Normal 2 2 3 6 4 2 2 2" xfId="7417"/>
    <cellStyle name="Normal 2 2 3 6 4 2 2 2 2" xfId="16447"/>
    <cellStyle name="Normal 2 2 3 6 4 2 2 3" xfId="11965"/>
    <cellStyle name="Normal 2 2 3 6 4 2 3" xfId="4429"/>
    <cellStyle name="Normal 2 2 3 6 4 2 3 2" xfId="8911"/>
    <cellStyle name="Normal 2 2 3 6 4 2 3 2 2" xfId="17941"/>
    <cellStyle name="Normal 2 2 3 6 4 2 3 3" xfId="13459"/>
    <cellStyle name="Normal 2 2 3 6 4 2 4" xfId="5923"/>
    <cellStyle name="Normal 2 2 3 6 4 2 4 2" xfId="14953"/>
    <cellStyle name="Normal 2 2 3 6 4 2 5" xfId="10471"/>
    <cellStyle name="Normal 2 2 3 6 4 3" xfId="2188"/>
    <cellStyle name="Normal 2 2 3 6 4 3 2" xfId="6670"/>
    <cellStyle name="Normal 2 2 3 6 4 3 2 2" xfId="15700"/>
    <cellStyle name="Normal 2 2 3 6 4 3 3" xfId="11218"/>
    <cellStyle name="Normal 2 2 3 6 4 4" xfId="3682"/>
    <cellStyle name="Normal 2 2 3 6 4 4 2" xfId="8164"/>
    <cellStyle name="Normal 2 2 3 6 4 4 2 2" xfId="17194"/>
    <cellStyle name="Normal 2 2 3 6 4 4 3" xfId="12712"/>
    <cellStyle name="Normal 2 2 3 6 4 5" xfId="5176"/>
    <cellStyle name="Normal 2 2 3 6 4 5 2" xfId="14206"/>
    <cellStyle name="Normal 2 2 3 6 4 6" xfId="9724"/>
    <cellStyle name="Normal 2 2 3 6 5" xfId="881"/>
    <cellStyle name="Normal 2 2 3 6 5 2" xfId="2375"/>
    <cellStyle name="Normal 2 2 3 6 5 2 2" xfId="6857"/>
    <cellStyle name="Normal 2 2 3 6 5 2 2 2" xfId="15887"/>
    <cellStyle name="Normal 2 2 3 6 5 2 3" xfId="11405"/>
    <cellStyle name="Normal 2 2 3 6 5 3" xfId="3869"/>
    <cellStyle name="Normal 2 2 3 6 5 3 2" xfId="8351"/>
    <cellStyle name="Normal 2 2 3 6 5 3 2 2" xfId="17381"/>
    <cellStyle name="Normal 2 2 3 6 5 3 3" xfId="12899"/>
    <cellStyle name="Normal 2 2 3 6 5 4" xfId="5363"/>
    <cellStyle name="Normal 2 2 3 6 5 4 2" xfId="14393"/>
    <cellStyle name="Normal 2 2 3 6 5 5" xfId="9911"/>
    <cellStyle name="Normal 2 2 3 6 6" xfId="1630"/>
    <cellStyle name="Normal 2 2 3 6 6 2" xfId="6112"/>
    <cellStyle name="Normal 2 2 3 6 6 2 2" xfId="15142"/>
    <cellStyle name="Normal 2 2 3 6 6 3" xfId="10660"/>
    <cellStyle name="Normal 2 2 3 6 7" xfId="3124"/>
    <cellStyle name="Normal 2 2 3 6 7 2" xfId="7606"/>
    <cellStyle name="Normal 2 2 3 6 7 2 2" xfId="16636"/>
    <cellStyle name="Normal 2 2 3 6 7 3" xfId="12154"/>
    <cellStyle name="Normal 2 2 3 6 8" xfId="4618"/>
    <cellStyle name="Normal 2 2 3 6 8 2" xfId="13648"/>
    <cellStyle name="Normal 2 2 3 6 9" xfId="9166"/>
    <cellStyle name="Normal 2 2 3 7" xfId="159"/>
    <cellStyle name="Normal 2 2 3 7 2" xfId="345"/>
    <cellStyle name="Normal 2 2 3 7 2 2" xfId="1088"/>
    <cellStyle name="Normal 2 2 3 7 2 2 2" xfId="2582"/>
    <cellStyle name="Normal 2 2 3 7 2 2 2 2" xfId="7064"/>
    <cellStyle name="Normal 2 2 3 7 2 2 2 2 2" xfId="16094"/>
    <cellStyle name="Normal 2 2 3 7 2 2 2 3" xfId="11612"/>
    <cellStyle name="Normal 2 2 3 7 2 2 3" xfId="4076"/>
    <cellStyle name="Normal 2 2 3 7 2 2 3 2" xfId="8558"/>
    <cellStyle name="Normal 2 2 3 7 2 2 3 2 2" xfId="17588"/>
    <cellStyle name="Normal 2 2 3 7 2 2 3 3" xfId="13106"/>
    <cellStyle name="Normal 2 2 3 7 2 2 4" xfId="5570"/>
    <cellStyle name="Normal 2 2 3 7 2 2 4 2" xfId="14600"/>
    <cellStyle name="Normal 2 2 3 7 2 2 5" xfId="10118"/>
    <cellStyle name="Normal 2 2 3 7 2 3" xfId="1839"/>
    <cellStyle name="Normal 2 2 3 7 2 3 2" xfId="6321"/>
    <cellStyle name="Normal 2 2 3 7 2 3 2 2" xfId="15351"/>
    <cellStyle name="Normal 2 2 3 7 2 3 3" xfId="10869"/>
    <cellStyle name="Normal 2 2 3 7 2 4" xfId="3333"/>
    <cellStyle name="Normal 2 2 3 7 2 4 2" xfId="7815"/>
    <cellStyle name="Normal 2 2 3 7 2 4 2 2" xfId="16845"/>
    <cellStyle name="Normal 2 2 3 7 2 4 3" xfId="12363"/>
    <cellStyle name="Normal 2 2 3 7 2 5" xfId="4827"/>
    <cellStyle name="Normal 2 2 3 7 2 5 2" xfId="13857"/>
    <cellStyle name="Normal 2 2 3 7 2 6" xfId="9375"/>
    <cellStyle name="Normal 2 2 3 7 3" xfId="531"/>
    <cellStyle name="Normal 2 2 3 7 3 2" xfId="1278"/>
    <cellStyle name="Normal 2 2 3 7 3 2 2" xfId="2772"/>
    <cellStyle name="Normal 2 2 3 7 3 2 2 2" xfId="7254"/>
    <cellStyle name="Normal 2 2 3 7 3 2 2 2 2" xfId="16284"/>
    <cellStyle name="Normal 2 2 3 7 3 2 2 3" xfId="11802"/>
    <cellStyle name="Normal 2 2 3 7 3 2 3" xfId="4266"/>
    <cellStyle name="Normal 2 2 3 7 3 2 3 2" xfId="8748"/>
    <cellStyle name="Normal 2 2 3 7 3 2 3 2 2" xfId="17778"/>
    <cellStyle name="Normal 2 2 3 7 3 2 3 3" xfId="13296"/>
    <cellStyle name="Normal 2 2 3 7 3 2 4" xfId="5760"/>
    <cellStyle name="Normal 2 2 3 7 3 2 4 2" xfId="14790"/>
    <cellStyle name="Normal 2 2 3 7 3 2 5" xfId="10308"/>
    <cellStyle name="Normal 2 2 3 7 3 3" xfId="2025"/>
    <cellStyle name="Normal 2 2 3 7 3 3 2" xfId="6507"/>
    <cellStyle name="Normal 2 2 3 7 3 3 2 2" xfId="15537"/>
    <cellStyle name="Normal 2 2 3 7 3 3 3" xfId="11055"/>
    <cellStyle name="Normal 2 2 3 7 3 4" xfId="3519"/>
    <cellStyle name="Normal 2 2 3 7 3 4 2" xfId="8001"/>
    <cellStyle name="Normal 2 2 3 7 3 4 2 2" xfId="17031"/>
    <cellStyle name="Normal 2 2 3 7 3 4 3" xfId="12549"/>
    <cellStyle name="Normal 2 2 3 7 3 5" xfId="5013"/>
    <cellStyle name="Normal 2 2 3 7 3 5 2" xfId="14043"/>
    <cellStyle name="Normal 2 2 3 7 3 6" xfId="9561"/>
    <cellStyle name="Normal 2 2 3 7 4" xfId="717"/>
    <cellStyle name="Normal 2 2 3 7 4 2" xfId="1464"/>
    <cellStyle name="Normal 2 2 3 7 4 2 2" xfId="2958"/>
    <cellStyle name="Normal 2 2 3 7 4 2 2 2" xfId="7440"/>
    <cellStyle name="Normal 2 2 3 7 4 2 2 2 2" xfId="16470"/>
    <cellStyle name="Normal 2 2 3 7 4 2 2 3" xfId="11988"/>
    <cellStyle name="Normal 2 2 3 7 4 2 3" xfId="4452"/>
    <cellStyle name="Normal 2 2 3 7 4 2 3 2" xfId="8934"/>
    <cellStyle name="Normal 2 2 3 7 4 2 3 2 2" xfId="17964"/>
    <cellStyle name="Normal 2 2 3 7 4 2 3 3" xfId="13482"/>
    <cellStyle name="Normal 2 2 3 7 4 2 4" xfId="5946"/>
    <cellStyle name="Normal 2 2 3 7 4 2 4 2" xfId="14976"/>
    <cellStyle name="Normal 2 2 3 7 4 2 5" xfId="10494"/>
    <cellStyle name="Normal 2 2 3 7 4 3" xfId="2211"/>
    <cellStyle name="Normal 2 2 3 7 4 3 2" xfId="6693"/>
    <cellStyle name="Normal 2 2 3 7 4 3 2 2" xfId="15723"/>
    <cellStyle name="Normal 2 2 3 7 4 3 3" xfId="11241"/>
    <cellStyle name="Normal 2 2 3 7 4 4" xfId="3705"/>
    <cellStyle name="Normal 2 2 3 7 4 4 2" xfId="8187"/>
    <cellStyle name="Normal 2 2 3 7 4 4 2 2" xfId="17217"/>
    <cellStyle name="Normal 2 2 3 7 4 4 3" xfId="12735"/>
    <cellStyle name="Normal 2 2 3 7 4 5" xfId="5199"/>
    <cellStyle name="Normal 2 2 3 7 4 5 2" xfId="14229"/>
    <cellStyle name="Normal 2 2 3 7 4 6" xfId="9747"/>
    <cellStyle name="Normal 2 2 3 7 5" xfId="904"/>
    <cellStyle name="Normal 2 2 3 7 5 2" xfId="2398"/>
    <cellStyle name="Normal 2 2 3 7 5 2 2" xfId="6880"/>
    <cellStyle name="Normal 2 2 3 7 5 2 2 2" xfId="15910"/>
    <cellStyle name="Normal 2 2 3 7 5 2 3" xfId="11428"/>
    <cellStyle name="Normal 2 2 3 7 5 3" xfId="3892"/>
    <cellStyle name="Normal 2 2 3 7 5 3 2" xfId="8374"/>
    <cellStyle name="Normal 2 2 3 7 5 3 2 2" xfId="17404"/>
    <cellStyle name="Normal 2 2 3 7 5 3 3" xfId="12922"/>
    <cellStyle name="Normal 2 2 3 7 5 4" xfId="5386"/>
    <cellStyle name="Normal 2 2 3 7 5 4 2" xfId="14416"/>
    <cellStyle name="Normal 2 2 3 7 5 5" xfId="9934"/>
    <cellStyle name="Normal 2 2 3 7 6" xfId="1653"/>
    <cellStyle name="Normal 2 2 3 7 6 2" xfId="6135"/>
    <cellStyle name="Normal 2 2 3 7 6 2 2" xfId="15165"/>
    <cellStyle name="Normal 2 2 3 7 6 3" xfId="10683"/>
    <cellStyle name="Normal 2 2 3 7 7" xfId="3147"/>
    <cellStyle name="Normal 2 2 3 7 7 2" xfId="7629"/>
    <cellStyle name="Normal 2 2 3 7 7 2 2" xfId="16659"/>
    <cellStyle name="Normal 2 2 3 7 7 3" xfId="12177"/>
    <cellStyle name="Normal 2 2 3 7 8" xfId="4641"/>
    <cellStyle name="Normal 2 2 3 7 8 2" xfId="13671"/>
    <cellStyle name="Normal 2 2 3 7 9" xfId="9189"/>
    <cellStyle name="Normal 2 2 3 8" xfId="182"/>
    <cellStyle name="Normal 2 2 3 8 2" xfId="368"/>
    <cellStyle name="Normal 2 2 3 8 2 2" xfId="1111"/>
    <cellStyle name="Normal 2 2 3 8 2 2 2" xfId="2605"/>
    <cellStyle name="Normal 2 2 3 8 2 2 2 2" xfId="7087"/>
    <cellStyle name="Normal 2 2 3 8 2 2 2 2 2" xfId="16117"/>
    <cellStyle name="Normal 2 2 3 8 2 2 2 3" xfId="11635"/>
    <cellStyle name="Normal 2 2 3 8 2 2 3" xfId="4099"/>
    <cellStyle name="Normal 2 2 3 8 2 2 3 2" xfId="8581"/>
    <cellStyle name="Normal 2 2 3 8 2 2 3 2 2" xfId="17611"/>
    <cellStyle name="Normal 2 2 3 8 2 2 3 3" xfId="13129"/>
    <cellStyle name="Normal 2 2 3 8 2 2 4" xfId="5593"/>
    <cellStyle name="Normal 2 2 3 8 2 2 4 2" xfId="14623"/>
    <cellStyle name="Normal 2 2 3 8 2 2 5" xfId="10141"/>
    <cellStyle name="Normal 2 2 3 8 2 3" xfId="1862"/>
    <cellStyle name="Normal 2 2 3 8 2 3 2" xfId="6344"/>
    <cellStyle name="Normal 2 2 3 8 2 3 2 2" xfId="15374"/>
    <cellStyle name="Normal 2 2 3 8 2 3 3" xfId="10892"/>
    <cellStyle name="Normal 2 2 3 8 2 4" xfId="3356"/>
    <cellStyle name="Normal 2 2 3 8 2 4 2" xfId="7838"/>
    <cellStyle name="Normal 2 2 3 8 2 4 2 2" xfId="16868"/>
    <cellStyle name="Normal 2 2 3 8 2 4 3" xfId="12386"/>
    <cellStyle name="Normal 2 2 3 8 2 5" xfId="4850"/>
    <cellStyle name="Normal 2 2 3 8 2 5 2" xfId="13880"/>
    <cellStyle name="Normal 2 2 3 8 2 6" xfId="9398"/>
    <cellStyle name="Normal 2 2 3 8 3" xfId="554"/>
    <cellStyle name="Normal 2 2 3 8 3 2" xfId="1301"/>
    <cellStyle name="Normal 2 2 3 8 3 2 2" xfId="2795"/>
    <cellStyle name="Normal 2 2 3 8 3 2 2 2" xfId="7277"/>
    <cellStyle name="Normal 2 2 3 8 3 2 2 2 2" xfId="16307"/>
    <cellStyle name="Normal 2 2 3 8 3 2 2 3" xfId="11825"/>
    <cellStyle name="Normal 2 2 3 8 3 2 3" xfId="4289"/>
    <cellStyle name="Normal 2 2 3 8 3 2 3 2" xfId="8771"/>
    <cellStyle name="Normal 2 2 3 8 3 2 3 2 2" xfId="17801"/>
    <cellStyle name="Normal 2 2 3 8 3 2 3 3" xfId="13319"/>
    <cellStyle name="Normal 2 2 3 8 3 2 4" xfId="5783"/>
    <cellStyle name="Normal 2 2 3 8 3 2 4 2" xfId="14813"/>
    <cellStyle name="Normal 2 2 3 8 3 2 5" xfId="10331"/>
    <cellStyle name="Normal 2 2 3 8 3 3" xfId="2048"/>
    <cellStyle name="Normal 2 2 3 8 3 3 2" xfId="6530"/>
    <cellStyle name="Normal 2 2 3 8 3 3 2 2" xfId="15560"/>
    <cellStyle name="Normal 2 2 3 8 3 3 3" xfId="11078"/>
    <cellStyle name="Normal 2 2 3 8 3 4" xfId="3542"/>
    <cellStyle name="Normal 2 2 3 8 3 4 2" xfId="8024"/>
    <cellStyle name="Normal 2 2 3 8 3 4 2 2" xfId="17054"/>
    <cellStyle name="Normal 2 2 3 8 3 4 3" xfId="12572"/>
    <cellStyle name="Normal 2 2 3 8 3 5" xfId="5036"/>
    <cellStyle name="Normal 2 2 3 8 3 5 2" xfId="14066"/>
    <cellStyle name="Normal 2 2 3 8 3 6" xfId="9584"/>
    <cellStyle name="Normal 2 2 3 8 4" xfId="740"/>
    <cellStyle name="Normal 2 2 3 8 4 2" xfId="1487"/>
    <cellStyle name="Normal 2 2 3 8 4 2 2" xfId="2981"/>
    <cellStyle name="Normal 2 2 3 8 4 2 2 2" xfId="7463"/>
    <cellStyle name="Normal 2 2 3 8 4 2 2 2 2" xfId="16493"/>
    <cellStyle name="Normal 2 2 3 8 4 2 2 3" xfId="12011"/>
    <cellStyle name="Normal 2 2 3 8 4 2 3" xfId="4475"/>
    <cellStyle name="Normal 2 2 3 8 4 2 3 2" xfId="8957"/>
    <cellStyle name="Normal 2 2 3 8 4 2 3 2 2" xfId="17987"/>
    <cellStyle name="Normal 2 2 3 8 4 2 3 3" xfId="13505"/>
    <cellStyle name="Normal 2 2 3 8 4 2 4" xfId="5969"/>
    <cellStyle name="Normal 2 2 3 8 4 2 4 2" xfId="14999"/>
    <cellStyle name="Normal 2 2 3 8 4 2 5" xfId="10517"/>
    <cellStyle name="Normal 2 2 3 8 4 3" xfId="2234"/>
    <cellStyle name="Normal 2 2 3 8 4 3 2" xfId="6716"/>
    <cellStyle name="Normal 2 2 3 8 4 3 2 2" xfId="15746"/>
    <cellStyle name="Normal 2 2 3 8 4 3 3" xfId="11264"/>
    <cellStyle name="Normal 2 2 3 8 4 4" xfId="3728"/>
    <cellStyle name="Normal 2 2 3 8 4 4 2" xfId="8210"/>
    <cellStyle name="Normal 2 2 3 8 4 4 2 2" xfId="17240"/>
    <cellStyle name="Normal 2 2 3 8 4 4 3" xfId="12758"/>
    <cellStyle name="Normal 2 2 3 8 4 5" xfId="5222"/>
    <cellStyle name="Normal 2 2 3 8 4 5 2" xfId="14252"/>
    <cellStyle name="Normal 2 2 3 8 4 6" xfId="9770"/>
    <cellStyle name="Normal 2 2 3 8 5" xfId="927"/>
    <cellStyle name="Normal 2 2 3 8 5 2" xfId="2421"/>
    <cellStyle name="Normal 2 2 3 8 5 2 2" xfId="6903"/>
    <cellStyle name="Normal 2 2 3 8 5 2 2 2" xfId="15933"/>
    <cellStyle name="Normal 2 2 3 8 5 2 3" xfId="11451"/>
    <cellStyle name="Normal 2 2 3 8 5 3" xfId="3915"/>
    <cellStyle name="Normal 2 2 3 8 5 3 2" xfId="8397"/>
    <cellStyle name="Normal 2 2 3 8 5 3 2 2" xfId="17427"/>
    <cellStyle name="Normal 2 2 3 8 5 3 3" xfId="12945"/>
    <cellStyle name="Normal 2 2 3 8 5 4" xfId="5409"/>
    <cellStyle name="Normal 2 2 3 8 5 4 2" xfId="14439"/>
    <cellStyle name="Normal 2 2 3 8 5 5" xfId="9957"/>
    <cellStyle name="Normal 2 2 3 8 6" xfId="1676"/>
    <cellStyle name="Normal 2 2 3 8 6 2" xfId="6158"/>
    <cellStyle name="Normal 2 2 3 8 6 2 2" xfId="15188"/>
    <cellStyle name="Normal 2 2 3 8 6 3" xfId="10706"/>
    <cellStyle name="Normal 2 2 3 8 7" xfId="3170"/>
    <cellStyle name="Normal 2 2 3 8 7 2" xfId="7652"/>
    <cellStyle name="Normal 2 2 3 8 7 2 2" xfId="16682"/>
    <cellStyle name="Normal 2 2 3 8 7 3" xfId="12200"/>
    <cellStyle name="Normal 2 2 3 8 8" xfId="4664"/>
    <cellStyle name="Normal 2 2 3 8 8 2" xfId="13694"/>
    <cellStyle name="Normal 2 2 3 8 9" xfId="9212"/>
    <cellStyle name="Normal 2 2 3 9" xfId="205"/>
    <cellStyle name="Normal 2 2 3 9 2" xfId="950"/>
    <cellStyle name="Normal 2 2 3 9 2 2" xfId="2444"/>
    <cellStyle name="Normal 2 2 3 9 2 2 2" xfId="6926"/>
    <cellStyle name="Normal 2 2 3 9 2 2 2 2" xfId="15956"/>
    <cellStyle name="Normal 2 2 3 9 2 2 3" xfId="11474"/>
    <cellStyle name="Normal 2 2 3 9 2 3" xfId="3938"/>
    <cellStyle name="Normal 2 2 3 9 2 3 2" xfId="8420"/>
    <cellStyle name="Normal 2 2 3 9 2 3 2 2" xfId="17450"/>
    <cellStyle name="Normal 2 2 3 9 2 3 3" xfId="12968"/>
    <cellStyle name="Normal 2 2 3 9 2 4" xfId="5432"/>
    <cellStyle name="Normal 2 2 3 9 2 4 2" xfId="14462"/>
    <cellStyle name="Normal 2 2 3 9 2 5" xfId="9980"/>
    <cellStyle name="Normal 2 2 3 9 3" xfId="1699"/>
    <cellStyle name="Normal 2 2 3 9 3 2" xfId="6181"/>
    <cellStyle name="Normal 2 2 3 9 3 2 2" xfId="15211"/>
    <cellStyle name="Normal 2 2 3 9 3 3" xfId="10729"/>
    <cellStyle name="Normal 2 2 3 9 4" xfId="3193"/>
    <cellStyle name="Normal 2 2 3 9 4 2" xfId="7675"/>
    <cellStyle name="Normal 2 2 3 9 4 2 2" xfId="16705"/>
    <cellStyle name="Normal 2 2 3 9 4 3" xfId="12223"/>
    <cellStyle name="Normal 2 2 3 9 5" xfId="4687"/>
    <cellStyle name="Normal 2 2 3 9 5 2" xfId="13717"/>
    <cellStyle name="Normal 2 2 3 9 6" xfId="9235"/>
    <cellStyle name="Normal 2 2 4" xfId="32"/>
    <cellStyle name="Normal 2 2 4 2" xfId="218"/>
    <cellStyle name="Normal 2 2 4 2 2" xfId="963"/>
    <cellStyle name="Normal 2 2 4 2 2 2" xfId="2457"/>
    <cellStyle name="Normal 2 2 4 2 2 2 2" xfId="6939"/>
    <cellStyle name="Normal 2 2 4 2 2 2 2 2" xfId="15969"/>
    <cellStyle name="Normal 2 2 4 2 2 2 3" xfId="11487"/>
    <cellStyle name="Normal 2 2 4 2 2 3" xfId="3951"/>
    <cellStyle name="Normal 2 2 4 2 2 3 2" xfId="8433"/>
    <cellStyle name="Normal 2 2 4 2 2 3 2 2" xfId="17463"/>
    <cellStyle name="Normal 2 2 4 2 2 3 3" xfId="12981"/>
    <cellStyle name="Normal 2 2 4 2 2 4" xfId="5445"/>
    <cellStyle name="Normal 2 2 4 2 2 4 2" xfId="14475"/>
    <cellStyle name="Normal 2 2 4 2 2 5" xfId="9993"/>
    <cellStyle name="Normal 2 2 4 2 3" xfId="1712"/>
    <cellStyle name="Normal 2 2 4 2 3 2" xfId="6194"/>
    <cellStyle name="Normal 2 2 4 2 3 2 2" xfId="15224"/>
    <cellStyle name="Normal 2 2 4 2 3 3" xfId="10742"/>
    <cellStyle name="Normal 2 2 4 2 4" xfId="3206"/>
    <cellStyle name="Normal 2 2 4 2 4 2" xfId="7688"/>
    <cellStyle name="Normal 2 2 4 2 4 2 2" xfId="16718"/>
    <cellStyle name="Normal 2 2 4 2 4 3" xfId="12236"/>
    <cellStyle name="Normal 2 2 4 2 5" xfId="4700"/>
    <cellStyle name="Normal 2 2 4 2 5 2" xfId="13730"/>
    <cellStyle name="Normal 2 2 4 2 6" xfId="9248"/>
    <cellStyle name="Normal 2 2 4 3" xfId="404"/>
    <cellStyle name="Normal 2 2 4 3 2" xfId="1151"/>
    <cellStyle name="Normal 2 2 4 3 2 2" xfId="2645"/>
    <cellStyle name="Normal 2 2 4 3 2 2 2" xfId="7127"/>
    <cellStyle name="Normal 2 2 4 3 2 2 2 2" xfId="16157"/>
    <cellStyle name="Normal 2 2 4 3 2 2 3" xfId="11675"/>
    <cellStyle name="Normal 2 2 4 3 2 3" xfId="4139"/>
    <cellStyle name="Normal 2 2 4 3 2 3 2" xfId="8621"/>
    <cellStyle name="Normal 2 2 4 3 2 3 2 2" xfId="17651"/>
    <cellStyle name="Normal 2 2 4 3 2 3 3" xfId="13169"/>
    <cellStyle name="Normal 2 2 4 3 2 4" xfId="5633"/>
    <cellStyle name="Normal 2 2 4 3 2 4 2" xfId="14663"/>
    <cellStyle name="Normal 2 2 4 3 2 5" xfId="10181"/>
    <cellStyle name="Normal 2 2 4 3 3" xfId="1898"/>
    <cellStyle name="Normal 2 2 4 3 3 2" xfId="6380"/>
    <cellStyle name="Normal 2 2 4 3 3 2 2" xfId="15410"/>
    <cellStyle name="Normal 2 2 4 3 3 3" xfId="10928"/>
    <cellStyle name="Normal 2 2 4 3 4" xfId="3392"/>
    <cellStyle name="Normal 2 2 4 3 4 2" xfId="7874"/>
    <cellStyle name="Normal 2 2 4 3 4 2 2" xfId="16904"/>
    <cellStyle name="Normal 2 2 4 3 4 3" xfId="12422"/>
    <cellStyle name="Normal 2 2 4 3 5" xfId="4886"/>
    <cellStyle name="Normal 2 2 4 3 5 2" xfId="13916"/>
    <cellStyle name="Normal 2 2 4 3 6" xfId="9434"/>
    <cellStyle name="Normal 2 2 4 4" xfId="590"/>
    <cellStyle name="Normal 2 2 4 4 2" xfId="1337"/>
    <cellStyle name="Normal 2 2 4 4 2 2" xfId="2831"/>
    <cellStyle name="Normal 2 2 4 4 2 2 2" xfId="7313"/>
    <cellStyle name="Normal 2 2 4 4 2 2 2 2" xfId="16343"/>
    <cellStyle name="Normal 2 2 4 4 2 2 3" xfId="11861"/>
    <cellStyle name="Normal 2 2 4 4 2 3" xfId="4325"/>
    <cellStyle name="Normal 2 2 4 4 2 3 2" xfId="8807"/>
    <cellStyle name="Normal 2 2 4 4 2 3 2 2" xfId="17837"/>
    <cellStyle name="Normal 2 2 4 4 2 3 3" xfId="13355"/>
    <cellStyle name="Normal 2 2 4 4 2 4" xfId="5819"/>
    <cellStyle name="Normal 2 2 4 4 2 4 2" xfId="14849"/>
    <cellStyle name="Normal 2 2 4 4 2 5" xfId="10367"/>
    <cellStyle name="Normal 2 2 4 4 3" xfId="2084"/>
    <cellStyle name="Normal 2 2 4 4 3 2" xfId="6566"/>
    <cellStyle name="Normal 2 2 4 4 3 2 2" xfId="15596"/>
    <cellStyle name="Normal 2 2 4 4 3 3" xfId="11114"/>
    <cellStyle name="Normal 2 2 4 4 4" xfId="3578"/>
    <cellStyle name="Normal 2 2 4 4 4 2" xfId="8060"/>
    <cellStyle name="Normal 2 2 4 4 4 2 2" xfId="17090"/>
    <cellStyle name="Normal 2 2 4 4 4 3" xfId="12608"/>
    <cellStyle name="Normal 2 2 4 4 5" xfId="5072"/>
    <cellStyle name="Normal 2 2 4 4 5 2" xfId="14102"/>
    <cellStyle name="Normal 2 2 4 4 6" xfId="9620"/>
    <cellStyle name="Normal 2 2 4 5" xfId="777"/>
    <cellStyle name="Normal 2 2 4 5 2" xfId="2271"/>
    <cellStyle name="Normal 2 2 4 5 2 2" xfId="6753"/>
    <cellStyle name="Normal 2 2 4 5 2 2 2" xfId="15783"/>
    <cellStyle name="Normal 2 2 4 5 2 3" xfId="11301"/>
    <cellStyle name="Normal 2 2 4 5 3" xfId="3765"/>
    <cellStyle name="Normal 2 2 4 5 3 2" xfId="8247"/>
    <cellStyle name="Normal 2 2 4 5 3 2 2" xfId="17277"/>
    <cellStyle name="Normal 2 2 4 5 3 3" xfId="12795"/>
    <cellStyle name="Normal 2 2 4 5 4" xfId="5259"/>
    <cellStyle name="Normal 2 2 4 5 4 2" xfId="14289"/>
    <cellStyle name="Normal 2 2 4 5 5" xfId="9807"/>
    <cellStyle name="Normal 2 2 4 6" xfId="1526"/>
    <cellStyle name="Normal 2 2 4 6 2" xfId="6008"/>
    <cellStyle name="Normal 2 2 4 6 2 2" xfId="15038"/>
    <cellStyle name="Normal 2 2 4 6 3" xfId="10556"/>
    <cellStyle name="Normal 2 2 4 7" xfId="3020"/>
    <cellStyle name="Normal 2 2 4 7 2" xfId="7502"/>
    <cellStyle name="Normal 2 2 4 7 2 2" xfId="16532"/>
    <cellStyle name="Normal 2 2 4 7 3" xfId="12050"/>
    <cellStyle name="Normal 2 2 4 8" xfId="4514"/>
    <cellStyle name="Normal 2 2 4 8 2" xfId="13544"/>
    <cellStyle name="Normal 2 2 4 9" xfId="9062"/>
    <cellStyle name="Normal 2 2 5" xfId="55"/>
    <cellStyle name="Normal 2 2 5 2" xfId="241"/>
    <cellStyle name="Normal 2 2 5 2 2" xfId="986"/>
    <cellStyle name="Normal 2 2 5 2 2 2" xfId="2480"/>
    <cellStyle name="Normal 2 2 5 2 2 2 2" xfId="6962"/>
    <cellStyle name="Normal 2 2 5 2 2 2 2 2" xfId="15992"/>
    <cellStyle name="Normal 2 2 5 2 2 2 3" xfId="11510"/>
    <cellStyle name="Normal 2 2 5 2 2 3" xfId="3974"/>
    <cellStyle name="Normal 2 2 5 2 2 3 2" xfId="8456"/>
    <cellStyle name="Normal 2 2 5 2 2 3 2 2" xfId="17486"/>
    <cellStyle name="Normal 2 2 5 2 2 3 3" xfId="13004"/>
    <cellStyle name="Normal 2 2 5 2 2 4" xfId="5468"/>
    <cellStyle name="Normal 2 2 5 2 2 4 2" xfId="14498"/>
    <cellStyle name="Normal 2 2 5 2 2 5" xfId="10016"/>
    <cellStyle name="Normal 2 2 5 2 3" xfId="1735"/>
    <cellStyle name="Normal 2 2 5 2 3 2" xfId="6217"/>
    <cellStyle name="Normal 2 2 5 2 3 2 2" xfId="15247"/>
    <cellStyle name="Normal 2 2 5 2 3 3" xfId="10765"/>
    <cellStyle name="Normal 2 2 5 2 4" xfId="3229"/>
    <cellStyle name="Normal 2 2 5 2 4 2" xfId="7711"/>
    <cellStyle name="Normal 2 2 5 2 4 2 2" xfId="16741"/>
    <cellStyle name="Normal 2 2 5 2 4 3" xfId="12259"/>
    <cellStyle name="Normal 2 2 5 2 5" xfId="4723"/>
    <cellStyle name="Normal 2 2 5 2 5 2" xfId="13753"/>
    <cellStyle name="Normal 2 2 5 2 6" xfId="9271"/>
    <cellStyle name="Normal 2 2 5 3" xfId="427"/>
    <cellStyle name="Normal 2 2 5 3 2" xfId="1174"/>
    <cellStyle name="Normal 2 2 5 3 2 2" xfId="2668"/>
    <cellStyle name="Normal 2 2 5 3 2 2 2" xfId="7150"/>
    <cellStyle name="Normal 2 2 5 3 2 2 2 2" xfId="16180"/>
    <cellStyle name="Normal 2 2 5 3 2 2 3" xfId="11698"/>
    <cellStyle name="Normal 2 2 5 3 2 3" xfId="4162"/>
    <cellStyle name="Normal 2 2 5 3 2 3 2" xfId="8644"/>
    <cellStyle name="Normal 2 2 5 3 2 3 2 2" xfId="17674"/>
    <cellStyle name="Normal 2 2 5 3 2 3 3" xfId="13192"/>
    <cellStyle name="Normal 2 2 5 3 2 4" xfId="5656"/>
    <cellStyle name="Normal 2 2 5 3 2 4 2" xfId="14686"/>
    <cellStyle name="Normal 2 2 5 3 2 5" xfId="10204"/>
    <cellStyle name="Normal 2 2 5 3 3" xfId="1921"/>
    <cellStyle name="Normal 2 2 5 3 3 2" xfId="6403"/>
    <cellStyle name="Normal 2 2 5 3 3 2 2" xfId="15433"/>
    <cellStyle name="Normal 2 2 5 3 3 3" xfId="10951"/>
    <cellStyle name="Normal 2 2 5 3 4" xfId="3415"/>
    <cellStyle name="Normal 2 2 5 3 4 2" xfId="7897"/>
    <cellStyle name="Normal 2 2 5 3 4 2 2" xfId="16927"/>
    <cellStyle name="Normal 2 2 5 3 4 3" xfId="12445"/>
    <cellStyle name="Normal 2 2 5 3 5" xfId="4909"/>
    <cellStyle name="Normal 2 2 5 3 5 2" xfId="13939"/>
    <cellStyle name="Normal 2 2 5 3 6" xfId="9457"/>
    <cellStyle name="Normal 2 2 5 4" xfId="613"/>
    <cellStyle name="Normal 2 2 5 4 2" xfId="1360"/>
    <cellStyle name="Normal 2 2 5 4 2 2" xfId="2854"/>
    <cellStyle name="Normal 2 2 5 4 2 2 2" xfId="7336"/>
    <cellStyle name="Normal 2 2 5 4 2 2 2 2" xfId="16366"/>
    <cellStyle name="Normal 2 2 5 4 2 2 3" xfId="11884"/>
    <cellStyle name="Normal 2 2 5 4 2 3" xfId="4348"/>
    <cellStyle name="Normal 2 2 5 4 2 3 2" xfId="8830"/>
    <cellStyle name="Normal 2 2 5 4 2 3 2 2" xfId="17860"/>
    <cellStyle name="Normal 2 2 5 4 2 3 3" xfId="13378"/>
    <cellStyle name="Normal 2 2 5 4 2 4" xfId="5842"/>
    <cellStyle name="Normal 2 2 5 4 2 4 2" xfId="14872"/>
    <cellStyle name="Normal 2 2 5 4 2 5" xfId="10390"/>
    <cellStyle name="Normal 2 2 5 4 3" xfId="2107"/>
    <cellStyle name="Normal 2 2 5 4 3 2" xfId="6589"/>
    <cellStyle name="Normal 2 2 5 4 3 2 2" xfId="15619"/>
    <cellStyle name="Normal 2 2 5 4 3 3" xfId="11137"/>
    <cellStyle name="Normal 2 2 5 4 4" xfId="3601"/>
    <cellStyle name="Normal 2 2 5 4 4 2" xfId="8083"/>
    <cellStyle name="Normal 2 2 5 4 4 2 2" xfId="17113"/>
    <cellStyle name="Normal 2 2 5 4 4 3" xfId="12631"/>
    <cellStyle name="Normal 2 2 5 4 5" xfId="5095"/>
    <cellStyle name="Normal 2 2 5 4 5 2" xfId="14125"/>
    <cellStyle name="Normal 2 2 5 4 6" xfId="9643"/>
    <cellStyle name="Normal 2 2 5 5" xfId="800"/>
    <cellStyle name="Normal 2 2 5 5 2" xfId="2294"/>
    <cellStyle name="Normal 2 2 5 5 2 2" xfId="6776"/>
    <cellStyle name="Normal 2 2 5 5 2 2 2" xfId="15806"/>
    <cellStyle name="Normal 2 2 5 5 2 3" xfId="11324"/>
    <cellStyle name="Normal 2 2 5 5 3" xfId="3788"/>
    <cellStyle name="Normal 2 2 5 5 3 2" xfId="8270"/>
    <cellStyle name="Normal 2 2 5 5 3 2 2" xfId="17300"/>
    <cellStyle name="Normal 2 2 5 5 3 3" xfId="12818"/>
    <cellStyle name="Normal 2 2 5 5 4" xfId="5282"/>
    <cellStyle name="Normal 2 2 5 5 4 2" xfId="14312"/>
    <cellStyle name="Normal 2 2 5 5 5" xfId="9830"/>
    <cellStyle name="Normal 2 2 5 6" xfId="1549"/>
    <cellStyle name="Normal 2 2 5 6 2" xfId="6031"/>
    <cellStyle name="Normal 2 2 5 6 2 2" xfId="15061"/>
    <cellStyle name="Normal 2 2 5 6 3" xfId="10579"/>
    <cellStyle name="Normal 2 2 5 7" xfId="3043"/>
    <cellStyle name="Normal 2 2 5 7 2" xfId="7525"/>
    <cellStyle name="Normal 2 2 5 7 2 2" xfId="16555"/>
    <cellStyle name="Normal 2 2 5 7 3" xfId="12073"/>
    <cellStyle name="Normal 2 2 5 8" xfId="4537"/>
    <cellStyle name="Normal 2 2 5 8 2" xfId="13567"/>
    <cellStyle name="Normal 2 2 5 9" xfId="9085"/>
    <cellStyle name="Normal 2 2 6" xfId="79"/>
    <cellStyle name="Normal 2 2 6 2" xfId="265"/>
    <cellStyle name="Normal 2 2 6 2 2" xfId="1009"/>
    <cellStyle name="Normal 2 2 6 2 2 2" xfId="2503"/>
    <cellStyle name="Normal 2 2 6 2 2 2 2" xfId="6985"/>
    <cellStyle name="Normal 2 2 6 2 2 2 2 2" xfId="16015"/>
    <cellStyle name="Normal 2 2 6 2 2 2 3" xfId="11533"/>
    <cellStyle name="Normal 2 2 6 2 2 3" xfId="3997"/>
    <cellStyle name="Normal 2 2 6 2 2 3 2" xfId="8479"/>
    <cellStyle name="Normal 2 2 6 2 2 3 2 2" xfId="17509"/>
    <cellStyle name="Normal 2 2 6 2 2 3 3" xfId="13027"/>
    <cellStyle name="Normal 2 2 6 2 2 4" xfId="5491"/>
    <cellStyle name="Normal 2 2 6 2 2 4 2" xfId="14521"/>
    <cellStyle name="Normal 2 2 6 2 2 5" xfId="10039"/>
    <cellStyle name="Normal 2 2 6 2 3" xfId="1759"/>
    <cellStyle name="Normal 2 2 6 2 3 2" xfId="6241"/>
    <cellStyle name="Normal 2 2 6 2 3 2 2" xfId="15271"/>
    <cellStyle name="Normal 2 2 6 2 3 3" xfId="10789"/>
    <cellStyle name="Normal 2 2 6 2 4" xfId="3253"/>
    <cellStyle name="Normal 2 2 6 2 4 2" xfId="7735"/>
    <cellStyle name="Normal 2 2 6 2 4 2 2" xfId="16765"/>
    <cellStyle name="Normal 2 2 6 2 4 3" xfId="12283"/>
    <cellStyle name="Normal 2 2 6 2 5" xfId="4747"/>
    <cellStyle name="Normal 2 2 6 2 5 2" xfId="13777"/>
    <cellStyle name="Normal 2 2 6 2 6" xfId="9295"/>
    <cellStyle name="Normal 2 2 6 3" xfId="451"/>
    <cellStyle name="Normal 2 2 6 3 2" xfId="1198"/>
    <cellStyle name="Normal 2 2 6 3 2 2" xfId="2692"/>
    <cellStyle name="Normal 2 2 6 3 2 2 2" xfId="7174"/>
    <cellStyle name="Normal 2 2 6 3 2 2 2 2" xfId="16204"/>
    <cellStyle name="Normal 2 2 6 3 2 2 3" xfId="11722"/>
    <cellStyle name="Normal 2 2 6 3 2 3" xfId="4186"/>
    <cellStyle name="Normal 2 2 6 3 2 3 2" xfId="8668"/>
    <cellStyle name="Normal 2 2 6 3 2 3 2 2" xfId="17698"/>
    <cellStyle name="Normal 2 2 6 3 2 3 3" xfId="13216"/>
    <cellStyle name="Normal 2 2 6 3 2 4" xfId="5680"/>
    <cellStyle name="Normal 2 2 6 3 2 4 2" xfId="14710"/>
    <cellStyle name="Normal 2 2 6 3 2 5" xfId="10228"/>
    <cellStyle name="Normal 2 2 6 3 3" xfId="1945"/>
    <cellStyle name="Normal 2 2 6 3 3 2" xfId="6427"/>
    <cellStyle name="Normal 2 2 6 3 3 2 2" xfId="15457"/>
    <cellStyle name="Normal 2 2 6 3 3 3" xfId="10975"/>
    <cellStyle name="Normal 2 2 6 3 4" xfId="3439"/>
    <cellStyle name="Normal 2 2 6 3 4 2" xfId="7921"/>
    <cellStyle name="Normal 2 2 6 3 4 2 2" xfId="16951"/>
    <cellStyle name="Normal 2 2 6 3 4 3" xfId="12469"/>
    <cellStyle name="Normal 2 2 6 3 5" xfId="4933"/>
    <cellStyle name="Normal 2 2 6 3 5 2" xfId="13963"/>
    <cellStyle name="Normal 2 2 6 3 6" xfId="9481"/>
    <cellStyle name="Normal 2 2 6 4" xfId="637"/>
    <cellStyle name="Normal 2 2 6 4 2" xfId="1384"/>
    <cellStyle name="Normal 2 2 6 4 2 2" xfId="2878"/>
    <cellStyle name="Normal 2 2 6 4 2 2 2" xfId="7360"/>
    <cellStyle name="Normal 2 2 6 4 2 2 2 2" xfId="16390"/>
    <cellStyle name="Normal 2 2 6 4 2 2 3" xfId="11908"/>
    <cellStyle name="Normal 2 2 6 4 2 3" xfId="4372"/>
    <cellStyle name="Normal 2 2 6 4 2 3 2" xfId="8854"/>
    <cellStyle name="Normal 2 2 6 4 2 3 2 2" xfId="17884"/>
    <cellStyle name="Normal 2 2 6 4 2 3 3" xfId="13402"/>
    <cellStyle name="Normal 2 2 6 4 2 4" xfId="5866"/>
    <cellStyle name="Normal 2 2 6 4 2 4 2" xfId="14896"/>
    <cellStyle name="Normal 2 2 6 4 2 5" xfId="10414"/>
    <cellStyle name="Normal 2 2 6 4 3" xfId="2131"/>
    <cellStyle name="Normal 2 2 6 4 3 2" xfId="6613"/>
    <cellStyle name="Normal 2 2 6 4 3 2 2" xfId="15643"/>
    <cellStyle name="Normal 2 2 6 4 3 3" xfId="11161"/>
    <cellStyle name="Normal 2 2 6 4 4" xfId="3625"/>
    <cellStyle name="Normal 2 2 6 4 4 2" xfId="8107"/>
    <cellStyle name="Normal 2 2 6 4 4 2 2" xfId="17137"/>
    <cellStyle name="Normal 2 2 6 4 4 3" xfId="12655"/>
    <cellStyle name="Normal 2 2 6 4 5" xfId="5119"/>
    <cellStyle name="Normal 2 2 6 4 5 2" xfId="14149"/>
    <cellStyle name="Normal 2 2 6 4 6" xfId="9667"/>
    <cellStyle name="Normal 2 2 6 5" xfId="824"/>
    <cellStyle name="Normal 2 2 6 5 2" xfId="2318"/>
    <cellStyle name="Normal 2 2 6 5 2 2" xfId="6800"/>
    <cellStyle name="Normal 2 2 6 5 2 2 2" xfId="15830"/>
    <cellStyle name="Normal 2 2 6 5 2 3" xfId="11348"/>
    <cellStyle name="Normal 2 2 6 5 3" xfId="3812"/>
    <cellStyle name="Normal 2 2 6 5 3 2" xfId="8294"/>
    <cellStyle name="Normal 2 2 6 5 3 2 2" xfId="17324"/>
    <cellStyle name="Normal 2 2 6 5 3 3" xfId="12842"/>
    <cellStyle name="Normal 2 2 6 5 4" xfId="5306"/>
    <cellStyle name="Normal 2 2 6 5 4 2" xfId="14336"/>
    <cellStyle name="Normal 2 2 6 5 5" xfId="9854"/>
    <cellStyle name="Normal 2 2 6 6" xfId="1573"/>
    <cellStyle name="Normal 2 2 6 6 2" xfId="6055"/>
    <cellStyle name="Normal 2 2 6 6 2 2" xfId="15085"/>
    <cellStyle name="Normal 2 2 6 6 3" xfId="10603"/>
    <cellStyle name="Normal 2 2 6 7" xfId="3067"/>
    <cellStyle name="Normal 2 2 6 7 2" xfId="7549"/>
    <cellStyle name="Normal 2 2 6 7 2 2" xfId="16579"/>
    <cellStyle name="Normal 2 2 6 7 3" xfId="12097"/>
    <cellStyle name="Normal 2 2 6 8" xfId="4561"/>
    <cellStyle name="Normal 2 2 6 8 2" xfId="13591"/>
    <cellStyle name="Normal 2 2 6 9" xfId="9109"/>
    <cellStyle name="Normal 2 2 7" xfId="100"/>
    <cellStyle name="Normal 2 2 7 2" xfId="286"/>
    <cellStyle name="Normal 2 2 7 2 2" xfId="1029"/>
    <cellStyle name="Normal 2 2 7 2 2 2" xfId="2523"/>
    <cellStyle name="Normal 2 2 7 2 2 2 2" xfId="7005"/>
    <cellStyle name="Normal 2 2 7 2 2 2 2 2" xfId="16035"/>
    <cellStyle name="Normal 2 2 7 2 2 2 3" xfId="11553"/>
    <cellStyle name="Normal 2 2 7 2 2 3" xfId="4017"/>
    <cellStyle name="Normal 2 2 7 2 2 3 2" xfId="8499"/>
    <cellStyle name="Normal 2 2 7 2 2 3 2 2" xfId="17529"/>
    <cellStyle name="Normal 2 2 7 2 2 3 3" xfId="13047"/>
    <cellStyle name="Normal 2 2 7 2 2 4" xfId="5511"/>
    <cellStyle name="Normal 2 2 7 2 2 4 2" xfId="14541"/>
    <cellStyle name="Normal 2 2 7 2 2 5" xfId="10059"/>
    <cellStyle name="Normal 2 2 7 2 3" xfId="1780"/>
    <cellStyle name="Normal 2 2 7 2 3 2" xfId="6262"/>
    <cellStyle name="Normal 2 2 7 2 3 2 2" xfId="15292"/>
    <cellStyle name="Normal 2 2 7 2 3 3" xfId="10810"/>
    <cellStyle name="Normal 2 2 7 2 4" xfId="3274"/>
    <cellStyle name="Normal 2 2 7 2 4 2" xfId="7756"/>
    <cellStyle name="Normal 2 2 7 2 4 2 2" xfId="16786"/>
    <cellStyle name="Normal 2 2 7 2 4 3" xfId="12304"/>
    <cellStyle name="Normal 2 2 7 2 5" xfId="4768"/>
    <cellStyle name="Normal 2 2 7 2 5 2" xfId="13798"/>
    <cellStyle name="Normal 2 2 7 2 6" xfId="9316"/>
    <cellStyle name="Normal 2 2 7 3" xfId="472"/>
    <cellStyle name="Normal 2 2 7 3 2" xfId="1219"/>
    <cellStyle name="Normal 2 2 7 3 2 2" xfId="2713"/>
    <cellStyle name="Normal 2 2 7 3 2 2 2" xfId="7195"/>
    <cellStyle name="Normal 2 2 7 3 2 2 2 2" xfId="16225"/>
    <cellStyle name="Normal 2 2 7 3 2 2 3" xfId="11743"/>
    <cellStyle name="Normal 2 2 7 3 2 3" xfId="4207"/>
    <cellStyle name="Normal 2 2 7 3 2 3 2" xfId="8689"/>
    <cellStyle name="Normal 2 2 7 3 2 3 2 2" xfId="17719"/>
    <cellStyle name="Normal 2 2 7 3 2 3 3" xfId="13237"/>
    <cellStyle name="Normal 2 2 7 3 2 4" xfId="5701"/>
    <cellStyle name="Normal 2 2 7 3 2 4 2" xfId="14731"/>
    <cellStyle name="Normal 2 2 7 3 2 5" xfId="10249"/>
    <cellStyle name="Normal 2 2 7 3 3" xfId="1966"/>
    <cellStyle name="Normal 2 2 7 3 3 2" xfId="6448"/>
    <cellStyle name="Normal 2 2 7 3 3 2 2" xfId="15478"/>
    <cellStyle name="Normal 2 2 7 3 3 3" xfId="10996"/>
    <cellStyle name="Normal 2 2 7 3 4" xfId="3460"/>
    <cellStyle name="Normal 2 2 7 3 4 2" xfId="7942"/>
    <cellStyle name="Normal 2 2 7 3 4 2 2" xfId="16972"/>
    <cellStyle name="Normal 2 2 7 3 4 3" xfId="12490"/>
    <cellStyle name="Normal 2 2 7 3 5" xfId="4954"/>
    <cellStyle name="Normal 2 2 7 3 5 2" xfId="13984"/>
    <cellStyle name="Normal 2 2 7 3 6" xfId="9502"/>
    <cellStyle name="Normal 2 2 7 4" xfId="658"/>
    <cellStyle name="Normal 2 2 7 4 2" xfId="1405"/>
    <cellStyle name="Normal 2 2 7 4 2 2" xfId="2899"/>
    <cellStyle name="Normal 2 2 7 4 2 2 2" xfId="7381"/>
    <cellStyle name="Normal 2 2 7 4 2 2 2 2" xfId="16411"/>
    <cellStyle name="Normal 2 2 7 4 2 2 3" xfId="11929"/>
    <cellStyle name="Normal 2 2 7 4 2 3" xfId="4393"/>
    <cellStyle name="Normal 2 2 7 4 2 3 2" xfId="8875"/>
    <cellStyle name="Normal 2 2 7 4 2 3 2 2" xfId="17905"/>
    <cellStyle name="Normal 2 2 7 4 2 3 3" xfId="13423"/>
    <cellStyle name="Normal 2 2 7 4 2 4" xfId="5887"/>
    <cellStyle name="Normal 2 2 7 4 2 4 2" xfId="14917"/>
    <cellStyle name="Normal 2 2 7 4 2 5" xfId="10435"/>
    <cellStyle name="Normal 2 2 7 4 3" xfId="2152"/>
    <cellStyle name="Normal 2 2 7 4 3 2" xfId="6634"/>
    <cellStyle name="Normal 2 2 7 4 3 2 2" xfId="15664"/>
    <cellStyle name="Normal 2 2 7 4 3 3" xfId="11182"/>
    <cellStyle name="Normal 2 2 7 4 4" xfId="3646"/>
    <cellStyle name="Normal 2 2 7 4 4 2" xfId="8128"/>
    <cellStyle name="Normal 2 2 7 4 4 2 2" xfId="17158"/>
    <cellStyle name="Normal 2 2 7 4 4 3" xfId="12676"/>
    <cellStyle name="Normal 2 2 7 4 5" xfId="5140"/>
    <cellStyle name="Normal 2 2 7 4 5 2" xfId="14170"/>
    <cellStyle name="Normal 2 2 7 4 6" xfId="9688"/>
    <cellStyle name="Normal 2 2 7 5" xfId="845"/>
    <cellStyle name="Normal 2 2 7 5 2" xfId="2339"/>
    <cellStyle name="Normal 2 2 7 5 2 2" xfId="6821"/>
    <cellStyle name="Normal 2 2 7 5 2 2 2" xfId="15851"/>
    <cellStyle name="Normal 2 2 7 5 2 3" xfId="11369"/>
    <cellStyle name="Normal 2 2 7 5 3" xfId="3833"/>
    <cellStyle name="Normal 2 2 7 5 3 2" xfId="8315"/>
    <cellStyle name="Normal 2 2 7 5 3 2 2" xfId="17345"/>
    <cellStyle name="Normal 2 2 7 5 3 3" xfId="12863"/>
    <cellStyle name="Normal 2 2 7 5 4" xfId="5327"/>
    <cellStyle name="Normal 2 2 7 5 4 2" xfId="14357"/>
    <cellStyle name="Normal 2 2 7 5 5" xfId="9875"/>
    <cellStyle name="Normal 2 2 7 6" xfId="1594"/>
    <cellStyle name="Normal 2 2 7 6 2" xfId="6076"/>
    <cellStyle name="Normal 2 2 7 6 2 2" xfId="15106"/>
    <cellStyle name="Normal 2 2 7 6 3" xfId="10624"/>
    <cellStyle name="Normal 2 2 7 7" xfId="3088"/>
    <cellStyle name="Normal 2 2 7 7 2" xfId="7570"/>
    <cellStyle name="Normal 2 2 7 7 2 2" xfId="16600"/>
    <cellStyle name="Normal 2 2 7 7 3" xfId="12118"/>
    <cellStyle name="Normal 2 2 7 8" xfId="4582"/>
    <cellStyle name="Normal 2 2 7 8 2" xfId="13612"/>
    <cellStyle name="Normal 2 2 7 9" xfId="9130"/>
    <cellStyle name="Normal 2 2 8" xfId="126"/>
    <cellStyle name="Normal 2 2 8 2" xfId="312"/>
    <cellStyle name="Normal 2 2 8 2 2" xfId="1055"/>
    <cellStyle name="Normal 2 2 8 2 2 2" xfId="2549"/>
    <cellStyle name="Normal 2 2 8 2 2 2 2" xfId="7031"/>
    <cellStyle name="Normal 2 2 8 2 2 2 2 2" xfId="16061"/>
    <cellStyle name="Normal 2 2 8 2 2 2 3" xfId="11579"/>
    <cellStyle name="Normal 2 2 8 2 2 3" xfId="4043"/>
    <cellStyle name="Normal 2 2 8 2 2 3 2" xfId="8525"/>
    <cellStyle name="Normal 2 2 8 2 2 3 2 2" xfId="17555"/>
    <cellStyle name="Normal 2 2 8 2 2 3 3" xfId="13073"/>
    <cellStyle name="Normal 2 2 8 2 2 4" xfId="5537"/>
    <cellStyle name="Normal 2 2 8 2 2 4 2" xfId="14567"/>
    <cellStyle name="Normal 2 2 8 2 2 5" xfId="10085"/>
    <cellStyle name="Normal 2 2 8 2 3" xfId="1806"/>
    <cellStyle name="Normal 2 2 8 2 3 2" xfId="6288"/>
    <cellStyle name="Normal 2 2 8 2 3 2 2" xfId="15318"/>
    <cellStyle name="Normal 2 2 8 2 3 3" xfId="10836"/>
    <cellStyle name="Normal 2 2 8 2 4" xfId="3300"/>
    <cellStyle name="Normal 2 2 8 2 4 2" xfId="7782"/>
    <cellStyle name="Normal 2 2 8 2 4 2 2" xfId="16812"/>
    <cellStyle name="Normal 2 2 8 2 4 3" xfId="12330"/>
    <cellStyle name="Normal 2 2 8 2 5" xfId="4794"/>
    <cellStyle name="Normal 2 2 8 2 5 2" xfId="13824"/>
    <cellStyle name="Normal 2 2 8 2 6" xfId="9342"/>
    <cellStyle name="Normal 2 2 8 3" xfId="498"/>
    <cellStyle name="Normal 2 2 8 3 2" xfId="1245"/>
    <cellStyle name="Normal 2 2 8 3 2 2" xfId="2739"/>
    <cellStyle name="Normal 2 2 8 3 2 2 2" xfId="7221"/>
    <cellStyle name="Normal 2 2 8 3 2 2 2 2" xfId="16251"/>
    <cellStyle name="Normal 2 2 8 3 2 2 3" xfId="11769"/>
    <cellStyle name="Normal 2 2 8 3 2 3" xfId="4233"/>
    <cellStyle name="Normal 2 2 8 3 2 3 2" xfId="8715"/>
    <cellStyle name="Normal 2 2 8 3 2 3 2 2" xfId="17745"/>
    <cellStyle name="Normal 2 2 8 3 2 3 3" xfId="13263"/>
    <cellStyle name="Normal 2 2 8 3 2 4" xfId="5727"/>
    <cellStyle name="Normal 2 2 8 3 2 4 2" xfId="14757"/>
    <cellStyle name="Normal 2 2 8 3 2 5" xfId="10275"/>
    <cellStyle name="Normal 2 2 8 3 3" xfId="1992"/>
    <cellStyle name="Normal 2 2 8 3 3 2" xfId="6474"/>
    <cellStyle name="Normal 2 2 8 3 3 2 2" xfId="15504"/>
    <cellStyle name="Normal 2 2 8 3 3 3" xfId="11022"/>
    <cellStyle name="Normal 2 2 8 3 4" xfId="3486"/>
    <cellStyle name="Normal 2 2 8 3 4 2" xfId="7968"/>
    <cellStyle name="Normal 2 2 8 3 4 2 2" xfId="16998"/>
    <cellStyle name="Normal 2 2 8 3 4 3" xfId="12516"/>
    <cellStyle name="Normal 2 2 8 3 5" xfId="4980"/>
    <cellStyle name="Normal 2 2 8 3 5 2" xfId="14010"/>
    <cellStyle name="Normal 2 2 8 3 6" xfId="9528"/>
    <cellStyle name="Normal 2 2 8 4" xfId="684"/>
    <cellStyle name="Normal 2 2 8 4 2" xfId="1431"/>
    <cellStyle name="Normal 2 2 8 4 2 2" xfId="2925"/>
    <cellStyle name="Normal 2 2 8 4 2 2 2" xfId="7407"/>
    <cellStyle name="Normal 2 2 8 4 2 2 2 2" xfId="16437"/>
    <cellStyle name="Normal 2 2 8 4 2 2 3" xfId="11955"/>
    <cellStyle name="Normal 2 2 8 4 2 3" xfId="4419"/>
    <cellStyle name="Normal 2 2 8 4 2 3 2" xfId="8901"/>
    <cellStyle name="Normal 2 2 8 4 2 3 2 2" xfId="17931"/>
    <cellStyle name="Normal 2 2 8 4 2 3 3" xfId="13449"/>
    <cellStyle name="Normal 2 2 8 4 2 4" xfId="5913"/>
    <cellStyle name="Normal 2 2 8 4 2 4 2" xfId="14943"/>
    <cellStyle name="Normal 2 2 8 4 2 5" xfId="10461"/>
    <cellStyle name="Normal 2 2 8 4 3" xfId="2178"/>
    <cellStyle name="Normal 2 2 8 4 3 2" xfId="6660"/>
    <cellStyle name="Normal 2 2 8 4 3 2 2" xfId="15690"/>
    <cellStyle name="Normal 2 2 8 4 3 3" xfId="11208"/>
    <cellStyle name="Normal 2 2 8 4 4" xfId="3672"/>
    <cellStyle name="Normal 2 2 8 4 4 2" xfId="8154"/>
    <cellStyle name="Normal 2 2 8 4 4 2 2" xfId="17184"/>
    <cellStyle name="Normal 2 2 8 4 4 3" xfId="12702"/>
    <cellStyle name="Normal 2 2 8 4 5" xfId="5166"/>
    <cellStyle name="Normal 2 2 8 4 5 2" xfId="14196"/>
    <cellStyle name="Normal 2 2 8 4 6" xfId="9714"/>
    <cellStyle name="Normal 2 2 8 5" xfId="871"/>
    <cellStyle name="Normal 2 2 8 5 2" xfId="2365"/>
    <cellStyle name="Normal 2 2 8 5 2 2" xfId="6847"/>
    <cellStyle name="Normal 2 2 8 5 2 2 2" xfId="15877"/>
    <cellStyle name="Normal 2 2 8 5 2 3" xfId="11395"/>
    <cellStyle name="Normal 2 2 8 5 3" xfId="3859"/>
    <cellStyle name="Normal 2 2 8 5 3 2" xfId="8341"/>
    <cellStyle name="Normal 2 2 8 5 3 2 2" xfId="17371"/>
    <cellStyle name="Normal 2 2 8 5 3 3" xfId="12889"/>
    <cellStyle name="Normal 2 2 8 5 4" xfId="5353"/>
    <cellStyle name="Normal 2 2 8 5 4 2" xfId="14383"/>
    <cellStyle name="Normal 2 2 8 5 5" xfId="9901"/>
    <cellStyle name="Normal 2 2 8 6" xfId="1620"/>
    <cellStyle name="Normal 2 2 8 6 2" xfId="6102"/>
    <cellStyle name="Normal 2 2 8 6 2 2" xfId="15132"/>
    <cellStyle name="Normal 2 2 8 6 3" xfId="10650"/>
    <cellStyle name="Normal 2 2 8 7" xfId="3114"/>
    <cellStyle name="Normal 2 2 8 7 2" xfId="7596"/>
    <cellStyle name="Normal 2 2 8 7 2 2" xfId="16626"/>
    <cellStyle name="Normal 2 2 8 7 3" xfId="12144"/>
    <cellStyle name="Normal 2 2 8 8" xfId="4608"/>
    <cellStyle name="Normal 2 2 8 8 2" xfId="13638"/>
    <cellStyle name="Normal 2 2 8 9" xfId="9156"/>
    <cellStyle name="Normal 2 2 9" xfId="149"/>
    <cellStyle name="Normal 2 2 9 2" xfId="335"/>
    <cellStyle name="Normal 2 2 9 2 2" xfId="1078"/>
    <cellStyle name="Normal 2 2 9 2 2 2" xfId="2572"/>
    <cellStyle name="Normal 2 2 9 2 2 2 2" xfId="7054"/>
    <cellStyle name="Normal 2 2 9 2 2 2 2 2" xfId="16084"/>
    <cellStyle name="Normal 2 2 9 2 2 2 3" xfId="11602"/>
    <cellStyle name="Normal 2 2 9 2 2 3" xfId="4066"/>
    <cellStyle name="Normal 2 2 9 2 2 3 2" xfId="8548"/>
    <cellStyle name="Normal 2 2 9 2 2 3 2 2" xfId="17578"/>
    <cellStyle name="Normal 2 2 9 2 2 3 3" xfId="13096"/>
    <cellStyle name="Normal 2 2 9 2 2 4" xfId="5560"/>
    <cellStyle name="Normal 2 2 9 2 2 4 2" xfId="14590"/>
    <cellStyle name="Normal 2 2 9 2 2 5" xfId="10108"/>
    <cellStyle name="Normal 2 2 9 2 3" xfId="1829"/>
    <cellStyle name="Normal 2 2 9 2 3 2" xfId="6311"/>
    <cellStyle name="Normal 2 2 9 2 3 2 2" xfId="15341"/>
    <cellStyle name="Normal 2 2 9 2 3 3" xfId="10859"/>
    <cellStyle name="Normal 2 2 9 2 4" xfId="3323"/>
    <cellStyle name="Normal 2 2 9 2 4 2" xfId="7805"/>
    <cellStyle name="Normal 2 2 9 2 4 2 2" xfId="16835"/>
    <cellStyle name="Normal 2 2 9 2 4 3" xfId="12353"/>
    <cellStyle name="Normal 2 2 9 2 5" xfId="4817"/>
    <cellStyle name="Normal 2 2 9 2 5 2" xfId="13847"/>
    <cellStyle name="Normal 2 2 9 2 6" xfId="9365"/>
    <cellStyle name="Normal 2 2 9 3" xfId="521"/>
    <cellStyle name="Normal 2 2 9 3 2" xfId="1268"/>
    <cellStyle name="Normal 2 2 9 3 2 2" xfId="2762"/>
    <cellStyle name="Normal 2 2 9 3 2 2 2" xfId="7244"/>
    <cellStyle name="Normal 2 2 9 3 2 2 2 2" xfId="16274"/>
    <cellStyle name="Normal 2 2 9 3 2 2 3" xfId="11792"/>
    <cellStyle name="Normal 2 2 9 3 2 3" xfId="4256"/>
    <cellStyle name="Normal 2 2 9 3 2 3 2" xfId="8738"/>
    <cellStyle name="Normal 2 2 9 3 2 3 2 2" xfId="17768"/>
    <cellStyle name="Normal 2 2 9 3 2 3 3" xfId="13286"/>
    <cellStyle name="Normal 2 2 9 3 2 4" xfId="5750"/>
    <cellStyle name="Normal 2 2 9 3 2 4 2" xfId="14780"/>
    <cellStyle name="Normal 2 2 9 3 2 5" xfId="10298"/>
    <cellStyle name="Normal 2 2 9 3 3" xfId="2015"/>
    <cellStyle name="Normal 2 2 9 3 3 2" xfId="6497"/>
    <cellStyle name="Normal 2 2 9 3 3 2 2" xfId="15527"/>
    <cellStyle name="Normal 2 2 9 3 3 3" xfId="11045"/>
    <cellStyle name="Normal 2 2 9 3 4" xfId="3509"/>
    <cellStyle name="Normal 2 2 9 3 4 2" xfId="7991"/>
    <cellStyle name="Normal 2 2 9 3 4 2 2" xfId="17021"/>
    <cellStyle name="Normal 2 2 9 3 4 3" xfId="12539"/>
    <cellStyle name="Normal 2 2 9 3 5" xfId="5003"/>
    <cellStyle name="Normal 2 2 9 3 5 2" xfId="14033"/>
    <cellStyle name="Normal 2 2 9 3 6" xfId="9551"/>
    <cellStyle name="Normal 2 2 9 4" xfId="707"/>
    <cellStyle name="Normal 2 2 9 4 2" xfId="1454"/>
    <cellStyle name="Normal 2 2 9 4 2 2" xfId="2948"/>
    <cellStyle name="Normal 2 2 9 4 2 2 2" xfId="7430"/>
    <cellStyle name="Normal 2 2 9 4 2 2 2 2" xfId="16460"/>
    <cellStyle name="Normal 2 2 9 4 2 2 3" xfId="11978"/>
    <cellStyle name="Normal 2 2 9 4 2 3" xfId="4442"/>
    <cellStyle name="Normal 2 2 9 4 2 3 2" xfId="8924"/>
    <cellStyle name="Normal 2 2 9 4 2 3 2 2" xfId="17954"/>
    <cellStyle name="Normal 2 2 9 4 2 3 3" xfId="13472"/>
    <cellStyle name="Normal 2 2 9 4 2 4" xfId="5936"/>
    <cellStyle name="Normal 2 2 9 4 2 4 2" xfId="14966"/>
    <cellStyle name="Normal 2 2 9 4 2 5" xfId="10484"/>
    <cellStyle name="Normal 2 2 9 4 3" xfId="2201"/>
    <cellStyle name="Normal 2 2 9 4 3 2" xfId="6683"/>
    <cellStyle name="Normal 2 2 9 4 3 2 2" xfId="15713"/>
    <cellStyle name="Normal 2 2 9 4 3 3" xfId="11231"/>
    <cellStyle name="Normal 2 2 9 4 4" xfId="3695"/>
    <cellStyle name="Normal 2 2 9 4 4 2" xfId="8177"/>
    <cellStyle name="Normal 2 2 9 4 4 2 2" xfId="17207"/>
    <cellStyle name="Normal 2 2 9 4 4 3" xfId="12725"/>
    <cellStyle name="Normal 2 2 9 4 5" xfId="5189"/>
    <cellStyle name="Normal 2 2 9 4 5 2" xfId="14219"/>
    <cellStyle name="Normal 2 2 9 4 6" xfId="9737"/>
    <cellStyle name="Normal 2 2 9 5" xfId="894"/>
    <cellStyle name="Normal 2 2 9 5 2" xfId="2388"/>
    <cellStyle name="Normal 2 2 9 5 2 2" xfId="6870"/>
    <cellStyle name="Normal 2 2 9 5 2 2 2" xfId="15900"/>
    <cellStyle name="Normal 2 2 9 5 2 3" xfId="11418"/>
    <cellStyle name="Normal 2 2 9 5 3" xfId="3882"/>
    <cellStyle name="Normal 2 2 9 5 3 2" xfId="8364"/>
    <cellStyle name="Normal 2 2 9 5 3 2 2" xfId="17394"/>
    <cellStyle name="Normal 2 2 9 5 3 3" xfId="12912"/>
    <cellStyle name="Normal 2 2 9 5 4" xfId="5376"/>
    <cellStyle name="Normal 2 2 9 5 4 2" xfId="14406"/>
    <cellStyle name="Normal 2 2 9 5 5" xfId="9924"/>
    <cellStyle name="Normal 2 2 9 6" xfId="1643"/>
    <cellStyle name="Normal 2 2 9 6 2" xfId="6125"/>
    <cellStyle name="Normal 2 2 9 6 2 2" xfId="15155"/>
    <cellStyle name="Normal 2 2 9 6 3" xfId="10673"/>
    <cellStyle name="Normal 2 2 9 7" xfId="3137"/>
    <cellStyle name="Normal 2 2 9 7 2" xfId="7619"/>
    <cellStyle name="Normal 2 2 9 7 2 2" xfId="16649"/>
    <cellStyle name="Normal 2 2 9 7 3" xfId="12167"/>
    <cellStyle name="Normal 2 2 9 8" xfId="4631"/>
    <cellStyle name="Normal 2 2 9 8 2" xfId="13661"/>
    <cellStyle name="Normal 2 2 9 9" xfId="9179"/>
    <cellStyle name="Normal 2 20" xfId="9037"/>
    <cellStyle name="Normal 2 3" xfId="12"/>
    <cellStyle name="Normal 2 3 10" xfId="198"/>
    <cellStyle name="Normal 2 3 10 2" xfId="943"/>
    <cellStyle name="Normal 2 3 10 2 2" xfId="2437"/>
    <cellStyle name="Normal 2 3 10 2 2 2" xfId="6919"/>
    <cellStyle name="Normal 2 3 10 2 2 2 2" xfId="15949"/>
    <cellStyle name="Normal 2 3 10 2 2 3" xfId="11467"/>
    <cellStyle name="Normal 2 3 10 2 3" xfId="3931"/>
    <cellStyle name="Normal 2 3 10 2 3 2" xfId="8413"/>
    <cellStyle name="Normal 2 3 10 2 3 2 2" xfId="17443"/>
    <cellStyle name="Normal 2 3 10 2 3 3" xfId="12961"/>
    <cellStyle name="Normal 2 3 10 2 4" xfId="5425"/>
    <cellStyle name="Normal 2 3 10 2 4 2" xfId="14455"/>
    <cellStyle name="Normal 2 3 10 2 5" xfId="9973"/>
    <cellStyle name="Normal 2 3 10 3" xfId="1692"/>
    <cellStyle name="Normal 2 3 10 3 2" xfId="6174"/>
    <cellStyle name="Normal 2 3 10 3 2 2" xfId="15204"/>
    <cellStyle name="Normal 2 3 10 3 3" xfId="10722"/>
    <cellStyle name="Normal 2 3 10 4" xfId="3186"/>
    <cellStyle name="Normal 2 3 10 4 2" xfId="7668"/>
    <cellStyle name="Normal 2 3 10 4 2 2" xfId="16698"/>
    <cellStyle name="Normal 2 3 10 4 3" xfId="12216"/>
    <cellStyle name="Normal 2 3 10 5" xfId="4680"/>
    <cellStyle name="Normal 2 3 10 5 2" xfId="13710"/>
    <cellStyle name="Normal 2 3 10 6" xfId="9228"/>
    <cellStyle name="Normal 2 3 11" xfId="384"/>
    <cellStyle name="Normal 2 3 11 2" xfId="1131"/>
    <cellStyle name="Normal 2 3 11 2 2" xfId="2625"/>
    <cellStyle name="Normal 2 3 11 2 2 2" xfId="7107"/>
    <cellStyle name="Normal 2 3 11 2 2 2 2" xfId="16137"/>
    <cellStyle name="Normal 2 3 11 2 2 3" xfId="11655"/>
    <cellStyle name="Normal 2 3 11 2 3" xfId="4119"/>
    <cellStyle name="Normal 2 3 11 2 3 2" xfId="8601"/>
    <cellStyle name="Normal 2 3 11 2 3 2 2" xfId="17631"/>
    <cellStyle name="Normal 2 3 11 2 3 3" xfId="13149"/>
    <cellStyle name="Normal 2 3 11 2 4" xfId="5613"/>
    <cellStyle name="Normal 2 3 11 2 4 2" xfId="14643"/>
    <cellStyle name="Normal 2 3 11 2 5" xfId="10161"/>
    <cellStyle name="Normal 2 3 11 3" xfId="1878"/>
    <cellStyle name="Normal 2 3 11 3 2" xfId="6360"/>
    <cellStyle name="Normal 2 3 11 3 2 2" xfId="15390"/>
    <cellStyle name="Normal 2 3 11 3 3" xfId="10908"/>
    <cellStyle name="Normal 2 3 11 4" xfId="3372"/>
    <cellStyle name="Normal 2 3 11 4 2" xfId="7854"/>
    <cellStyle name="Normal 2 3 11 4 2 2" xfId="16884"/>
    <cellStyle name="Normal 2 3 11 4 3" xfId="12402"/>
    <cellStyle name="Normal 2 3 11 5" xfId="4866"/>
    <cellStyle name="Normal 2 3 11 5 2" xfId="13896"/>
    <cellStyle name="Normal 2 3 11 6" xfId="9414"/>
    <cellStyle name="Normal 2 3 12" xfId="570"/>
    <cellStyle name="Normal 2 3 12 2" xfId="1317"/>
    <cellStyle name="Normal 2 3 12 2 2" xfId="2811"/>
    <cellStyle name="Normal 2 3 12 2 2 2" xfId="7293"/>
    <cellStyle name="Normal 2 3 12 2 2 2 2" xfId="16323"/>
    <cellStyle name="Normal 2 3 12 2 2 3" xfId="11841"/>
    <cellStyle name="Normal 2 3 12 2 3" xfId="4305"/>
    <cellStyle name="Normal 2 3 12 2 3 2" xfId="8787"/>
    <cellStyle name="Normal 2 3 12 2 3 2 2" xfId="17817"/>
    <cellStyle name="Normal 2 3 12 2 3 3" xfId="13335"/>
    <cellStyle name="Normal 2 3 12 2 4" xfId="5799"/>
    <cellStyle name="Normal 2 3 12 2 4 2" xfId="14829"/>
    <cellStyle name="Normal 2 3 12 2 5" xfId="10347"/>
    <cellStyle name="Normal 2 3 12 3" xfId="2064"/>
    <cellStyle name="Normal 2 3 12 3 2" xfId="6546"/>
    <cellStyle name="Normal 2 3 12 3 2 2" xfId="15576"/>
    <cellStyle name="Normal 2 3 12 3 3" xfId="11094"/>
    <cellStyle name="Normal 2 3 12 4" xfId="3558"/>
    <cellStyle name="Normal 2 3 12 4 2" xfId="8040"/>
    <cellStyle name="Normal 2 3 12 4 2 2" xfId="17070"/>
    <cellStyle name="Normal 2 3 12 4 3" xfId="12588"/>
    <cellStyle name="Normal 2 3 12 5" xfId="5052"/>
    <cellStyle name="Normal 2 3 12 5 2" xfId="14082"/>
    <cellStyle name="Normal 2 3 12 6" xfId="9600"/>
    <cellStyle name="Normal 2 3 13" xfId="757"/>
    <cellStyle name="Normal 2 3 13 2" xfId="2251"/>
    <cellStyle name="Normal 2 3 13 2 2" xfId="6733"/>
    <cellStyle name="Normal 2 3 13 2 2 2" xfId="15763"/>
    <cellStyle name="Normal 2 3 13 2 3" xfId="11281"/>
    <cellStyle name="Normal 2 3 13 3" xfId="3745"/>
    <cellStyle name="Normal 2 3 13 3 2" xfId="8227"/>
    <cellStyle name="Normal 2 3 13 3 2 2" xfId="17257"/>
    <cellStyle name="Normal 2 3 13 3 3" xfId="12775"/>
    <cellStyle name="Normal 2 3 13 4" xfId="5239"/>
    <cellStyle name="Normal 2 3 13 4 2" xfId="14269"/>
    <cellStyle name="Normal 2 3 13 5" xfId="9787"/>
    <cellStyle name="Normal 2 3 14" xfId="1506"/>
    <cellStyle name="Normal 2 3 14 2" xfId="5988"/>
    <cellStyle name="Normal 2 3 14 2 2" xfId="15018"/>
    <cellStyle name="Normal 2 3 14 3" xfId="10536"/>
    <cellStyle name="Normal 2 3 15" xfId="3000"/>
    <cellStyle name="Normal 2 3 15 2" xfId="7482"/>
    <cellStyle name="Normal 2 3 15 2 2" xfId="16512"/>
    <cellStyle name="Normal 2 3 15 3" xfId="12030"/>
    <cellStyle name="Normal 2 3 16" xfId="4494"/>
    <cellStyle name="Normal 2 3 16 2" xfId="13524"/>
    <cellStyle name="Normal 2 3 17" xfId="9042"/>
    <cellStyle name="Normal 2 3 2" xfId="22"/>
    <cellStyle name="Normal 2 3 2 10" xfId="394"/>
    <cellStyle name="Normal 2 3 2 10 2" xfId="1141"/>
    <cellStyle name="Normal 2 3 2 10 2 2" xfId="2635"/>
    <cellStyle name="Normal 2 3 2 10 2 2 2" xfId="7117"/>
    <cellStyle name="Normal 2 3 2 10 2 2 2 2" xfId="16147"/>
    <cellStyle name="Normal 2 3 2 10 2 2 3" xfId="11665"/>
    <cellStyle name="Normal 2 3 2 10 2 3" xfId="4129"/>
    <cellStyle name="Normal 2 3 2 10 2 3 2" xfId="8611"/>
    <cellStyle name="Normal 2 3 2 10 2 3 2 2" xfId="17641"/>
    <cellStyle name="Normal 2 3 2 10 2 3 3" xfId="13159"/>
    <cellStyle name="Normal 2 3 2 10 2 4" xfId="5623"/>
    <cellStyle name="Normal 2 3 2 10 2 4 2" xfId="14653"/>
    <cellStyle name="Normal 2 3 2 10 2 5" xfId="10171"/>
    <cellStyle name="Normal 2 3 2 10 3" xfId="1888"/>
    <cellStyle name="Normal 2 3 2 10 3 2" xfId="6370"/>
    <cellStyle name="Normal 2 3 2 10 3 2 2" xfId="15400"/>
    <cellStyle name="Normal 2 3 2 10 3 3" xfId="10918"/>
    <cellStyle name="Normal 2 3 2 10 4" xfId="3382"/>
    <cellStyle name="Normal 2 3 2 10 4 2" xfId="7864"/>
    <cellStyle name="Normal 2 3 2 10 4 2 2" xfId="16894"/>
    <cellStyle name="Normal 2 3 2 10 4 3" xfId="12412"/>
    <cellStyle name="Normal 2 3 2 10 5" xfId="4876"/>
    <cellStyle name="Normal 2 3 2 10 5 2" xfId="13906"/>
    <cellStyle name="Normal 2 3 2 10 6" xfId="9424"/>
    <cellStyle name="Normal 2 3 2 11" xfId="580"/>
    <cellStyle name="Normal 2 3 2 11 2" xfId="1327"/>
    <cellStyle name="Normal 2 3 2 11 2 2" xfId="2821"/>
    <cellStyle name="Normal 2 3 2 11 2 2 2" xfId="7303"/>
    <cellStyle name="Normal 2 3 2 11 2 2 2 2" xfId="16333"/>
    <cellStyle name="Normal 2 3 2 11 2 2 3" xfId="11851"/>
    <cellStyle name="Normal 2 3 2 11 2 3" xfId="4315"/>
    <cellStyle name="Normal 2 3 2 11 2 3 2" xfId="8797"/>
    <cellStyle name="Normal 2 3 2 11 2 3 2 2" xfId="17827"/>
    <cellStyle name="Normal 2 3 2 11 2 3 3" xfId="13345"/>
    <cellStyle name="Normal 2 3 2 11 2 4" xfId="5809"/>
    <cellStyle name="Normal 2 3 2 11 2 4 2" xfId="14839"/>
    <cellStyle name="Normal 2 3 2 11 2 5" xfId="10357"/>
    <cellStyle name="Normal 2 3 2 11 3" xfId="2074"/>
    <cellStyle name="Normal 2 3 2 11 3 2" xfId="6556"/>
    <cellStyle name="Normal 2 3 2 11 3 2 2" xfId="15586"/>
    <cellStyle name="Normal 2 3 2 11 3 3" xfId="11104"/>
    <cellStyle name="Normal 2 3 2 11 4" xfId="3568"/>
    <cellStyle name="Normal 2 3 2 11 4 2" xfId="8050"/>
    <cellStyle name="Normal 2 3 2 11 4 2 2" xfId="17080"/>
    <cellStyle name="Normal 2 3 2 11 4 3" xfId="12598"/>
    <cellStyle name="Normal 2 3 2 11 5" xfId="5062"/>
    <cellStyle name="Normal 2 3 2 11 5 2" xfId="14092"/>
    <cellStyle name="Normal 2 3 2 11 6" xfId="9610"/>
    <cellStyle name="Normal 2 3 2 12" xfId="767"/>
    <cellStyle name="Normal 2 3 2 12 2" xfId="2261"/>
    <cellStyle name="Normal 2 3 2 12 2 2" xfId="6743"/>
    <cellStyle name="Normal 2 3 2 12 2 2 2" xfId="15773"/>
    <cellStyle name="Normal 2 3 2 12 2 3" xfId="11291"/>
    <cellStyle name="Normal 2 3 2 12 3" xfId="3755"/>
    <cellStyle name="Normal 2 3 2 12 3 2" xfId="8237"/>
    <cellStyle name="Normal 2 3 2 12 3 2 2" xfId="17267"/>
    <cellStyle name="Normal 2 3 2 12 3 3" xfId="12785"/>
    <cellStyle name="Normal 2 3 2 12 4" xfId="5249"/>
    <cellStyle name="Normal 2 3 2 12 4 2" xfId="14279"/>
    <cellStyle name="Normal 2 3 2 12 5" xfId="9797"/>
    <cellStyle name="Normal 2 3 2 13" xfId="1516"/>
    <cellStyle name="Normal 2 3 2 13 2" xfId="5998"/>
    <cellStyle name="Normal 2 3 2 13 2 2" xfId="15028"/>
    <cellStyle name="Normal 2 3 2 13 3" xfId="10546"/>
    <cellStyle name="Normal 2 3 2 14" xfId="3010"/>
    <cellStyle name="Normal 2 3 2 14 2" xfId="7492"/>
    <cellStyle name="Normal 2 3 2 14 2 2" xfId="16522"/>
    <cellStyle name="Normal 2 3 2 14 3" xfId="12040"/>
    <cellStyle name="Normal 2 3 2 15" xfId="4504"/>
    <cellStyle name="Normal 2 3 2 15 2" xfId="13534"/>
    <cellStyle name="Normal 2 3 2 16" xfId="9052"/>
    <cellStyle name="Normal 2 3 2 2" xfId="45"/>
    <cellStyle name="Normal 2 3 2 2 2" xfId="231"/>
    <cellStyle name="Normal 2 3 2 2 2 2" xfId="976"/>
    <cellStyle name="Normal 2 3 2 2 2 2 2" xfId="2470"/>
    <cellStyle name="Normal 2 3 2 2 2 2 2 2" xfId="6952"/>
    <cellStyle name="Normal 2 3 2 2 2 2 2 2 2" xfId="15982"/>
    <cellStyle name="Normal 2 3 2 2 2 2 2 3" xfId="11500"/>
    <cellStyle name="Normal 2 3 2 2 2 2 3" xfId="3964"/>
    <cellStyle name="Normal 2 3 2 2 2 2 3 2" xfId="8446"/>
    <cellStyle name="Normal 2 3 2 2 2 2 3 2 2" xfId="17476"/>
    <cellStyle name="Normal 2 3 2 2 2 2 3 3" xfId="12994"/>
    <cellStyle name="Normal 2 3 2 2 2 2 4" xfId="5458"/>
    <cellStyle name="Normal 2 3 2 2 2 2 4 2" xfId="14488"/>
    <cellStyle name="Normal 2 3 2 2 2 2 5" xfId="10006"/>
    <cellStyle name="Normal 2 3 2 2 2 3" xfId="1725"/>
    <cellStyle name="Normal 2 3 2 2 2 3 2" xfId="6207"/>
    <cellStyle name="Normal 2 3 2 2 2 3 2 2" xfId="15237"/>
    <cellStyle name="Normal 2 3 2 2 2 3 3" xfId="10755"/>
    <cellStyle name="Normal 2 3 2 2 2 4" xfId="3219"/>
    <cellStyle name="Normal 2 3 2 2 2 4 2" xfId="7701"/>
    <cellStyle name="Normal 2 3 2 2 2 4 2 2" xfId="16731"/>
    <cellStyle name="Normal 2 3 2 2 2 4 3" xfId="12249"/>
    <cellStyle name="Normal 2 3 2 2 2 5" xfId="4713"/>
    <cellStyle name="Normal 2 3 2 2 2 5 2" xfId="13743"/>
    <cellStyle name="Normal 2 3 2 2 2 6" xfId="9261"/>
    <cellStyle name="Normal 2 3 2 2 3" xfId="417"/>
    <cellStyle name="Normal 2 3 2 2 3 2" xfId="1164"/>
    <cellStyle name="Normal 2 3 2 2 3 2 2" xfId="2658"/>
    <cellStyle name="Normal 2 3 2 2 3 2 2 2" xfId="7140"/>
    <cellStyle name="Normal 2 3 2 2 3 2 2 2 2" xfId="16170"/>
    <cellStyle name="Normal 2 3 2 2 3 2 2 3" xfId="11688"/>
    <cellStyle name="Normal 2 3 2 2 3 2 3" xfId="4152"/>
    <cellStyle name="Normal 2 3 2 2 3 2 3 2" xfId="8634"/>
    <cellStyle name="Normal 2 3 2 2 3 2 3 2 2" xfId="17664"/>
    <cellStyle name="Normal 2 3 2 2 3 2 3 3" xfId="13182"/>
    <cellStyle name="Normal 2 3 2 2 3 2 4" xfId="5646"/>
    <cellStyle name="Normal 2 3 2 2 3 2 4 2" xfId="14676"/>
    <cellStyle name="Normal 2 3 2 2 3 2 5" xfId="10194"/>
    <cellStyle name="Normal 2 3 2 2 3 3" xfId="1911"/>
    <cellStyle name="Normal 2 3 2 2 3 3 2" xfId="6393"/>
    <cellStyle name="Normal 2 3 2 2 3 3 2 2" xfId="15423"/>
    <cellStyle name="Normal 2 3 2 2 3 3 3" xfId="10941"/>
    <cellStyle name="Normal 2 3 2 2 3 4" xfId="3405"/>
    <cellStyle name="Normal 2 3 2 2 3 4 2" xfId="7887"/>
    <cellStyle name="Normal 2 3 2 2 3 4 2 2" xfId="16917"/>
    <cellStyle name="Normal 2 3 2 2 3 4 3" xfId="12435"/>
    <cellStyle name="Normal 2 3 2 2 3 5" xfId="4899"/>
    <cellStyle name="Normal 2 3 2 2 3 5 2" xfId="13929"/>
    <cellStyle name="Normal 2 3 2 2 3 6" xfId="9447"/>
    <cellStyle name="Normal 2 3 2 2 4" xfId="603"/>
    <cellStyle name="Normal 2 3 2 2 4 2" xfId="1350"/>
    <cellStyle name="Normal 2 3 2 2 4 2 2" xfId="2844"/>
    <cellStyle name="Normal 2 3 2 2 4 2 2 2" xfId="7326"/>
    <cellStyle name="Normal 2 3 2 2 4 2 2 2 2" xfId="16356"/>
    <cellStyle name="Normal 2 3 2 2 4 2 2 3" xfId="11874"/>
    <cellStyle name="Normal 2 3 2 2 4 2 3" xfId="4338"/>
    <cellStyle name="Normal 2 3 2 2 4 2 3 2" xfId="8820"/>
    <cellStyle name="Normal 2 3 2 2 4 2 3 2 2" xfId="17850"/>
    <cellStyle name="Normal 2 3 2 2 4 2 3 3" xfId="13368"/>
    <cellStyle name="Normal 2 3 2 2 4 2 4" xfId="5832"/>
    <cellStyle name="Normal 2 3 2 2 4 2 4 2" xfId="14862"/>
    <cellStyle name="Normal 2 3 2 2 4 2 5" xfId="10380"/>
    <cellStyle name="Normal 2 3 2 2 4 3" xfId="2097"/>
    <cellStyle name="Normal 2 3 2 2 4 3 2" xfId="6579"/>
    <cellStyle name="Normal 2 3 2 2 4 3 2 2" xfId="15609"/>
    <cellStyle name="Normal 2 3 2 2 4 3 3" xfId="11127"/>
    <cellStyle name="Normal 2 3 2 2 4 4" xfId="3591"/>
    <cellStyle name="Normal 2 3 2 2 4 4 2" xfId="8073"/>
    <cellStyle name="Normal 2 3 2 2 4 4 2 2" xfId="17103"/>
    <cellStyle name="Normal 2 3 2 2 4 4 3" xfId="12621"/>
    <cellStyle name="Normal 2 3 2 2 4 5" xfId="5085"/>
    <cellStyle name="Normal 2 3 2 2 4 5 2" xfId="14115"/>
    <cellStyle name="Normal 2 3 2 2 4 6" xfId="9633"/>
    <cellStyle name="Normal 2 3 2 2 5" xfId="790"/>
    <cellStyle name="Normal 2 3 2 2 5 2" xfId="2284"/>
    <cellStyle name="Normal 2 3 2 2 5 2 2" xfId="6766"/>
    <cellStyle name="Normal 2 3 2 2 5 2 2 2" xfId="15796"/>
    <cellStyle name="Normal 2 3 2 2 5 2 3" xfId="11314"/>
    <cellStyle name="Normal 2 3 2 2 5 3" xfId="3778"/>
    <cellStyle name="Normal 2 3 2 2 5 3 2" xfId="8260"/>
    <cellStyle name="Normal 2 3 2 2 5 3 2 2" xfId="17290"/>
    <cellStyle name="Normal 2 3 2 2 5 3 3" xfId="12808"/>
    <cellStyle name="Normal 2 3 2 2 5 4" xfId="5272"/>
    <cellStyle name="Normal 2 3 2 2 5 4 2" xfId="14302"/>
    <cellStyle name="Normal 2 3 2 2 5 5" xfId="9820"/>
    <cellStyle name="Normal 2 3 2 2 6" xfId="1539"/>
    <cellStyle name="Normal 2 3 2 2 6 2" xfId="6021"/>
    <cellStyle name="Normal 2 3 2 2 6 2 2" xfId="15051"/>
    <cellStyle name="Normal 2 3 2 2 6 3" xfId="10569"/>
    <cellStyle name="Normal 2 3 2 2 7" xfId="3033"/>
    <cellStyle name="Normal 2 3 2 2 7 2" xfId="7515"/>
    <cellStyle name="Normal 2 3 2 2 7 2 2" xfId="16545"/>
    <cellStyle name="Normal 2 3 2 2 7 3" xfId="12063"/>
    <cellStyle name="Normal 2 3 2 2 8" xfId="4527"/>
    <cellStyle name="Normal 2 3 2 2 8 2" xfId="13557"/>
    <cellStyle name="Normal 2 3 2 2 9" xfId="9075"/>
    <cellStyle name="Normal 2 3 2 3" xfId="68"/>
    <cellStyle name="Normal 2 3 2 3 2" xfId="254"/>
    <cellStyle name="Normal 2 3 2 3 2 2" xfId="999"/>
    <cellStyle name="Normal 2 3 2 3 2 2 2" xfId="2493"/>
    <cellStyle name="Normal 2 3 2 3 2 2 2 2" xfId="6975"/>
    <cellStyle name="Normal 2 3 2 3 2 2 2 2 2" xfId="16005"/>
    <cellStyle name="Normal 2 3 2 3 2 2 2 3" xfId="11523"/>
    <cellStyle name="Normal 2 3 2 3 2 2 3" xfId="3987"/>
    <cellStyle name="Normal 2 3 2 3 2 2 3 2" xfId="8469"/>
    <cellStyle name="Normal 2 3 2 3 2 2 3 2 2" xfId="17499"/>
    <cellStyle name="Normal 2 3 2 3 2 2 3 3" xfId="13017"/>
    <cellStyle name="Normal 2 3 2 3 2 2 4" xfId="5481"/>
    <cellStyle name="Normal 2 3 2 3 2 2 4 2" xfId="14511"/>
    <cellStyle name="Normal 2 3 2 3 2 2 5" xfId="10029"/>
    <cellStyle name="Normal 2 3 2 3 2 3" xfId="1748"/>
    <cellStyle name="Normal 2 3 2 3 2 3 2" xfId="6230"/>
    <cellStyle name="Normal 2 3 2 3 2 3 2 2" xfId="15260"/>
    <cellStyle name="Normal 2 3 2 3 2 3 3" xfId="10778"/>
    <cellStyle name="Normal 2 3 2 3 2 4" xfId="3242"/>
    <cellStyle name="Normal 2 3 2 3 2 4 2" xfId="7724"/>
    <cellStyle name="Normal 2 3 2 3 2 4 2 2" xfId="16754"/>
    <cellStyle name="Normal 2 3 2 3 2 4 3" xfId="12272"/>
    <cellStyle name="Normal 2 3 2 3 2 5" xfId="4736"/>
    <cellStyle name="Normal 2 3 2 3 2 5 2" xfId="13766"/>
    <cellStyle name="Normal 2 3 2 3 2 6" xfId="9284"/>
    <cellStyle name="Normal 2 3 2 3 3" xfId="440"/>
    <cellStyle name="Normal 2 3 2 3 3 2" xfId="1187"/>
    <cellStyle name="Normal 2 3 2 3 3 2 2" xfId="2681"/>
    <cellStyle name="Normal 2 3 2 3 3 2 2 2" xfId="7163"/>
    <cellStyle name="Normal 2 3 2 3 3 2 2 2 2" xfId="16193"/>
    <cellStyle name="Normal 2 3 2 3 3 2 2 3" xfId="11711"/>
    <cellStyle name="Normal 2 3 2 3 3 2 3" xfId="4175"/>
    <cellStyle name="Normal 2 3 2 3 3 2 3 2" xfId="8657"/>
    <cellStyle name="Normal 2 3 2 3 3 2 3 2 2" xfId="17687"/>
    <cellStyle name="Normal 2 3 2 3 3 2 3 3" xfId="13205"/>
    <cellStyle name="Normal 2 3 2 3 3 2 4" xfId="5669"/>
    <cellStyle name="Normal 2 3 2 3 3 2 4 2" xfId="14699"/>
    <cellStyle name="Normal 2 3 2 3 3 2 5" xfId="10217"/>
    <cellStyle name="Normal 2 3 2 3 3 3" xfId="1934"/>
    <cellStyle name="Normal 2 3 2 3 3 3 2" xfId="6416"/>
    <cellStyle name="Normal 2 3 2 3 3 3 2 2" xfId="15446"/>
    <cellStyle name="Normal 2 3 2 3 3 3 3" xfId="10964"/>
    <cellStyle name="Normal 2 3 2 3 3 4" xfId="3428"/>
    <cellStyle name="Normal 2 3 2 3 3 4 2" xfId="7910"/>
    <cellStyle name="Normal 2 3 2 3 3 4 2 2" xfId="16940"/>
    <cellStyle name="Normal 2 3 2 3 3 4 3" xfId="12458"/>
    <cellStyle name="Normal 2 3 2 3 3 5" xfId="4922"/>
    <cellStyle name="Normal 2 3 2 3 3 5 2" xfId="13952"/>
    <cellStyle name="Normal 2 3 2 3 3 6" xfId="9470"/>
    <cellStyle name="Normal 2 3 2 3 4" xfId="626"/>
    <cellStyle name="Normal 2 3 2 3 4 2" xfId="1373"/>
    <cellStyle name="Normal 2 3 2 3 4 2 2" xfId="2867"/>
    <cellStyle name="Normal 2 3 2 3 4 2 2 2" xfId="7349"/>
    <cellStyle name="Normal 2 3 2 3 4 2 2 2 2" xfId="16379"/>
    <cellStyle name="Normal 2 3 2 3 4 2 2 3" xfId="11897"/>
    <cellStyle name="Normal 2 3 2 3 4 2 3" xfId="4361"/>
    <cellStyle name="Normal 2 3 2 3 4 2 3 2" xfId="8843"/>
    <cellStyle name="Normal 2 3 2 3 4 2 3 2 2" xfId="17873"/>
    <cellStyle name="Normal 2 3 2 3 4 2 3 3" xfId="13391"/>
    <cellStyle name="Normal 2 3 2 3 4 2 4" xfId="5855"/>
    <cellStyle name="Normal 2 3 2 3 4 2 4 2" xfId="14885"/>
    <cellStyle name="Normal 2 3 2 3 4 2 5" xfId="10403"/>
    <cellStyle name="Normal 2 3 2 3 4 3" xfId="2120"/>
    <cellStyle name="Normal 2 3 2 3 4 3 2" xfId="6602"/>
    <cellStyle name="Normal 2 3 2 3 4 3 2 2" xfId="15632"/>
    <cellStyle name="Normal 2 3 2 3 4 3 3" xfId="11150"/>
    <cellStyle name="Normal 2 3 2 3 4 4" xfId="3614"/>
    <cellStyle name="Normal 2 3 2 3 4 4 2" xfId="8096"/>
    <cellStyle name="Normal 2 3 2 3 4 4 2 2" xfId="17126"/>
    <cellStyle name="Normal 2 3 2 3 4 4 3" xfId="12644"/>
    <cellStyle name="Normal 2 3 2 3 4 5" xfId="5108"/>
    <cellStyle name="Normal 2 3 2 3 4 5 2" xfId="14138"/>
    <cellStyle name="Normal 2 3 2 3 4 6" xfId="9656"/>
    <cellStyle name="Normal 2 3 2 3 5" xfId="813"/>
    <cellStyle name="Normal 2 3 2 3 5 2" xfId="2307"/>
    <cellStyle name="Normal 2 3 2 3 5 2 2" xfId="6789"/>
    <cellStyle name="Normal 2 3 2 3 5 2 2 2" xfId="15819"/>
    <cellStyle name="Normal 2 3 2 3 5 2 3" xfId="11337"/>
    <cellStyle name="Normal 2 3 2 3 5 3" xfId="3801"/>
    <cellStyle name="Normal 2 3 2 3 5 3 2" xfId="8283"/>
    <cellStyle name="Normal 2 3 2 3 5 3 2 2" xfId="17313"/>
    <cellStyle name="Normal 2 3 2 3 5 3 3" xfId="12831"/>
    <cellStyle name="Normal 2 3 2 3 5 4" xfId="5295"/>
    <cellStyle name="Normal 2 3 2 3 5 4 2" xfId="14325"/>
    <cellStyle name="Normal 2 3 2 3 5 5" xfId="9843"/>
    <cellStyle name="Normal 2 3 2 3 6" xfId="1562"/>
    <cellStyle name="Normal 2 3 2 3 6 2" xfId="6044"/>
    <cellStyle name="Normal 2 3 2 3 6 2 2" xfId="15074"/>
    <cellStyle name="Normal 2 3 2 3 6 3" xfId="10592"/>
    <cellStyle name="Normal 2 3 2 3 7" xfId="3056"/>
    <cellStyle name="Normal 2 3 2 3 7 2" xfId="7538"/>
    <cellStyle name="Normal 2 3 2 3 7 2 2" xfId="16568"/>
    <cellStyle name="Normal 2 3 2 3 7 3" xfId="12086"/>
    <cellStyle name="Normal 2 3 2 3 8" xfId="4550"/>
    <cellStyle name="Normal 2 3 2 3 8 2" xfId="13580"/>
    <cellStyle name="Normal 2 3 2 3 9" xfId="9098"/>
    <cellStyle name="Normal 2 3 2 4" xfId="92"/>
    <cellStyle name="Normal 2 3 2 4 2" xfId="278"/>
    <cellStyle name="Normal 2 3 2 4 2 2" xfId="1022"/>
    <cellStyle name="Normal 2 3 2 4 2 2 2" xfId="2516"/>
    <cellStyle name="Normal 2 3 2 4 2 2 2 2" xfId="6998"/>
    <cellStyle name="Normal 2 3 2 4 2 2 2 2 2" xfId="16028"/>
    <cellStyle name="Normal 2 3 2 4 2 2 2 3" xfId="11546"/>
    <cellStyle name="Normal 2 3 2 4 2 2 3" xfId="4010"/>
    <cellStyle name="Normal 2 3 2 4 2 2 3 2" xfId="8492"/>
    <cellStyle name="Normal 2 3 2 4 2 2 3 2 2" xfId="17522"/>
    <cellStyle name="Normal 2 3 2 4 2 2 3 3" xfId="13040"/>
    <cellStyle name="Normal 2 3 2 4 2 2 4" xfId="5504"/>
    <cellStyle name="Normal 2 3 2 4 2 2 4 2" xfId="14534"/>
    <cellStyle name="Normal 2 3 2 4 2 2 5" xfId="10052"/>
    <cellStyle name="Normal 2 3 2 4 2 3" xfId="1772"/>
    <cellStyle name="Normal 2 3 2 4 2 3 2" xfId="6254"/>
    <cellStyle name="Normal 2 3 2 4 2 3 2 2" xfId="15284"/>
    <cellStyle name="Normal 2 3 2 4 2 3 3" xfId="10802"/>
    <cellStyle name="Normal 2 3 2 4 2 4" xfId="3266"/>
    <cellStyle name="Normal 2 3 2 4 2 4 2" xfId="7748"/>
    <cellStyle name="Normal 2 3 2 4 2 4 2 2" xfId="16778"/>
    <cellStyle name="Normal 2 3 2 4 2 4 3" xfId="12296"/>
    <cellStyle name="Normal 2 3 2 4 2 5" xfId="4760"/>
    <cellStyle name="Normal 2 3 2 4 2 5 2" xfId="13790"/>
    <cellStyle name="Normal 2 3 2 4 2 6" xfId="9308"/>
    <cellStyle name="Normal 2 3 2 4 3" xfId="464"/>
    <cellStyle name="Normal 2 3 2 4 3 2" xfId="1211"/>
    <cellStyle name="Normal 2 3 2 4 3 2 2" xfId="2705"/>
    <cellStyle name="Normal 2 3 2 4 3 2 2 2" xfId="7187"/>
    <cellStyle name="Normal 2 3 2 4 3 2 2 2 2" xfId="16217"/>
    <cellStyle name="Normal 2 3 2 4 3 2 2 3" xfId="11735"/>
    <cellStyle name="Normal 2 3 2 4 3 2 3" xfId="4199"/>
    <cellStyle name="Normal 2 3 2 4 3 2 3 2" xfId="8681"/>
    <cellStyle name="Normal 2 3 2 4 3 2 3 2 2" xfId="17711"/>
    <cellStyle name="Normal 2 3 2 4 3 2 3 3" xfId="13229"/>
    <cellStyle name="Normal 2 3 2 4 3 2 4" xfId="5693"/>
    <cellStyle name="Normal 2 3 2 4 3 2 4 2" xfId="14723"/>
    <cellStyle name="Normal 2 3 2 4 3 2 5" xfId="10241"/>
    <cellStyle name="Normal 2 3 2 4 3 3" xfId="1958"/>
    <cellStyle name="Normal 2 3 2 4 3 3 2" xfId="6440"/>
    <cellStyle name="Normal 2 3 2 4 3 3 2 2" xfId="15470"/>
    <cellStyle name="Normal 2 3 2 4 3 3 3" xfId="10988"/>
    <cellStyle name="Normal 2 3 2 4 3 4" xfId="3452"/>
    <cellStyle name="Normal 2 3 2 4 3 4 2" xfId="7934"/>
    <cellStyle name="Normal 2 3 2 4 3 4 2 2" xfId="16964"/>
    <cellStyle name="Normal 2 3 2 4 3 4 3" xfId="12482"/>
    <cellStyle name="Normal 2 3 2 4 3 5" xfId="4946"/>
    <cellStyle name="Normal 2 3 2 4 3 5 2" xfId="13976"/>
    <cellStyle name="Normal 2 3 2 4 3 6" xfId="9494"/>
    <cellStyle name="Normal 2 3 2 4 4" xfId="650"/>
    <cellStyle name="Normal 2 3 2 4 4 2" xfId="1397"/>
    <cellStyle name="Normal 2 3 2 4 4 2 2" xfId="2891"/>
    <cellStyle name="Normal 2 3 2 4 4 2 2 2" xfId="7373"/>
    <cellStyle name="Normal 2 3 2 4 4 2 2 2 2" xfId="16403"/>
    <cellStyle name="Normal 2 3 2 4 4 2 2 3" xfId="11921"/>
    <cellStyle name="Normal 2 3 2 4 4 2 3" xfId="4385"/>
    <cellStyle name="Normal 2 3 2 4 4 2 3 2" xfId="8867"/>
    <cellStyle name="Normal 2 3 2 4 4 2 3 2 2" xfId="17897"/>
    <cellStyle name="Normal 2 3 2 4 4 2 3 3" xfId="13415"/>
    <cellStyle name="Normal 2 3 2 4 4 2 4" xfId="5879"/>
    <cellStyle name="Normal 2 3 2 4 4 2 4 2" xfId="14909"/>
    <cellStyle name="Normal 2 3 2 4 4 2 5" xfId="10427"/>
    <cellStyle name="Normal 2 3 2 4 4 3" xfId="2144"/>
    <cellStyle name="Normal 2 3 2 4 4 3 2" xfId="6626"/>
    <cellStyle name="Normal 2 3 2 4 4 3 2 2" xfId="15656"/>
    <cellStyle name="Normal 2 3 2 4 4 3 3" xfId="11174"/>
    <cellStyle name="Normal 2 3 2 4 4 4" xfId="3638"/>
    <cellStyle name="Normal 2 3 2 4 4 4 2" xfId="8120"/>
    <cellStyle name="Normal 2 3 2 4 4 4 2 2" xfId="17150"/>
    <cellStyle name="Normal 2 3 2 4 4 4 3" xfId="12668"/>
    <cellStyle name="Normal 2 3 2 4 4 5" xfId="5132"/>
    <cellStyle name="Normal 2 3 2 4 4 5 2" xfId="14162"/>
    <cellStyle name="Normal 2 3 2 4 4 6" xfId="9680"/>
    <cellStyle name="Normal 2 3 2 4 5" xfId="837"/>
    <cellStyle name="Normal 2 3 2 4 5 2" xfId="2331"/>
    <cellStyle name="Normal 2 3 2 4 5 2 2" xfId="6813"/>
    <cellStyle name="Normal 2 3 2 4 5 2 2 2" xfId="15843"/>
    <cellStyle name="Normal 2 3 2 4 5 2 3" xfId="11361"/>
    <cellStyle name="Normal 2 3 2 4 5 3" xfId="3825"/>
    <cellStyle name="Normal 2 3 2 4 5 3 2" xfId="8307"/>
    <cellStyle name="Normal 2 3 2 4 5 3 2 2" xfId="17337"/>
    <cellStyle name="Normal 2 3 2 4 5 3 3" xfId="12855"/>
    <cellStyle name="Normal 2 3 2 4 5 4" xfId="5319"/>
    <cellStyle name="Normal 2 3 2 4 5 4 2" xfId="14349"/>
    <cellStyle name="Normal 2 3 2 4 5 5" xfId="9867"/>
    <cellStyle name="Normal 2 3 2 4 6" xfId="1586"/>
    <cellStyle name="Normal 2 3 2 4 6 2" xfId="6068"/>
    <cellStyle name="Normal 2 3 2 4 6 2 2" xfId="15098"/>
    <cellStyle name="Normal 2 3 2 4 6 3" xfId="10616"/>
    <cellStyle name="Normal 2 3 2 4 7" xfId="3080"/>
    <cellStyle name="Normal 2 3 2 4 7 2" xfId="7562"/>
    <cellStyle name="Normal 2 3 2 4 7 2 2" xfId="16592"/>
    <cellStyle name="Normal 2 3 2 4 7 3" xfId="12110"/>
    <cellStyle name="Normal 2 3 2 4 8" xfId="4574"/>
    <cellStyle name="Normal 2 3 2 4 8 2" xfId="13604"/>
    <cellStyle name="Normal 2 3 2 4 9" xfId="9122"/>
    <cellStyle name="Normal 2 3 2 5" xfId="107"/>
    <cellStyle name="Normal 2 3 2 5 2" xfId="293"/>
    <cellStyle name="Normal 2 3 2 5 2 2" xfId="1036"/>
    <cellStyle name="Normal 2 3 2 5 2 2 2" xfId="2530"/>
    <cellStyle name="Normal 2 3 2 5 2 2 2 2" xfId="7012"/>
    <cellStyle name="Normal 2 3 2 5 2 2 2 2 2" xfId="16042"/>
    <cellStyle name="Normal 2 3 2 5 2 2 2 3" xfId="11560"/>
    <cellStyle name="Normal 2 3 2 5 2 2 3" xfId="4024"/>
    <cellStyle name="Normal 2 3 2 5 2 2 3 2" xfId="8506"/>
    <cellStyle name="Normal 2 3 2 5 2 2 3 2 2" xfId="17536"/>
    <cellStyle name="Normal 2 3 2 5 2 2 3 3" xfId="13054"/>
    <cellStyle name="Normal 2 3 2 5 2 2 4" xfId="5518"/>
    <cellStyle name="Normal 2 3 2 5 2 2 4 2" xfId="14548"/>
    <cellStyle name="Normal 2 3 2 5 2 2 5" xfId="10066"/>
    <cellStyle name="Normal 2 3 2 5 2 3" xfId="1787"/>
    <cellStyle name="Normal 2 3 2 5 2 3 2" xfId="6269"/>
    <cellStyle name="Normal 2 3 2 5 2 3 2 2" xfId="15299"/>
    <cellStyle name="Normal 2 3 2 5 2 3 3" xfId="10817"/>
    <cellStyle name="Normal 2 3 2 5 2 4" xfId="3281"/>
    <cellStyle name="Normal 2 3 2 5 2 4 2" xfId="7763"/>
    <cellStyle name="Normal 2 3 2 5 2 4 2 2" xfId="16793"/>
    <cellStyle name="Normal 2 3 2 5 2 4 3" xfId="12311"/>
    <cellStyle name="Normal 2 3 2 5 2 5" xfId="4775"/>
    <cellStyle name="Normal 2 3 2 5 2 5 2" xfId="13805"/>
    <cellStyle name="Normal 2 3 2 5 2 6" xfId="9323"/>
    <cellStyle name="Normal 2 3 2 5 3" xfId="479"/>
    <cellStyle name="Normal 2 3 2 5 3 2" xfId="1226"/>
    <cellStyle name="Normal 2 3 2 5 3 2 2" xfId="2720"/>
    <cellStyle name="Normal 2 3 2 5 3 2 2 2" xfId="7202"/>
    <cellStyle name="Normal 2 3 2 5 3 2 2 2 2" xfId="16232"/>
    <cellStyle name="Normal 2 3 2 5 3 2 2 3" xfId="11750"/>
    <cellStyle name="Normal 2 3 2 5 3 2 3" xfId="4214"/>
    <cellStyle name="Normal 2 3 2 5 3 2 3 2" xfId="8696"/>
    <cellStyle name="Normal 2 3 2 5 3 2 3 2 2" xfId="17726"/>
    <cellStyle name="Normal 2 3 2 5 3 2 3 3" xfId="13244"/>
    <cellStyle name="Normal 2 3 2 5 3 2 4" xfId="5708"/>
    <cellStyle name="Normal 2 3 2 5 3 2 4 2" xfId="14738"/>
    <cellStyle name="Normal 2 3 2 5 3 2 5" xfId="10256"/>
    <cellStyle name="Normal 2 3 2 5 3 3" xfId="1973"/>
    <cellStyle name="Normal 2 3 2 5 3 3 2" xfId="6455"/>
    <cellStyle name="Normal 2 3 2 5 3 3 2 2" xfId="15485"/>
    <cellStyle name="Normal 2 3 2 5 3 3 3" xfId="11003"/>
    <cellStyle name="Normal 2 3 2 5 3 4" xfId="3467"/>
    <cellStyle name="Normal 2 3 2 5 3 4 2" xfId="7949"/>
    <cellStyle name="Normal 2 3 2 5 3 4 2 2" xfId="16979"/>
    <cellStyle name="Normal 2 3 2 5 3 4 3" xfId="12497"/>
    <cellStyle name="Normal 2 3 2 5 3 5" xfId="4961"/>
    <cellStyle name="Normal 2 3 2 5 3 5 2" xfId="13991"/>
    <cellStyle name="Normal 2 3 2 5 3 6" xfId="9509"/>
    <cellStyle name="Normal 2 3 2 5 4" xfId="665"/>
    <cellStyle name="Normal 2 3 2 5 4 2" xfId="1412"/>
    <cellStyle name="Normal 2 3 2 5 4 2 2" xfId="2906"/>
    <cellStyle name="Normal 2 3 2 5 4 2 2 2" xfId="7388"/>
    <cellStyle name="Normal 2 3 2 5 4 2 2 2 2" xfId="16418"/>
    <cellStyle name="Normal 2 3 2 5 4 2 2 3" xfId="11936"/>
    <cellStyle name="Normal 2 3 2 5 4 2 3" xfId="4400"/>
    <cellStyle name="Normal 2 3 2 5 4 2 3 2" xfId="8882"/>
    <cellStyle name="Normal 2 3 2 5 4 2 3 2 2" xfId="17912"/>
    <cellStyle name="Normal 2 3 2 5 4 2 3 3" xfId="13430"/>
    <cellStyle name="Normal 2 3 2 5 4 2 4" xfId="5894"/>
    <cellStyle name="Normal 2 3 2 5 4 2 4 2" xfId="14924"/>
    <cellStyle name="Normal 2 3 2 5 4 2 5" xfId="10442"/>
    <cellStyle name="Normal 2 3 2 5 4 3" xfId="2159"/>
    <cellStyle name="Normal 2 3 2 5 4 3 2" xfId="6641"/>
    <cellStyle name="Normal 2 3 2 5 4 3 2 2" xfId="15671"/>
    <cellStyle name="Normal 2 3 2 5 4 3 3" xfId="11189"/>
    <cellStyle name="Normal 2 3 2 5 4 4" xfId="3653"/>
    <cellStyle name="Normal 2 3 2 5 4 4 2" xfId="8135"/>
    <cellStyle name="Normal 2 3 2 5 4 4 2 2" xfId="17165"/>
    <cellStyle name="Normal 2 3 2 5 4 4 3" xfId="12683"/>
    <cellStyle name="Normal 2 3 2 5 4 5" xfId="5147"/>
    <cellStyle name="Normal 2 3 2 5 4 5 2" xfId="14177"/>
    <cellStyle name="Normal 2 3 2 5 4 6" xfId="9695"/>
    <cellStyle name="Normal 2 3 2 5 5" xfId="852"/>
    <cellStyle name="Normal 2 3 2 5 5 2" xfId="2346"/>
    <cellStyle name="Normal 2 3 2 5 5 2 2" xfId="6828"/>
    <cellStyle name="Normal 2 3 2 5 5 2 2 2" xfId="15858"/>
    <cellStyle name="Normal 2 3 2 5 5 2 3" xfId="11376"/>
    <cellStyle name="Normal 2 3 2 5 5 3" xfId="3840"/>
    <cellStyle name="Normal 2 3 2 5 5 3 2" xfId="8322"/>
    <cellStyle name="Normal 2 3 2 5 5 3 2 2" xfId="17352"/>
    <cellStyle name="Normal 2 3 2 5 5 3 3" xfId="12870"/>
    <cellStyle name="Normal 2 3 2 5 5 4" xfId="5334"/>
    <cellStyle name="Normal 2 3 2 5 5 4 2" xfId="14364"/>
    <cellStyle name="Normal 2 3 2 5 5 5" xfId="9882"/>
    <cellStyle name="Normal 2 3 2 5 6" xfId="1601"/>
    <cellStyle name="Normal 2 3 2 5 6 2" xfId="6083"/>
    <cellStyle name="Normal 2 3 2 5 6 2 2" xfId="15113"/>
    <cellStyle name="Normal 2 3 2 5 6 3" xfId="10631"/>
    <cellStyle name="Normal 2 3 2 5 7" xfId="3095"/>
    <cellStyle name="Normal 2 3 2 5 7 2" xfId="7577"/>
    <cellStyle name="Normal 2 3 2 5 7 2 2" xfId="16607"/>
    <cellStyle name="Normal 2 3 2 5 7 3" xfId="12125"/>
    <cellStyle name="Normal 2 3 2 5 8" xfId="4589"/>
    <cellStyle name="Normal 2 3 2 5 8 2" xfId="13619"/>
    <cellStyle name="Normal 2 3 2 5 9" xfId="9137"/>
    <cellStyle name="Normal 2 3 2 6" xfId="139"/>
    <cellStyle name="Normal 2 3 2 6 2" xfId="325"/>
    <cellStyle name="Normal 2 3 2 6 2 2" xfId="1068"/>
    <cellStyle name="Normal 2 3 2 6 2 2 2" xfId="2562"/>
    <cellStyle name="Normal 2 3 2 6 2 2 2 2" xfId="7044"/>
    <cellStyle name="Normal 2 3 2 6 2 2 2 2 2" xfId="16074"/>
    <cellStyle name="Normal 2 3 2 6 2 2 2 3" xfId="11592"/>
    <cellStyle name="Normal 2 3 2 6 2 2 3" xfId="4056"/>
    <cellStyle name="Normal 2 3 2 6 2 2 3 2" xfId="8538"/>
    <cellStyle name="Normal 2 3 2 6 2 2 3 2 2" xfId="17568"/>
    <cellStyle name="Normal 2 3 2 6 2 2 3 3" xfId="13086"/>
    <cellStyle name="Normal 2 3 2 6 2 2 4" xfId="5550"/>
    <cellStyle name="Normal 2 3 2 6 2 2 4 2" xfId="14580"/>
    <cellStyle name="Normal 2 3 2 6 2 2 5" xfId="10098"/>
    <cellStyle name="Normal 2 3 2 6 2 3" xfId="1819"/>
    <cellStyle name="Normal 2 3 2 6 2 3 2" xfId="6301"/>
    <cellStyle name="Normal 2 3 2 6 2 3 2 2" xfId="15331"/>
    <cellStyle name="Normal 2 3 2 6 2 3 3" xfId="10849"/>
    <cellStyle name="Normal 2 3 2 6 2 4" xfId="3313"/>
    <cellStyle name="Normal 2 3 2 6 2 4 2" xfId="7795"/>
    <cellStyle name="Normal 2 3 2 6 2 4 2 2" xfId="16825"/>
    <cellStyle name="Normal 2 3 2 6 2 4 3" xfId="12343"/>
    <cellStyle name="Normal 2 3 2 6 2 5" xfId="4807"/>
    <cellStyle name="Normal 2 3 2 6 2 5 2" xfId="13837"/>
    <cellStyle name="Normal 2 3 2 6 2 6" xfId="9355"/>
    <cellStyle name="Normal 2 3 2 6 3" xfId="511"/>
    <cellStyle name="Normal 2 3 2 6 3 2" xfId="1258"/>
    <cellStyle name="Normal 2 3 2 6 3 2 2" xfId="2752"/>
    <cellStyle name="Normal 2 3 2 6 3 2 2 2" xfId="7234"/>
    <cellStyle name="Normal 2 3 2 6 3 2 2 2 2" xfId="16264"/>
    <cellStyle name="Normal 2 3 2 6 3 2 2 3" xfId="11782"/>
    <cellStyle name="Normal 2 3 2 6 3 2 3" xfId="4246"/>
    <cellStyle name="Normal 2 3 2 6 3 2 3 2" xfId="8728"/>
    <cellStyle name="Normal 2 3 2 6 3 2 3 2 2" xfId="17758"/>
    <cellStyle name="Normal 2 3 2 6 3 2 3 3" xfId="13276"/>
    <cellStyle name="Normal 2 3 2 6 3 2 4" xfId="5740"/>
    <cellStyle name="Normal 2 3 2 6 3 2 4 2" xfId="14770"/>
    <cellStyle name="Normal 2 3 2 6 3 2 5" xfId="10288"/>
    <cellStyle name="Normal 2 3 2 6 3 3" xfId="2005"/>
    <cellStyle name="Normal 2 3 2 6 3 3 2" xfId="6487"/>
    <cellStyle name="Normal 2 3 2 6 3 3 2 2" xfId="15517"/>
    <cellStyle name="Normal 2 3 2 6 3 3 3" xfId="11035"/>
    <cellStyle name="Normal 2 3 2 6 3 4" xfId="3499"/>
    <cellStyle name="Normal 2 3 2 6 3 4 2" xfId="7981"/>
    <cellStyle name="Normal 2 3 2 6 3 4 2 2" xfId="17011"/>
    <cellStyle name="Normal 2 3 2 6 3 4 3" xfId="12529"/>
    <cellStyle name="Normal 2 3 2 6 3 5" xfId="4993"/>
    <cellStyle name="Normal 2 3 2 6 3 5 2" xfId="14023"/>
    <cellStyle name="Normal 2 3 2 6 3 6" xfId="9541"/>
    <cellStyle name="Normal 2 3 2 6 4" xfId="697"/>
    <cellStyle name="Normal 2 3 2 6 4 2" xfId="1444"/>
    <cellStyle name="Normal 2 3 2 6 4 2 2" xfId="2938"/>
    <cellStyle name="Normal 2 3 2 6 4 2 2 2" xfId="7420"/>
    <cellStyle name="Normal 2 3 2 6 4 2 2 2 2" xfId="16450"/>
    <cellStyle name="Normal 2 3 2 6 4 2 2 3" xfId="11968"/>
    <cellStyle name="Normal 2 3 2 6 4 2 3" xfId="4432"/>
    <cellStyle name="Normal 2 3 2 6 4 2 3 2" xfId="8914"/>
    <cellStyle name="Normal 2 3 2 6 4 2 3 2 2" xfId="17944"/>
    <cellStyle name="Normal 2 3 2 6 4 2 3 3" xfId="13462"/>
    <cellStyle name="Normal 2 3 2 6 4 2 4" xfId="5926"/>
    <cellStyle name="Normal 2 3 2 6 4 2 4 2" xfId="14956"/>
    <cellStyle name="Normal 2 3 2 6 4 2 5" xfId="10474"/>
    <cellStyle name="Normal 2 3 2 6 4 3" xfId="2191"/>
    <cellStyle name="Normal 2 3 2 6 4 3 2" xfId="6673"/>
    <cellStyle name="Normal 2 3 2 6 4 3 2 2" xfId="15703"/>
    <cellStyle name="Normal 2 3 2 6 4 3 3" xfId="11221"/>
    <cellStyle name="Normal 2 3 2 6 4 4" xfId="3685"/>
    <cellStyle name="Normal 2 3 2 6 4 4 2" xfId="8167"/>
    <cellStyle name="Normal 2 3 2 6 4 4 2 2" xfId="17197"/>
    <cellStyle name="Normal 2 3 2 6 4 4 3" xfId="12715"/>
    <cellStyle name="Normal 2 3 2 6 4 5" xfId="5179"/>
    <cellStyle name="Normal 2 3 2 6 4 5 2" xfId="14209"/>
    <cellStyle name="Normal 2 3 2 6 4 6" xfId="9727"/>
    <cellStyle name="Normal 2 3 2 6 5" xfId="884"/>
    <cellStyle name="Normal 2 3 2 6 5 2" xfId="2378"/>
    <cellStyle name="Normal 2 3 2 6 5 2 2" xfId="6860"/>
    <cellStyle name="Normal 2 3 2 6 5 2 2 2" xfId="15890"/>
    <cellStyle name="Normal 2 3 2 6 5 2 3" xfId="11408"/>
    <cellStyle name="Normal 2 3 2 6 5 3" xfId="3872"/>
    <cellStyle name="Normal 2 3 2 6 5 3 2" xfId="8354"/>
    <cellStyle name="Normal 2 3 2 6 5 3 2 2" xfId="17384"/>
    <cellStyle name="Normal 2 3 2 6 5 3 3" xfId="12902"/>
    <cellStyle name="Normal 2 3 2 6 5 4" xfId="5366"/>
    <cellStyle name="Normal 2 3 2 6 5 4 2" xfId="14396"/>
    <cellStyle name="Normal 2 3 2 6 5 5" xfId="9914"/>
    <cellStyle name="Normal 2 3 2 6 6" xfId="1633"/>
    <cellStyle name="Normal 2 3 2 6 6 2" xfId="6115"/>
    <cellStyle name="Normal 2 3 2 6 6 2 2" xfId="15145"/>
    <cellStyle name="Normal 2 3 2 6 6 3" xfId="10663"/>
    <cellStyle name="Normal 2 3 2 6 7" xfId="3127"/>
    <cellStyle name="Normal 2 3 2 6 7 2" xfId="7609"/>
    <cellStyle name="Normal 2 3 2 6 7 2 2" xfId="16639"/>
    <cellStyle name="Normal 2 3 2 6 7 3" xfId="12157"/>
    <cellStyle name="Normal 2 3 2 6 8" xfId="4621"/>
    <cellStyle name="Normal 2 3 2 6 8 2" xfId="13651"/>
    <cellStyle name="Normal 2 3 2 6 9" xfId="9169"/>
    <cellStyle name="Normal 2 3 2 7" xfId="162"/>
    <cellStyle name="Normal 2 3 2 7 2" xfId="348"/>
    <cellStyle name="Normal 2 3 2 7 2 2" xfId="1091"/>
    <cellStyle name="Normal 2 3 2 7 2 2 2" xfId="2585"/>
    <cellStyle name="Normal 2 3 2 7 2 2 2 2" xfId="7067"/>
    <cellStyle name="Normal 2 3 2 7 2 2 2 2 2" xfId="16097"/>
    <cellStyle name="Normal 2 3 2 7 2 2 2 3" xfId="11615"/>
    <cellStyle name="Normal 2 3 2 7 2 2 3" xfId="4079"/>
    <cellStyle name="Normal 2 3 2 7 2 2 3 2" xfId="8561"/>
    <cellStyle name="Normal 2 3 2 7 2 2 3 2 2" xfId="17591"/>
    <cellStyle name="Normal 2 3 2 7 2 2 3 3" xfId="13109"/>
    <cellStyle name="Normal 2 3 2 7 2 2 4" xfId="5573"/>
    <cellStyle name="Normal 2 3 2 7 2 2 4 2" xfId="14603"/>
    <cellStyle name="Normal 2 3 2 7 2 2 5" xfId="10121"/>
    <cellStyle name="Normal 2 3 2 7 2 3" xfId="1842"/>
    <cellStyle name="Normal 2 3 2 7 2 3 2" xfId="6324"/>
    <cellStyle name="Normal 2 3 2 7 2 3 2 2" xfId="15354"/>
    <cellStyle name="Normal 2 3 2 7 2 3 3" xfId="10872"/>
    <cellStyle name="Normal 2 3 2 7 2 4" xfId="3336"/>
    <cellStyle name="Normal 2 3 2 7 2 4 2" xfId="7818"/>
    <cellStyle name="Normal 2 3 2 7 2 4 2 2" xfId="16848"/>
    <cellStyle name="Normal 2 3 2 7 2 4 3" xfId="12366"/>
    <cellStyle name="Normal 2 3 2 7 2 5" xfId="4830"/>
    <cellStyle name="Normal 2 3 2 7 2 5 2" xfId="13860"/>
    <cellStyle name="Normal 2 3 2 7 2 6" xfId="9378"/>
    <cellStyle name="Normal 2 3 2 7 3" xfId="534"/>
    <cellStyle name="Normal 2 3 2 7 3 2" xfId="1281"/>
    <cellStyle name="Normal 2 3 2 7 3 2 2" xfId="2775"/>
    <cellStyle name="Normal 2 3 2 7 3 2 2 2" xfId="7257"/>
    <cellStyle name="Normal 2 3 2 7 3 2 2 2 2" xfId="16287"/>
    <cellStyle name="Normal 2 3 2 7 3 2 2 3" xfId="11805"/>
    <cellStyle name="Normal 2 3 2 7 3 2 3" xfId="4269"/>
    <cellStyle name="Normal 2 3 2 7 3 2 3 2" xfId="8751"/>
    <cellStyle name="Normal 2 3 2 7 3 2 3 2 2" xfId="17781"/>
    <cellStyle name="Normal 2 3 2 7 3 2 3 3" xfId="13299"/>
    <cellStyle name="Normal 2 3 2 7 3 2 4" xfId="5763"/>
    <cellStyle name="Normal 2 3 2 7 3 2 4 2" xfId="14793"/>
    <cellStyle name="Normal 2 3 2 7 3 2 5" xfId="10311"/>
    <cellStyle name="Normal 2 3 2 7 3 3" xfId="2028"/>
    <cellStyle name="Normal 2 3 2 7 3 3 2" xfId="6510"/>
    <cellStyle name="Normal 2 3 2 7 3 3 2 2" xfId="15540"/>
    <cellStyle name="Normal 2 3 2 7 3 3 3" xfId="11058"/>
    <cellStyle name="Normal 2 3 2 7 3 4" xfId="3522"/>
    <cellStyle name="Normal 2 3 2 7 3 4 2" xfId="8004"/>
    <cellStyle name="Normal 2 3 2 7 3 4 2 2" xfId="17034"/>
    <cellStyle name="Normal 2 3 2 7 3 4 3" xfId="12552"/>
    <cellStyle name="Normal 2 3 2 7 3 5" xfId="5016"/>
    <cellStyle name="Normal 2 3 2 7 3 5 2" xfId="14046"/>
    <cellStyle name="Normal 2 3 2 7 3 6" xfId="9564"/>
    <cellStyle name="Normal 2 3 2 7 4" xfId="720"/>
    <cellStyle name="Normal 2 3 2 7 4 2" xfId="1467"/>
    <cellStyle name="Normal 2 3 2 7 4 2 2" xfId="2961"/>
    <cellStyle name="Normal 2 3 2 7 4 2 2 2" xfId="7443"/>
    <cellStyle name="Normal 2 3 2 7 4 2 2 2 2" xfId="16473"/>
    <cellStyle name="Normal 2 3 2 7 4 2 2 3" xfId="11991"/>
    <cellStyle name="Normal 2 3 2 7 4 2 3" xfId="4455"/>
    <cellStyle name="Normal 2 3 2 7 4 2 3 2" xfId="8937"/>
    <cellStyle name="Normal 2 3 2 7 4 2 3 2 2" xfId="17967"/>
    <cellStyle name="Normal 2 3 2 7 4 2 3 3" xfId="13485"/>
    <cellStyle name="Normal 2 3 2 7 4 2 4" xfId="5949"/>
    <cellStyle name="Normal 2 3 2 7 4 2 4 2" xfId="14979"/>
    <cellStyle name="Normal 2 3 2 7 4 2 5" xfId="10497"/>
    <cellStyle name="Normal 2 3 2 7 4 3" xfId="2214"/>
    <cellStyle name="Normal 2 3 2 7 4 3 2" xfId="6696"/>
    <cellStyle name="Normal 2 3 2 7 4 3 2 2" xfId="15726"/>
    <cellStyle name="Normal 2 3 2 7 4 3 3" xfId="11244"/>
    <cellStyle name="Normal 2 3 2 7 4 4" xfId="3708"/>
    <cellStyle name="Normal 2 3 2 7 4 4 2" xfId="8190"/>
    <cellStyle name="Normal 2 3 2 7 4 4 2 2" xfId="17220"/>
    <cellStyle name="Normal 2 3 2 7 4 4 3" xfId="12738"/>
    <cellStyle name="Normal 2 3 2 7 4 5" xfId="5202"/>
    <cellStyle name="Normal 2 3 2 7 4 5 2" xfId="14232"/>
    <cellStyle name="Normal 2 3 2 7 4 6" xfId="9750"/>
    <cellStyle name="Normal 2 3 2 7 5" xfId="907"/>
    <cellStyle name="Normal 2 3 2 7 5 2" xfId="2401"/>
    <cellStyle name="Normal 2 3 2 7 5 2 2" xfId="6883"/>
    <cellStyle name="Normal 2 3 2 7 5 2 2 2" xfId="15913"/>
    <cellStyle name="Normal 2 3 2 7 5 2 3" xfId="11431"/>
    <cellStyle name="Normal 2 3 2 7 5 3" xfId="3895"/>
    <cellStyle name="Normal 2 3 2 7 5 3 2" xfId="8377"/>
    <cellStyle name="Normal 2 3 2 7 5 3 2 2" xfId="17407"/>
    <cellStyle name="Normal 2 3 2 7 5 3 3" xfId="12925"/>
    <cellStyle name="Normal 2 3 2 7 5 4" xfId="5389"/>
    <cellStyle name="Normal 2 3 2 7 5 4 2" xfId="14419"/>
    <cellStyle name="Normal 2 3 2 7 5 5" xfId="9937"/>
    <cellStyle name="Normal 2 3 2 7 6" xfId="1656"/>
    <cellStyle name="Normal 2 3 2 7 6 2" xfId="6138"/>
    <cellStyle name="Normal 2 3 2 7 6 2 2" xfId="15168"/>
    <cellStyle name="Normal 2 3 2 7 6 3" xfId="10686"/>
    <cellStyle name="Normal 2 3 2 7 7" xfId="3150"/>
    <cellStyle name="Normal 2 3 2 7 7 2" xfId="7632"/>
    <cellStyle name="Normal 2 3 2 7 7 2 2" xfId="16662"/>
    <cellStyle name="Normal 2 3 2 7 7 3" xfId="12180"/>
    <cellStyle name="Normal 2 3 2 7 8" xfId="4644"/>
    <cellStyle name="Normal 2 3 2 7 8 2" xfId="13674"/>
    <cellStyle name="Normal 2 3 2 7 9" xfId="9192"/>
    <cellStyle name="Normal 2 3 2 8" xfId="185"/>
    <cellStyle name="Normal 2 3 2 8 2" xfId="371"/>
    <cellStyle name="Normal 2 3 2 8 2 2" xfId="1114"/>
    <cellStyle name="Normal 2 3 2 8 2 2 2" xfId="2608"/>
    <cellStyle name="Normal 2 3 2 8 2 2 2 2" xfId="7090"/>
    <cellStyle name="Normal 2 3 2 8 2 2 2 2 2" xfId="16120"/>
    <cellStyle name="Normal 2 3 2 8 2 2 2 3" xfId="11638"/>
    <cellStyle name="Normal 2 3 2 8 2 2 3" xfId="4102"/>
    <cellStyle name="Normal 2 3 2 8 2 2 3 2" xfId="8584"/>
    <cellStyle name="Normal 2 3 2 8 2 2 3 2 2" xfId="17614"/>
    <cellStyle name="Normal 2 3 2 8 2 2 3 3" xfId="13132"/>
    <cellStyle name="Normal 2 3 2 8 2 2 4" xfId="5596"/>
    <cellStyle name="Normal 2 3 2 8 2 2 4 2" xfId="14626"/>
    <cellStyle name="Normal 2 3 2 8 2 2 5" xfId="10144"/>
    <cellStyle name="Normal 2 3 2 8 2 3" xfId="1865"/>
    <cellStyle name="Normal 2 3 2 8 2 3 2" xfId="6347"/>
    <cellStyle name="Normal 2 3 2 8 2 3 2 2" xfId="15377"/>
    <cellStyle name="Normal 2 3 2 8 2 3 3" xfId="10895"/>
    <cellStyle name="Normal 2 3 2 8 2 4" xfId="3359"/>
    <cellStyle name="Normal 2 3 2 8 2 4 2" xfId="7841"/>
    <cellStyle name="Normal 2 3 2 8 2 4 2 2" xfId="16871"/>
    <cellStyle name="Normal 2 3 2 8 2 4 3" xfId="12389"/>
    <cellStyle name="Normal 2 3 2 8 2 5" xfId="4853"/>
    <cellStyle name="Normal 2 3 2 8 2 5 2" xfId="13883"/>
    <cellStyle name="Normal 2 3 2 8 2 6" xfId="9401"/>
    <cellStyle name="Normal 2 3 2 8 3" xfId="557"/>
    <cellStyle name="Normal 2 3 2 8 3 2" xfId="1304"/>
    <cellStyle name="Normal 2 3 2 8 3 2 2" xfId="2798"/>
    <cellStyle name="Normal 2 3 2 8 3 2 2 2" xfId="7280"/>
    <cellStyle name="Normal 2 3 2 8 3 2 2 2 2" xfId="16310"/>
    <cellStyle name="Normal 2 3 2 8 3 2 2 3" xfId="11828"/>
    <cellStyle name="Normal 2 3 2 8 3 2 3" xfId="4292"/>
    <cellStyle name="Normal 2 3 2 8 3 2 3 2" xfId="8774"/>
    <cellStyle name="Normal 2 3 2 8 3 2 3 2 2" xfId="17804"/>
    <cellStyle name="Normal 2 3 2 8 3 2 3 3" xfId="13322"/>
    <cellStyle name="Normal 2 3 2 8 3 2 4" xfId="5786"/>
    <cellStyle name="Normal 2 3 2 8 3 2 4 2" xfId="14816"/>
    <cellStyle name="Normal 2 3 2 8 3 2 5" xfId="10334"/>
    <cellStyle name="Normal 2 3 2 8 3 3" xfId="2051"/>
    <cellStyle name="Normal 2 3 2 8 3 3 2" xfId="6533"/>
    <cellStyle name="Normal 2 3 2 8 3 3 2 2" xfId="15563"/>
    <cellStyle name="Normal 2 3 2 8 3 3 3" xfId="11081"/>
    <cellStyle name="Normal 2 3 2 8 3 4" xfId="3545"/>
    <cellStyle name="Normal 2 3 2 8 3 4 2" xfId="8027"/>
    <cellStyle name="Normal 2 3 2 8 3 4 2 2" xfId="17057"/>
    <cellStyle name="Normal 2 3 2 8 3 4 3" xfId="12575"/>
    <cellStyle name="Normal 2 3 2 8 3 5" xfId="5039"/>
    <cellStyle name="Normal 2 3 2 8 3 5 2" xfId="14069"/>
    <cellStyle name="Normal 2 3 2 8 3 6" xfId="9587"/>
    <cellStyle name="Normal 2 3 2 8 4" xfId="743"/>
    <cellStyle name="Normal 2 3 2 8 4 2" xfId="1490"/>
    <cellStyle name="Normal 2 3 2 8 4 2 2" xfId="2984"/>
    <cellStyle name="Normal 2 3 2 8 4 2 2 2" xfId="7466"/>
    <cellStyle name="Normal 2 3 2 8 4 2 2 2 2" xfId="16496"/>
    <cellStyle name="Normal 2 3 2 8 4 2 2 3" xfId="12014"/>
    <cellStyle name="Normal 2 3 2 8 4 2 3" xfId="4478"/>
    <cellStyle name="Normal 2 3 2 8 4 2 3 2" xfId="8960"/>
    <cellStyle name="Normal 2 3 2 8 4 2 3 2 2" xfId="17990"/>
    <cellStyle name="Normal 2 3 2 8 4 2 3 3" xfId="13508"/>
    <cellStyle name="Normal 2 3 2 8 4 2 4" xfId="5972"/>
    <cellStyle name="Normal 2 3 2 8 4 2 4 2" xfId="15002"/>
    <cellStyle name="Normal 2 3 2 8 4 2 5" xfId="10520"/>
    <cellStyle name="Normal 2 3 2 8 4 3" xfId="2237"/>
    <cellStyle name="Normal 2 3 2 8 4 3 2" xfId="6719"/>
    <cellStyle name="Normal 2 3 2 8 4 3 2 2" xfId="15749"/>
    <cellStyle name="Normal 2 3 2 8 4 3 3" xfId="11267"/>
    <cellStyle name="Normal 2 3 2 8 4 4" xfId="3731"/>
    <cellStyle name="Normal 2 3 2 8 4 4 2" xfId="8213"/>
    <cellStyle name="Normal 2 3 2 8 4 4 2 2" xfId="17243"/>
    <cellStyle name="Normal 2 3 2 8 4 4 3" xfId="12761"/>
    <cellStyle name="Normal 2 3 2 8 4 5" xfId="5225"/>
    <cellStyle name="Normal 2 3 2 8 4 5 2" xfId="14255"/>
    <cellStyle name="Normal 2 3 2 8 4 6" xfId="9773"/>
    <cellStyle name="Normal 2 3 2 8 5" xfId="930"/>
    <cellStyle name="Normal 2 3 2 8 5 2" xfId="2424"/>
    <cellStyle name="Normal 2 3 2 8 5 2 2" xfId="6906"/>
    <cellStyle name="Normal 2 3 2 8 5 2 2 2" xfId="15936"/>
    <cellStyle name="Normal 2 3 2 8 5 2 3" xfId="11454"/>
    <cellStyle name="Normal 2 3 2 8 5 3" xfId="3918"/>
    <cellStyle name="Normal 2 3 2 8 5 3 2" xfId="8400"/>
    <cellStyle name="Normal 2 3 2 8 5 3 2 2" xfId="17430"/>
    <cellStyle name="Normal 2 3 2 8 5 3 3" xfId="12948"/>
    <cellStyle name="Normal 2 3 2 8 5 4" xfId="5412"/>
    <cellStyle name="Normal 2 3 2 8 5 4 2" xfId="14442"/>
    <cellStyle name="Normal 2 3 2 8 5 5" xfId="9960"/>
    <cellStyle name="Normal 2 3 2 8 6" xfId="1679"/>
    <cellStyle name="Normal 2 3 2 8 6 2" xfId="6161"/>
    <cellStyle name="Normal 2 3 2 8 6 2 2" xfId="15191"/>
    <cellStyle name="Normal 2 3 2 8 6 3" xfId="10709"/>
    <cellStyle name="Normal 2 3 2 8 7" xfId="3173"/>
    <cellStyle name="Normal 2 3 2 8 7 2" xfId="7655"/>
    <cellStyle name="Normal 2 3 2 8 7 2 2" xfId="16685"/>
    <cellStyle name="Normal 2 3 2 8 7 3" xfId="12203"/>
    <cellStyle name="Normal 2 3 2 8 8" xfId="4667"/>
    <cellStyle name="Normal 2 3 2 8 8 2" xfId="13697"/>
    <cellStyle name="Normal 2 3 2 8 9" xfId="9215"/>
    <cellStyle name="Normal 2 3 2 9" xfId="208"/>
    <cellStyle name="Normal 2 3 2 9 2" xfId="953"/>
    <cellStyle name="Normal 2 3 2 9 2 2" xfId="2447"/>
    <cellStyle name="Normal 2 3 2 9 2 2 2" xfId="6929"/>
    <cellStyle name="Normal 2 3 2 9 2 2 2 2" xfId="15959"/>
    <cellStyle name="Normal 2 3 2 9 2 2 3" xfId="11477"/>
    <cellStyle name="Normal 2 3 2 9 2 3" xfId="3941"/>
    <cellStyle name="Normal 2 3 2 9 2 3 2" xfId="8423"/>
    <cellStyle name="Normal 2 3 2 9 2 3 2 2" xfId="17453"/>
    <cellStyle name="Normal 2 3 2 9 2 3 3" xfId="12971"/>
    <cellStyle name="Normal 2 3 2 9 2 4" xfId="5435"/>
    <cellStyle name="Normal 2 3 2 9 2 4 2" xfId="14465"/>
    <cellStyle name="Normal 2 3 2 9 2 5" xfId="9983"/>
    <cellStyle name="Normal 2 3 2 9 3" xfId="1702"/>
    <cellStyle name="Normal 2 3 2 9 3 2" xfId="6184"/>
    <cellStyle name="Normal 2 3 2 9 3 2 2" xfId="15214"/>
    <cellStyle name="Normal 2 3 2 9 3 3" xfId="10732"/>
    <cellStyle name="Normal 2 3 2 9 4" xfId="3196"/>
    <cellStyle name="Normal 2 3 2 9 4 2" xfId="7678"/>
    <cellStyle name="Normal 2 3 2 9 4 2 2" xfId="16708"/>
    <cellStyle name="Normal 2 3 2 9 4 3" xfId="12226"/>
    <cellStyle name="Normal 2 3 2 9 5" xfId="4690"/>
    <cellStyle name="Normal 2 3 2 9 5 2" xfId="13720"/>
    <cellStyle name="Normal 2 3 2 9 6" xfId="9238"/>
    <cellStyle name="Normal 2 3 3" xfId="35"/>
    <cellStyle name="Normal 2 3 3 2" xfId="221"/>
    <cellStyle name="Normal 2 3 3 2 2" xfId="966"/>
    <cellStyle name="Normal 2 3 3 2 2 2" xfId="2460"/>
    <cellStyle name="Normal 2 3 3 2 2 2 2" xfId="6942"/>
    <cellStyle name="Normal 2 3 3 2 2 2 2 2" xfId="15972"/>
    <cellStyle name="Normal 2 3 3 2 2 2 3" xfId="11490"/>
    <cellStyle name="Normal 2 3 3 2 2 3" xfId="3954"/>
    <cellStyle name="Normal 2 3 3 2 2 3 2" xfId="8436"/>
    <cellStyle name="Normal 2 3 3 2 2 3 2 2" xfId="17466"/>
    <cellStyle name="Normal 2 3 3 2 2 3 3" xfId="12984"/>
    <cellStyle name="Normal 2 3 3 2 2 4" xfId="5448"/>
    <cellStyle name="Normal 2 3 3 2 2 4 2" xfId="14478"/>
    <cellStyle name="Normal 2 3 3 2 2 5" xfId="9996"/>
    <cellStyle name="Normal 2 3 3 2 3" xfId="1715"/>
    <cellStyle name="Normal 2 3 3 2 3 2" xfId="6197"/>
    <cellStyle name="Normal 2 3 3 2 3 2 2" xfId="15227"/>
    <cellStyle name="Normal 2 3 3 2 3 3" xfId="10745"/>
    <cellStyle name="Normal 2 3 3 2 4" xfId="3209"/>
    <cellStyle name="Normal 2 3 3 2 4 2" xfId="7691"/>
    <cellStyle name="Normal 2 3 3 2 4 2 2" xfId="16721"/>
    <cellStyle name="Normal 2 3 3 2 4 3" xfId="12239"/>
    <cellStyle name="Normal 2 3 3 2 5" xfId="4703"/>
    <cellStyle name="Normal 2 3 3 2 5 2" xfId="13733"/>
    <cellStyle name="Normal 2 3 3 2 6" xfId="9251"/>
    <cellStyle name="Normal 2 3 3 3" xfId="407"/>
    <cellStyle name="Normal 2 3 3 3 2" xfId="1154"/>
    <cellStyle name="Normal 2 3 3 3 2 2" xfId="2648"/>
    <cellStyle name="Normal 2 3 3 3 2 2 2" xfId="7130"/>
    <cellStyle name="Normal 2 3 3 3 2 2 2 2" xfId="16160"/>
    <cellStyle name="Normal 2 3 3 3 2 2 3" xfId="11678"/>
    <cellStyle name="Normal 2 3 3 3 2 3" xfId="4142"/>
    <cellStyle name="Normal 2 3 3 3 2 3 2" xfId="8624"/>
    <cellStyle name="Normal 2 3 3 3 2 3 2 2" xfId="17654"/>
    <cellStyle name="Normal 2 3 3 3 2 3 3" xfId="13172"/>
    <cellStyle name="Normal 2 3 3 3 2 4" xfId="5636"/>
    <cellStyle name="Normal 2 3 3 3 2 4 2" xfId="14666"/>
    <cellStyle name="Normal 2 3 3 3 2 5" xfId="10184"/>
    <cellStyle name="Normal 2 3 3 3 3" xfId="1901"/>
    <cellStyle name="Normal 2 3 3 3 3 2" xfId="6383"/>
    <cellStyle name="Normal 2 3 3 3 3 2 2" xfId="15413"/>
    <cellStyle name="Normal 2 3 3 3 3 3" xfId="10931"/>
    <cellStyle name="Normal 2 3 3 3 4" xfId="3395"/>
    <cellStyle name="Normal 2 3 3 3 4 2" xfId="7877"/>
    <cellStyle name="Normal 2 3 3 3 4 2 2" xfId="16907"/>
    <cellStyle name="Normal 2 3 3 3 4 3" xfId="12425"/>
    <cellStyle name="Normal 2 3 3 3 5" xfId="4889"/>
    <cellStyle name="Normal 2 3 3 3 5 2" xfId="13919"/>
    <cellStyle name="Normal 2 3 3 3 6" xfId="9437"/>
    <cellStyle name="Normal 2 3 3 4" xfId="593"/>
    <cellStyle name="Normal 2 3 3 4 2" xfId="1340"/>
    <cellStyle name="Normal 2 3 3 4 2 2" xfId="2834"/>
    <cellStyle name="Normal 2 3 3 4 2 2 2" xfId="7316"/>
    <cellStyle name="Normal 2 3 3 4 2 2 2 2" xfId="16346"/>
    <cellStyle name="Normal 2 3 3 4 2 2 3" xfId="11864"/>
    <cellStyle name="Normal 2 3 3 4 2 3" xfId="4328"/>
    <cellStyle name="Normal 2 3 3 4 2 3 2" xfId="8810"/>
    <cellStyle name="Normal 2 3 3 4 2 3 2 2" xfId="17840"/>
    <cellStyle name="Normal 2 3 3 4 2 3 3" xfId="13358"/>
    <cellStyle name="Normal 2 3 3 4 2 4" xfId="5822"/>
    <cellStyle name="Normal 2 3 3 4 2 4 2" xfId="14852"/>
    <cellStyle name="Normal 2 3 3 4 2 5" xfId="10370"/>
    <cellStyle name="Normal 2 3 3 4 3" xfId="2087"/>
    <cellStyle name="Normal 2 3 3 4 3 2" xfId="6569"/>
    <cellStyle name="Normal 2 3 3 4 3 2 2" xfId="15599"/>
    <cellStyle name="Normal 2 3 3 4 3 3" xfId="11117"/>
    <cellStyle name="Normal 2 3 3 4 4" xfId="3581"/>
    <cellStyle name="Normal 2 3 3 4 4 2" xfId="8063"/>
    <cellStyle name="Normal 2 3 3 4 4 2 2" xfId="17093"/>
    <cellStyle name="Normal 2 3 3 4 4 3" xfId="12611"/>
    <cellStyle name="Normal 2 3 3 4 5" xfId="5075"/>
    <cellStyle name="Normal 2 3 3 4 5 2" xfId="14105"/>
    <cellStyle name="Normal 2 3 3 4 6" xfId="9623"/>
    <cellStyle name="Normal 2 3 3 5" xfId="780"/>
    <cellStyle name="Normal 2 3 3 5 2" xfId="2274"/>
    <cellStyle name="Normal 2 3 3 5 2 2" xfId="6756"/>
    <cellStyle name="Normal 2 3 3 5 2 2 2" xfId="15786"/>
    <cellStyle name="Normal 2 3 3 5 2 3" xfId="11304"/>
    <cellStyle name="Normal 2 3 3 5 3" xfId="3768"/>
    <cellStyle name="Normal 2 3 3 5 3 2" xfId="8250"/>
    <cellStyle name="Normal 2 3 3 5 3 2 2" xfId="17280"/>
    <cellStyle name="Normal 2 3 3 5 3 3" xfId="12798"/>
    <cellStyle name="Normal 2 3 3 5 4" xfId="5262"/>
    <cellStyle name="Normal 2 3 3 5 4 2" xfId="14292"/>
    <cellStyle name="Normal 2 3 3 5 5" xfId="9810"/>
    <cellStyle name="Normal 2 3 3 6" xfId="1529"/>
    <cellStyle name="Normal 2 3 3 6 2" xfId="6011"/>
    <cellStyle name="Normal 2 3 3 6 2 2" xfId="15041"/>
    <cellStyle name="Normal 2 3 3 6 3" xfId="10559"/>
    <cellStyle name="Normal 2 3 3 7" xfId="3023"/>
    <cellStyle name="Normal 2 3 3 7 2" xfId="7505"/>
    <cellStyle name="Normal 2 3 3 7 2 2" xfId="16535"/>
    <cellStyle name="Normal 2 3 3 7 3" xfId="12053"/>
    <cellStyle name="Normal 2 3 3 8" xfId="4517"/>
    <cellStyle name="Normal 2 3 3 8 2" xfId="13547"/>
    <cellStyle name="Normal 2 3 3 9" xfId="9065"/>
    <cellStyle name="Normal 2 3 4" xfId="58"/>
    <cellStyle name="Normal 2 3 4 2" xfId="244"/>
    <cellStyle name="Normal 2 3 4 2 2" xfId="989"/>
    <cellStyle name="Normal 2 3 4 2 2 2" xfId="2483"/>
    <cellStyle name="Normal 2 3 4 2 2 2 2" xfId="6965"/>
    <cellStyle name="Normal 2 3 4 2 2 2 2 2" xfId="15995"/>
    <cellStyle name="Normal 2 3 4 2 2 2 3" xfId="11513"/>
    <cellStyle name="Normal 2 3 4 2 2 3" xfId="3977"/>
    <cellStyle name="Normal 2 3 4 2 2 3 2" xfId="8459"/>
    <cellStyle name="Normal 2 3 4 2 2 3 2 2" xfId="17489"/>
    <cellStyle name="Normal 2 3 4 2 2 3 3" xfId="13007"/>
    <cellStyle name="Normal 2 3 4 2 2 4" xfId="5471"/>
    <cellStyle name="Normal 2 3 4 2 2 4 2" xfId="14501"/>
    <cellStyle name="Normal 2 3 4 2 2 5" xfId="10019"/>
    <cellStyle name="Normal 2 3 4 2 3" xfId="1738"/>
    <cellStyle name="Normal 2 3 4 2 3 2" xfId="6220"/>
    <cellStyle name="Normal 2 3 4 2 3 2 2" xfId="15250"/>
    <cellStyle name="Normal 2 3 4 2 3 3" xfId="10768"/>
    <cellStyle name="Normal 2 3 4 2 4" xfId="3232"/>
    <cellStyle name="Normal 2 3 4 2 4 2" xfId="7714"/>
    <cellStyle name="Normal 2 3 4 2 4 2 2" xfId="16744"/>
    <cellStyle name="Normal 2 3 4 2 4 3" xfId="12262"/>
    <cellStyle name="Normal 2 3 4 2 5" xfId="4726"/>
    <cellStyle name="Normal 2 3 4 2 5 2" xfId="13756"/>
    <cellStyle name="Normal 2 3 4 2 6" xfId="9274"/>
    <cellStyle name="Normal 2 3 4 3" xfId="430"/>
    <cellStyle name="Normal 2 3 4 3 2" xfId="1177"/>
    <cellStyle name="Normal 2 3 4 3 2 2" xfId="2671"/>
    <cellStyle name="Normal 2 3 4 3 2 2 2" xfId="7153"/>
    <cellStyle name="Normal 2 3 4 3 2 2 2 2" xfId="16183"/>
    <cellStyle name="Normal 2 3 4 3 2 2 3" xfId="11701"/>
    <cellStyle name="Normal 2 3 4 3 2 3" xfId="4165"/>
    <cellStyle name="Normal 2 3 4 3 2 3 2" xfId="8647"/>
    <cellStyle name="Normal 2 3 4 3 2 3 2 2" xfId="17677"/>
    <cellStyle name="Normal 2 3 4 3 2 3 3" xfId="13195"/>
    <cellStyle name="Normal 2 3 4 3 2 4" xfId="5659"/>
    <cellStyle name="Normal 2 3 4 3 2 4 2" xfId="14689"/>
    <cellStyle name="Normal 2 3 4 3 2 5" xfId="10207"/>
    <cellStyle name="Normal 2 3 4 3 3" xfId="1924"/>
    <cellStyle name="Normal 2 3 4 3 3 2" xfId="6406"/>
    <cellStyle name="Normal 2 3 4 3 3 2 2" xfId="15436"/>
    <cellStyle name="Normal 2 3 4 3 3 3" xfId="10954"/>
    <cellStyle name="Normal 2 3 4 3 4" xfId="3418"/>
    <cellStyle name="Normal 2 3 4 3 4 2" xfId="7900"/>
    <cellStyle name="Normal 2 3 4 3 4 2 2" xfId="16930"/>
    <cellStyle name="Normal 2 3 4 3 4 3" xfId="12448"/>
    <cellStyle name="Normal 2 3 4 3 5" xfId="4912"/>
    <cellStyle name="Normal 2 3 4 3 5 2" xfId="13942"/>
    <cellStyle name="Normal 2 3 4 3 6" xfId="9460"/>
    <cellStyle name="Normal 2 3 4 4" xfId="616"/>
    <cellStyle name="Normal 2 3 4 4 2" xfId="1363"/>
    <cellStyle name="Normal 2 3 4 4 2 2" xfId="2857"/>
    <cellStyle name="Normal 2 3 4 4 2 2 2" xfId="7339"/>
    <cellStyle name="Normal 2 3 4 4 2 2 2 2" xfId="16369"/>
    <cellStyle name="Normal 2 3 4 4 2 2 3" xfId="11887"/>
    <cellStyle name="Normal 2 3 4 4 2 3" xfId="4351"/>
    <cellStyle name="Normal 2 3 4 4 2 3 2" xfId="8833"/>
    <cellStyle name="Normal 2 3 4 4 2 3 2 2" xfId="17863"/>
    <cellStyle name="Normal 2 3 4 4 2 3 3" xfId="13381"/>
    <cellStyle name="Normal 2 3 4 4 2 4" xfId="5845"/>
    <cellStyle name="Normal 2 3 4 4 2 4 2" xfId="14875"/>
    <cellStyle name="Normal 2 3 4 4 2 5" xfId="10393"/>
    <cellStyle name="Normal 2 3 4 4 3" xfId="2110"/>
    <cellStyle name="Normal 2 3 4 4 3 2" xfId="6592"/>
    <cellStyle name="Normal 2 3 4 4 3 2 2" xfId="15622"/>
    <cellStyle name="Normal 2 3 4 4 3 3" xfId="11140"/>
    <cellStyle name="Normal 2 3 4 4 4" xfId="3604"/>
    <cellStyle name="Normal 2 3 4 4 4 2" xfId="8086"/>
    <cellStyle name="Normal 2 3 4 4 4 2 2" xfId="17116"/>
    <cellStyle name="Normal 2 3 4 4 4 3" xfId="12634"/>
    <cellStyle name="Normal 2 3 4 4 5" xfId="5098"/>
    <cellStyle name="Normal 2 3 4 4 5 2" xfId="14128"/>
    <cellStyle name="Normal 2 3 4 4 6" xfId="9646"/>
    <cellStyle name="Normal 2 3 4 5" xfId="803"/>
    <cellStyle name="Normal 2 3 4 5 2" xfId="2297"/>
    <cellStyle name="Normal 2 3 4 5 2 2" xfId="6779"/>
    <cellStyle name="Normal 2 3 4 5 2 2 2" xfId="15809"/>
    <cellStyle name="Normal 2 3 4 5 2 3" xfId="11327"/>
    <cellStyle name="Normal 2 3 4 5 3" xfId="3791"/>
    <cellStyle name="Normal 2 3 4 5 3 2" xfId="8273"/>
    <cellStyle name="Normal 2 3 4 5 3 2 2" xfId="17303"/>
    <cellStyle name="Normal 2 3 4 5 3 3" xfId="12821"/>
    <cellStyle name="Normal 2 3 4 5 4" xfId="5285"/>
    <cellStyle name="Normal 2 3 4 5 4 2" xfId="14315"/>
    <cellStyle name="Normal 2 3 4 5 5" xfId="9833"/>
    <cellStyle name="Normal 2 3 4 6" xfId="1552"/>
    <cellStyle name="Normal 2 3 4 6 2" xfId="6034"/>
    <cellStyle name="Normal 2 3 4 6 2 2" xfId="15064"/>
    <cellStyle name="Normal 2 3 4 6 3" xfId="10582"/>
    <cellStyle name="Normal 2 3 4 7" xfId="3046"/>
    <cellStyle name="Normal 2 3 4 7 2" xfId="7528"/>
    <cellStyle name="Normal 2 3 4 7 2 2" xfId="16558"/>
    <cellStyle name="Normal 2 3 4 7 3" xfId="12076"/>
    <cellStyle name="Normal 2 3 4 8" xfId="4540"/>
    <cellStyle name="Normal 2 3 4 8 2" xfId="13570"/>
    <cellStyle name="Normal 2 3 4 9" xfId="9088"/>
    <cellStyle name="Normal 2 3 5" xfId="82"/>
    <cellStyle name="Normal 2 3 5 2" xfId="268"/>
    <cellStyle name="Normal 2 3 5 2 2" xfId="1012"/>
    <cellStyle name="Normal 2 3 5 2 2 2" xfId="2506"/>
    <cellStyle name="Normal 2 3 5 2 2 2 2" xfId="6988"/>
    <cellStyle name="Normal 2 3 5 2 2 2 2 2" xfId="16018"/>
    <cellStyle name="Normal 2 3 5 2 2 2 3" xfId="11536"/>
    <cellStyle name="Normal 2 3 5 2 2 3" xfId="4000"/>
    <cellStyle name="Normal 2 3 5 2 2 3 2" xfId="8482"/>
    <cellStyle name="Normal 2 3 5 2 2 3 2 2" xfId="17512"/>
    <cellStyle name="Normal 2 3 5 2 2 3 3" xfId="13030"/>
    <cellStyle name="Normal 2 3 5 2 2 4" xfId="5494"/>
    <cellStyle name="Normal 2 3 5 2 2 4 2" xfId="14524"/>
    <cellStyle name="Normal 2 3 5 2 2 5" xfId="10042"/>
    <cellStyle name="Normal 2 3 5 2 3" xfId="1762"/>
    <cellStyle name="Normal 2 3 5 2 3 2" xfId="6244"/>
    <cellStyle name="Normal 2 3 5 2 3 2 2" xfId="15274"/>
    <cellStyle name="Normal 2 3 5 2 3 3" xfId="10792"/>
    <cellStyle name="Normal 2 3 5 2 4" xfId="3256"/>
    <cellStyle name="Normal 2 3 5 2 4 2" xfId="7738"/>
    <cellStyle name="Normal 2 3 5 2 4 2 2" xfId="16768"/>
    <cellStyle name="Normal 2 3 5 2 4 3" xfId="12286"/>
    <cellStyle name="Normal 2 3 5 2 5" xfId="4750"/>
    <cellStyle name="Normal 2 3 5 2 5 2" xfId="13780"/>
    <cellStyle name="Normal 2 3 5 2 6" xfId="9298"/>
    <cellStyle name="Normal 2 3 5 3" xfId="454"/>
    <cellStyle name="Normal 2 3 5 3 2" xfId="1201"/>
    <cellStyle name="Normal 2 3 5 3 2 2" xfId="2695"/>
    <cellStyle name="Normal 2 3 5 3 2 2 2" xfId="7177"/>
    <cellStyle name="Normal 2 3 5 3 2 2 2 2" xfId="16207"/>
    <cellStyle name="Normal 2 3 5 3 2 2 3" xfId="11725"/>
    <cellStyle name="Normal 2 3 5 3 2 3" xfId="4189"/>
    <cellStyle name="Normal 2 3 5 3 2 3 2" xfId="8671"/>
    <cellStyle name="Normal 2 3 5 3 2 3 2 2" xfId="17701"/>
    <cellStyle name="Normal 2 3 5 3 2 3 3" xfId="13219"/>
    <cellStyle name="Normal 2 3 5 3 2 4" xfId="5683"/>
    <cellStyle name="Normal 2 3 5 3 2 4 2" xfId="14713"/>
    <cellStyle name="Normal 2 3 5 3 2 5" xfId="10231"/>
    <cellStyle name="Normal 2 3 5 3 3" xfId="1948"/>
    <cellStyle name="Normal 2 3 5 3 3 2" xfId="6430"/>
    <cellStyle name="Normal 2 3 5 3 3 2 2" xfId="15460"/>
    <cellStyle name="Normal 2 3 5 3 3 3" xfId="10978"/>
    <cellStyle name="Normal 2 3 5 3 4" xfId="3442"/>
    <cellStyle name="Normal 2 3 5 3 4 2" xfId="7924"/>
    <cellStyle name="Normal 2 3 5 3 4 2 2" xfId="16954"/>
    <cellStyle name="Normal 2 3 5 3 4 3" xfId="12472"/>
    <cellStyle name="Normal 2 3 5 3 5" xfId="4936"/>
    <cellStyle name="Normal 2 3 5 3 5 2" xfId="13966"/>
    <cellStyle name="Normal 2 3 5 3 6" xfId="9484"/>
    <cellStyle name="Normal 2 3 5 4" xfId="640"/>
    <cellStyle name="Normal 2 3 5 4 2" xfId="1387"/>
    <cellStyle name="Normal 2 3 5 4 2 2" xfId="2881"/>
    <cellStyle name="Normal 2 3 5 4 2 2 2" xfId="7363"/>
    <cellStyle name="Normal 2 3 5 4 2 2 2 2" xfId="16393"/>
    <cellStyle name="Normal 2 3 5 4 2 2 3" xfId="11911"/>
    <cellStyle name="Normal 2 3 5 4 2 3" xfId="4375"/>
    <cellStyle name="Normal 2 3 5 4 2 3 2" xfId="8857"/>
    <cellStyle name="Normal 2 3 5 4 2 3 2 2" xfId="17887"/>
    <cellStyle name="Normal 2 3 5 4 2 3 3" xfId="13405"/>
    <cellStyle name="Normal 2 3 5 4 2 4" xfId="5869"/>
    <cellStyle name="Normal 2 3 5 4 2 4 2" xfId="14899"/>
    <cellStyle name="Normal 2 3 5 4 2 5" xfId="10417"/>
    <cellStyle name="Normal 2 3 5 4 3" xfId="2134"/>
    <cellStyle name="Normal 2 3 5 4 3 2" xfId="6616"/>
    <cellStyle name="Normal 2 3 5 4 3 2 2" xfId="15646"/>
    <cellStyle name="Normal 2 3 5 4 3 3" xfId="11164"/>
    <cellStyle name="Normal 2 3 5 4 4" xfId="3628"/>
    <cellStyle name="Normal 2 3 5 4 4 2" xfId="8110"/>
    <cellStyle name="Normal 2 3 5 4 4 2 2" xfId="17140"/>
    <cellStyle name="Normal 2 3 5 4 4 3" xfId="12658"/>
    <cellStyle name="Normal 2 3 5 4 5" xfId="5122"/>
    <cellStyle name="Normal 2 3 5 4 5 2" xfId="14152"/>
    <cellStyle name="Normal 2 3 5 4 6" xfId="9670"/>
    <cellStyle name="Normal 2 3 5 5" xfId="827"/>
    <cellStyle name="Normal 2 3 5 5 2" xfId="2321"/>
    <cellStyle name="Normal 2 3 5 5 2 2" xfId="6803"/>
    <cellStyle name="Normal 2 3 5 5 2 2 2" xfId="15833"/>
    <cellStyle name="Normal 2 3 5 5 2 3" xfId="11351"/>
    <cellStyle name="Normal 2 3 5 5 3" xfId="3815"/>
    <cellStyle name="Normal 2 3 5 5 3 2" xfId="8297"/>
    <cellStyle name="Normal 2 3 5 5 3 2 2" xfId="17327"/>
    <cellStyle name="Normal 2 3 5 5 3 3" xfId="12845"/>
    <cellStyle name="Normal 2 3 5 5 4" xfId="5309"/>
    <cellStyle name="Normal 2 3 5 5 4 2" xfId="14339"/>
    <cellStyle name="Normal 2 3 5 5 5" xfId="9857"/>
    <cellStyle name="Normal 2 3 5 6" xfId="1576"/>
    <cellStyle name="Normal 2 3 5 6 2" xfId="6058"/>
    <cellStyle name="Normal 2 3 5 6 2 2" xfId="15088"/>
    <cellStyle name="Normal 2 3 5 6 3" xfId="10606"/>
    <cellStyle name="Normal 2 3 5 7" xfId="3070"/>
    <cellStyle name="Normal 2 3 5 7 2" xfId="7552"/>
    <cellStyle name="Normal 2 3 5 7 2 2" xfId="16582"/>
    <cellStyle name="Normal 2 3 5 7 3" xfId="12100"/>
    <cellStyle name="Normal 2 3 5 8" xfId="4564"/>
    <cellStyle name="Normal 2 3 5 8 2" xfId="13594"/>
    <cellStyle name="Normal 2 3 5 9" xfId="9112"/>
    <cellStyle name="Normal 2 3 6" xfId="106"/>
    <cellStyle name="Normal 2 3 6 2" xfId="292"/>
    <cellStyle name="Normal 2 3 6 2 2" xfId="1035"/>
    <cellStyle name="Normal 2 3 6 2 2 2" xfId="2529"/>
    <cellStyle name="Normal 2 3 6 2 2 2 2" xfId="7011"/>
    <cellStyle name="Normal 2 3 6 2 2 2 2 2" xfId="16041"/>
    <cellStyle name="Normal 2 3 6 2 2 2 3" xfId="11559"/>
    <cellStyle name="Normal 2 3 6 2 2 3" xfId="4023"/>
    <cellStyle name="Normal 2 3 6 2 2 3 2" xfId="8505"/>
    <cellStyle name="Normal 2 3 6 2 2 3 2 2" xfId="17535"/>
    <cellStyle name="Normal 2 3 6 2 2 3 3" xfId="13053"/>
    <cellStyle name="Normal 2 3 6 2 2 4" xfId="5517"/>
    <cellStyle name="Normal 2 3 6 2 2 4 2" xfId="14547"/>
    <cellStyle name="Normal 2 3 6 2 2 5" xfId="10065"/>
    <cellStyle name="Normal 2 3 6 2 3" xfId="1786"/>
    <cellStyle name="Normal 2 3 6 2 3 2" xfId="6268"/>
    <cellStyle name="Normal 2 3 6 2 3 2 2" xfId="15298"/>
    <cellStyle name="Normal 2 3 6 2 3 3" xfId="10816"/>
    <cellStyle name="Normal 2 3 6 2 4" xfId="3280"/>
    <cellStyle name="Normal 2 3 6 2 4 2" xfId="7762"/>
    <cellStyle name="Normal 2 3 6 2 4 2 2" xfId="16792"/>
    <cellStyle name="Normal 2 3 6 2 4 3" xfId="12310"/>
    <cellStyle name="Normal 2 3 6 2 5" xfId="4774"/>
    <cellStyle name="Normal 2 3 6 2 5 2" xfId="13804"/>
    <cellStyle name="Normal 2 3 6 2 6" xfId="9322"/>
    <cellStyle name="Normal 2 3 6 3" xfId="478"/>
    <cellStyle name="Normal 2 3 6 3 2" xfId="1225"/>
    <cellStyle name="Normal 2 3 6 3 2 2" xfId="2719"/>
    <cellStyle name="Normal 2 3 6 3 2 2 2" xfId="7201"/>
    <cellStyle name="Normal 2 3 6 3 2 2 2 2" xfId="16231"/>
    <cellStyle name="Normal 2 3 6 3 2 2 3" xfId="11749"/>
    <cellStyle name="Normal 2 3 6 3 2 3" xfId="4213"/>
    <cellStyle name="Normal 2 3 6 3 2 3 2" xfId="8695"/>
    <cellStyle name="Normal 2 3 6 3 2 3 2 2" xfId="17725"/>
    <cellStyle name="Normal 2 3 6 3 2 3 3" xfId="13243"/>
    <cellStyle name="Normal 2 3 6 3 2 4" xfId="5707"/>
    <cellStyle name="Normal 2 3 6 3 2 4 2" xfId="14737"/>
    <cellStyle name="Normal 2 3 6 3 2 5" xfId="10255"/>
    <cellStyle name="Normal 2 3 6 3 3" xfId="1972"/>
    <cellStyle name="Normal 2 3 6 3 3 2" xfId="6454"/>
    <cellStyle name="Normal 2 3 6 3 3 2 2" xfId="15484"/>
    <cellStyle name="Normal 2 3 6 3 3 3" xfId="11002"/>
    <cellStyle name="Normal 2 3 6 3 4" xfId="3466"/>
    <cellStyle name="Normal 2 3 6 3 4 2" xfId="7948"/>
    <cellStyle name="Normal 2 3 6 3 4 2 2" xfId="16978"/>
    <cellStyle name="Normal 2 3 6 3 4 3" xfId="12496"/>
    <cellStyle name="Normal 2 3 6 3 5" xfId="4960"/>
    <cellStyle name="Normal 2 3 6 3 5 2" xfId="13990"/>
    <cellStyle name="Normal 2 3 6 3 6" xfId="9508"/>
    <cellStyle name="Normal 2 3 6 4" xfId="664"/>
    <cellStyle name="Normal 2 3 6 4 2" xfId="1411"/>
    <cellStyle name="Normal 2 3 6 4 2 2" xfId="2905"/>
    <cellStyle name="Normal 2 3 6 4 2 2 2" xfId="7387"/>
    <cellStyle name="Normal 2 3 6 4 2 2 2 2" xfId="16417"/>
    <cellStyle name="Normal 2 3 6 4 2 2 3" xfId="11935"/>
    <cellStyle name="Normal 2 3 6 4 2 3" xfId="4399"/>
    <cellStyle name="Normal 2 3 6 4 2 3 2" xfId="8881"/>
    <cellStyle name="Normal 2 3 6 4 2 3 2 2" xfId="17911"/>
    <cellStyle name="Normal 2 3 6 4 2 3 3" xfId="13429"/>
    <cellStyle name="Normal 2 3 6 4 2 4" xfId="5893"/>
    <cellStyle name="Normal 2 3 6 4 2 4 2" xfId="14923"/>
    <cellStyle name="Normal 2 3 6 4 2 5" xfId="10441"/>
    <cellStyle name="Normal 2 3 6 4 3" xfId="2158"/>
    <cellStyle name="Normal 2 3 6 4 3 2" xfId="6640"/>
    <cellStyle name="Normal 2 3 6 4 3 2 2" xfId="15670"/>
    <cellStyle name="Normal 2 3 6 4 3 3" xfId="11188"/>
    <cellStyle name="Normal 2 3 6 4 4" xfId="3652"/>
    <cellStyle name="Normal 2 3 6 4 4 2" xfId="8134"/>
    <cellStyle name="Normal 2 3 6 4 4 2 2" xfId="17164"/>
    <cellStyle name="Normal 2 3 6 4 4 3" xfId="12682"/>
    <cellStyle name="Normal 2 3 6 4 5" xfId="5146"/>
    <cellStyle name="Normal 2 3 6 4 5 2" xfId="14176"/>
    <cellStyle name="Normal 2 3 6 4 6" xfId="9694"/>
    <cellStyle name="Normal 2 3 6 5" xfId="851"/>
    <cellStyle name="Normal 2 3 6 5 2" xfId="2345"/>
    <cellStyle name="Normal 2 3 6 5 2 2" xfId="6827"/>
    <cellStyle name="Normal 2 3 6 5 2 2 2" xfId="15857"/>
    <cellStyle name="Normal 2 3 6 5 2 3" xfId="11375"/>
    <cellStyle name="Normal 2 3 6 5 3" xfId="3839"/>
    <cellStyle name="Normal 2 3 6 5 3 2" xfId="8321"/>
    <cellStyle name="Normal 2 3 6 5 3 2 2" xfId="17351"/>
    <cellStyle name="Normal 2 3 6 5 3 3" xfId="12869"/>
    <cellStyle name="Normal 2 3 6 5 4" xfId="5333"/>
    <cellStyle name="Normal 2 3 6 5 4 2" xfId="14363"/>
    <cellStyle name="Normal 2 3 6 5 5" xfId="9881"/>
    <cellStyle name="Normal 2 3 6 6" xfId="1600"/>
    <cellStyle name="Normal 2 3 6 6 2" xfId="6082"/>
    <cellStyle name="Normal 2 3 6 6 2 2" xfId="15112"/>
    <cellStyle name="Normal 2 3 6 6 3" xfId="10630"/>
    <cellStyle name="Normal 2 3 6 7" xfId="3094"/>
    <cellStyle name="Normal 2 3 6 7 2" xfId="7576"/>
    <cellStyle name="Normal 2 3 6 7 2 2" xfId="16606"/>
    <cellStyle name="Normal 2 3 6 7 3" xfId="12124"/>
    <cellStyle name="Normal 2 3 6 8" xfId="4588"/>
    <cellStyle name="Normal 2 3 6 8 2" xfId="13618"/>
    <cellStyle name="Normal 2 3 6 9" xfId="9136"/>
    <cellStyle name="Normal 2 3 7" xfId="129"/>
    <cellStyle name="Normal 2 3 7 2" xfId="315"/>
    <cellStyle name="Normal 2 3 7 2 2" xfId="1058"/>
    <cellStyle name="Normal 2 3 7 2 2 2" xfId="2552"/>
    <cellStyle name="Normal 2 3 7 2 2 2 2" xfId="7034"/>
    <cellStyle name="Normal 2 3 7 2 2 2 2 2" xfId="16064"/>
    <cellStyle name="Normal 2 3 7 2 2 2 3" xfId="11582"/>
    <cellStyle name="Normal 2 3 7 2 2 3" xfId="4046"/>
    <cellStyle name="Normal 2 3 7 2 2 3 2" xfId="8528"/>
    <cellStyle name="Normal 2 3 7 2 2 3 2 2" xfId="17558"/>
    <cellStyle name="Normal 2 3 7 2 2 3 3" xfId="13076"/>
    <cellStyle name="Normal 2 3 7 2 2 4" xfId="5540"/>
    <cellStyle name="Normal 2 3 7 2 2 4 2" xfId="14570"/>
    <cellStyle name="Normal 2 3 7 2 2 5" xfId="10088"/>
    <cellStyle name="Normal 2 3 7 2 3" xfId="1809"/>
    <cellStyle name="Normal 2 3 7 2 3 2" xfId="6291"/>
    <cellStyle name="Normal 2 3 7 2 3 2 2" xfId="15321"/>
    <cellStyle name="Normal 2 3 7 2 3 3" xfId="10839"/>
    <cellStyle name="Normal 2 3 7 2 4" xfId="3303"/>
    <cellStyle name="Normal 2 3 7 2 4 2" xfId="7785"/>
    <cellStyle name="Normal 2 3 7 2 4 2 2" xfId="16815"/>
    <cellStyle name="Normal 2 3 7 2 4 3" xfId="12333"/>
    <cellStyle name="Normal 2 3 7 2 5" xfId="4797"/>
    <cellStyle name="Normal 2 3 7 2 5 2" xfId="13827"/>
    <cellStyle name="Normal 2 3 7 2 6" xfId="9345"/>
    <cellStyle name="Normal 2 3 7 3" xfId="501"/>
    <cellStyle name="Normal 2 3 7 3 2" xfId="1248"/>
    <cellStyle name="Normal 2 3 7 3 2 2" xfId="2742"/>
    <cellStyle name="Normal 2 3 7 3 2 2 2" xfId="7224"/>
    <cellStyle name="Normal 2 3 7 3 2 2 2 2" xfId="16254"/>
    <cellStyle name="Normal 2 3 7 3 2 2 3" xfId="11772"/>
    <cellStyle name="Normal 2 3 7 3 2 3" xfId="4236"/>
    <cellStyle name="Normal 2 3 7 3 2 3 2" xfId="8718"/>
    <cellStyle name="Normal 2 3 7 3 2 3 2 2" xfId="17748"/>
    <cellStyle name="Normal 2 3 7 3 2 3 3" xfId="13266"/>
    <cellStyle name="Normal 2 3 7 3 2 4" xfId="5730"/>
    <cellStyle name="Normal 2 3 7 3 2 4 2" xfId="14760"/>
    <cellStyle name="Normal 2 3 7 3 2 5" xfId="10278"/>
    <cellStyle name="Normal 2 3 7 3 3" xfId="1995"/>
    <cellStyle name="Normal 2 3 7 3 3 2" xfId="6477"/>
    <cellStyle name="Normal 2 3 7 3 3 2 2" xfId="15507"/>
    <cellStyle name="Normal 2 3 7 3 3 3" xfId="11025"/>
    <cellStyle name="Normal 2 3 7 3 4" xfId="3489"/>
    <cellStyle name="Normal 2 3 7 3 4 2" xfId="7971"/>
    <cellStyle name="Normal 2 3 7 3 4 2 2" xfId="17001"/>
    <cellStyle name="Normal 2 3 7 3 4 3" xfId="12519"/>
    <cellStyle name="Normal 2 3 7 3 5" xfId="4983"/>
    <cellStyle name="Normal 2 3 7 3 5 2" xfId="14013"/>
    <cellStyle name="Normal 2 3 7 3 6" xfId="9531"/>
    <cellStyle name="Normal 2 3 7 4" xfId="687"/>
    <cellStyle name="Normal 2 3 7 4 2" xfId="1434"/>
    <cellStyle name="Normal 2 3 7 4 2 2" xfId="2928"/>
    <cellStyle name="Normal 2 3 7 4 2 2 2" xfId="7410"/>
    <cellStyle name="Normal 2 3 7 4 2 2 2 2" xfId="16440"/>
    <cellStyle name="Normal 2 3 7 4 2 2 3" xfId="11958"/>
    <cellStyle name="Normal 2 3 7 4 2 3" xfId="4422"/>
    <cellStyle name="Normal 2 3 7 4 2 3 2" xfId="8904"/>
    <cellStyle name="Normal 2 3 7 4 2 3 2 2" xfId="17934"/>
    <cellStyle name="Normal 2 3 7 4 2 3 3" xfId="13452"/>
    <cellStyle name="Normal 2 3 7 4 2 4" xfId="5916"/>
    <cellStyle name="Normal 2 3 7 4 2 4 2" xfId="14946"/>
    <cellStyle name="Normal 2 3 7 4 2 5" xfId="10464"/>
    <cellStyle name="Normal 2 3 7 4 3" xfId="2181"/>
    <cellStyle name="Normal 2 3 7 4 3 2" xfId="6663"/>
    <cellStyle name="Normal 2 3 7 4 3 2 2" xfId="15693"/>
    <cellStyle name="Normal 2 3 7 4 3 3" xfId="11211"/>
    <cellStyle name="Normal 2 3 7 4 4" xfId="3675"/>
    <cellStyle name="Normal 2 3 7 4 4 2" xfId="8157"/>
    <cellStyle name="Normal 2 3 7 4 4 2 2" xfId="17187"/>
    <cellStyle name="Normal 2 3 7 4 4 3" xfId="12705"/>
    <cellStyle name="Normal 2 3 7 4 5" xfId="5169"/>
    <cellStyle name="Normal 2 3 7 4 5 2" xfId="14199"/>
    <cellStyle name="Normal 2 3 7 4 6" xfId="9717"/>
    <cellStyle name="Normal 2 3 7 5" xfId="874"/>
    <cellStyle name="Normal 2 3 7 5 2" xfId="2368"/>
    <cellStyle name="Normal 2 3 7 5 2 2" xfId="6850"/>
    <cellStyle name="Normal 2 3 7 5 2 2 2" xfId="15880"/>
    <cellStyle name="Normal 2 3 7 5 2 3" xfId="11398"/>
    <cellStyle name="Normal 2 3 7 5 3" xfId="3862"/>
    <cellStyle name="Normal 2 3 7 5 3 2" xfId="8344"/>
    <cellStyle name="Normal 2 3 7 5 3 2 2" xfId="17374"/>
    <cellStyle name="Normal 2 3 7 5 3 3" xfId="12892"/>
    <cellStyle name="Normal 2 3 7 5 4" xfId="5356"/>
    <cellStyle name="Normal 2 3 7 5 4 2" xfId="14386"/>
    <cellStyle name="Normal 2 3 7 5 5" xfId="9904"/>
    <cellStyle name="Normal 2 3 7 6" xfId="1623"/>
    <cellStyle name="Normal 2 3 7 6 2" xfId="6105"/>
    <cellStyle name="Normal 2 3 7 6 2 2" xfId="15135"/>
    <cellStyle name="Normal 2 3 7 6 3" xfId="10653"/>
    <cellStyle name="Normal 2 3 7 7" xfId="3117"/>
    <cellStyle name="Normal 2 3 7 7 2" xfId="7599"/>
    <cellStyle name="Normal 2 3 7 7 2 2" xfId="16629"/>
    <cellStyle name="Normal 2 3 7 7 3" xfId="12147"/>
    <cellStyle name="Normal 2 3 7 8" xfId="4611"/>
    <cellStyle name="Normal 2 3 7 8 2" xfId="13641"/>
    <cellStyle name="Normal 2 3 7 9" xfId="9159"/>
    <cellStyle name="Normal 2 3 8" xfId="152"/>
    <cellStyle name="Normal 2 3 8 2" xfId="338"/>
    <cellStyle name="Normal 2 3 8 2 2" xfId="1081"/>
    <cellStyle name="Normal 2 3 8 2 2 2" xfId="2575"/>
    <cellStyle name="Normal 2 3 8 2 2 2 2" xfId="7057"/>
    <cellStyle name="Normal 2 3 8 2 2 2 2 2" xfId="16087"/>
    <cellStyle name="Normal 2 3 8 2 2 2 3" xfId="11605"/>
    <cellStyle name="Normal 2 3 8 2 2 3" xfId="4069"/>
    <cellStyle name="Normal 2 3 8 2 2 3 2" xfId="8551"/>
    <cellStyle name="Normal 2 3 8 2 2 3 2 2" xfId="17581"/>
    <cellStyle name="Normal 2 3 8 2 2 3 3" xfId="13099"/>
    <cellStyle name="Normal 2 3 8 2 2 4" xfId="5563"/>
    <cellStyle name="Normal 2 3 8 2 2 4 2" xfId="14593"/>
    <cellStyle name="Normal 2 3 8 2 2 5" xfId="10111"/>
    <cellStyle name="Normal 2 3 8 2 3" xfId="1832"/>
    <cellStyle name="Normal 2 3 8 2 3 2" xfId="6314"/>
    <cellStyle name="Normal 2 3 8 2 3 2 2" xfId="15344"/>
    <cellStyle name="Normal 2 3 8 2 3 3" xfId="10862"/>
    <cellStyle name="Normal 2 3 8 2 4" xfId="3326"/>
    <cellStyle name="Normal 2 3 8 2 4 2" xfId="7808"/>
    <cellStyle name="Normal 2 3 8 2 4 2 2" xfId="16838"/>
    <cellStyle name="Normal 2 3 8 2 4 3" xfId="12356"/>
    <cellStyle name="Normal 2 3 8 2 5" xfId="4820"/>
    <cellStyle name="Normal 2 3 8 2 5 2" xfId="13850"/>
    <cellStyle name="Normal 2 3 8 2 6" xfId="9368"/>
    <cellStyle name="Normal 2 3 8 3" xfId="524"/>
    <cellStyle name="Normal 2 3 8 3 2" xfId="1271"/>
    <cellStyle name="Normal 2 3 8 3 2 2" xfId="2765"/>
    <cellStyle name="Normal 2 3 8 3 2 2 2" xfId="7247"/>
    <cellStyle name="Normal 2 3 8 3 2 2 2 2" xfId="16277"/>
    <cellStyle name="Normal 2 3 8 3 2 2 3" xfId="11795"/>
    <cellStyle name="Normal 2 3 8 3 2 3" xfId="4259"/>
    <cellStyle name="Normal 2 3 8 3 2 3 2" xfId="8741"/>
    <cellStyle name="Normal 2 3 8 3 2 3 2 2" xfId="17771"/>
    <cellStyle name="Normal 2 3 8 3 2 3 3" xfId="13289"/>
    <cellStyle name="Normal 2 3 8 3 2 4" xfId="5753"/>
    <cellStyle name="Normal 2 3 8 3 2 4 2" xfId="14783"/>
    <cellStyle name="Normal 2 3 8 3 2 5" xfId="10301"/>
    <cellStyle name="Normal 2 3 8 3 3" xfId="2018"/>
    <cellStyle name="Normal 2 3 8 3 3 2" xfId="6500"/>
    <cellStyle name="Normal 2 3 8 3 3 2 2" xfId="15530"/>
    <cellStyle name="Normal 2 3 8 3 3 3" xfId="11048"/>
    <cellStyle name="Normal 2 3 8 3 4" xfId="3512"/>
    <cellStyle name="Normal 2 3 8 3 4 2" xfId="7994"/>
    <cellStyle name="Normal 2 3 8 3 4 2 2" xfId="17024"/>
    <cellStyle name="Normal 2 3 8 3 4 3" xfId="12542"/>
    <cellStyle name="Normal 2 3 8 3 5" xfId="5006"/>
    <cellStyle name="Normal 2 3 8 3 5 2" xfId="14036"/>
    <cellStyle name="Normal 2 3 8 3 6" xfId="9554"/>
    <cellStyle name="Normal 2 3 8 4" xfId="710"/>
    <cellStyle name="Normal 2 3 8 4 2" xfId="1457"/>
    <cellStyle name="Normal 2 3 8 4 2 2" xfId="2951"/>
    <cellStyle name="Normal 2 3 8 4 2 2 2" xfId="7433"/>
    <cellStyle name="Normal 2 3 8 4 2 2 2 2" xfId="16463"/>
    <cellStyle name="Normal 2 3 8 4 2 2 3" xfId="11981"/>
    <cellStyle name="Normal 2 3 8 4 2 3" xfId="4445"/>
    <cellStyle name="Normal 2 3 8 4 2 3 2" xfId="8927"/>
    <cellStyle name="Normal 2 3 8 4 2 3 2 2" xfId="17957"/>
    <cellStyle name="Normal 2 3 8 4 2 3 3" xfId="13475"/>
    <cellStyle name="Normal 2 3 8 4 2 4" xfId="5939"/>
    <cellStyle name="Normal 2 3 8 4 2 4 2" xfId="14969"/>
    <cellStyle name="Normal 2 3 8 4 2 5" xfId="10487"/>
    <cellStyle name="Normal 2 3 8 4 3" xfId="2204"/>
    <cellStyle name="Normal 2 3 8 4 3 2" xfId="6686"/>
    <cellStyle name="Normal 2 3 8 4 3 2 2" xfId="15716"/>
    <cellStyle name="Normal 2 3 8 4 3 3" xfId="11234"/>
    <cellStyle name="Normal 2 3 8 4 4" xfId="3698"/>
    <cellStyle name="Normal 2 3 8 4 4 2" xfId="8180"/>
    <cellStyle name="Normal 2 3 8 4 4 2 2" xfId="17210"/>
    <cellStyle name="Normal 2 3 8 4 4 3" xfId="12728"/>
    <cellStyle name="Normal 2 3 8 4 5" xfId="5192"/>
    <cellStyle name="Normal 2 3 8 4 5 2" xfId="14222"/>
    <cellStyle name="Normal 2 3 8 4 6" xfId="9740"/>
    <cellStyle name="Normal 2 3 8 5" xfId="897"/>
    <cellStyle name="Normal 2 3 8 5 2" xfId="2391"/>
    <cellStyle name="Normal 2 3 8 5 2 2" xfId="6873"/>
    <cellStyle name="Normal 2 3 8 5 2 2 2" xfId="15903"/>
    <cellStyle name="Normal 2 3 8 5 2 3" xfId="11421"/>
    <cellStyle name="Normal 2 3 8 5 3" xfId="3885"/>
    <cellStyle name="Normal 2 3 8 5 3 2" xfId="8367"/>
    <cellStyle name="Normal 2 3 8 5 3 2 2" xfId="17397"/>
    <cellStyle name="Normal 2 3 8 5 3 3" xfId="12915"/>
    <cellStyle name="Normal 2 3 8 5 4" xfId="5379"/>
    <cellStyle name="Normal 2 3 8 5 4 2" xfId="14409"/>
    <cellStyle name="Normal 2 3 8 5 5" xfId="9927"/>
    <cellStyle name="Normal 2 3 8 6" xfId="1646"/>
    <cellStyle name="Normal 2 3 8 6 2" xfId="6128"/>
    <cellStyle name="Normal 2 3 8 6 2 2" xfId="15158"/>
    <cellStyle name="Normal 2 3 8 6 3" xfId="10676"/>
    <cellStyle name="Normal 2 3 8 7" xfId="3140"/>
    <cellStyle name="Normal 2 3 8 7 2" xfId="7622"/>
    <cellStyle name="Normal 2 3 8 7 2 2" xfId="16652"/>
    <cellStyle name="Normal 2 3 8 7 3" xfId="12170"/>
    <cellStyle name="Normal 2 3 8 8" xfId="4634"/>
    <cellStyle name="Normal 2 3 8 8 2" xfId="13664"/>
    <cellStyle name="Normal 2 3 8 9" xfId="9182"/>
    <cellStyle name="Normal 2 3 9" xfId="175"/>
    <cellStyle name="Normal 2 3 9 2" xfId="361"/>
    <cellStyle name="Normal 2 3 9 2 2" xfId="1104"/>
    <cellStyle name="Normal 2 3 9 2 2 2" xfId="2598"/>
    <cellStyle name="Normal 2 3 9 2 2 2 2" xfId="7080"/>
    <cellStyle name="Normal 2 3 9 2 2 2 2 2" xfId="16110"/>
    <cellStyle name="Normal 2 3 9 2 2 2 3" xfId="11628"/>
    <cellStyle name="Normal 2 3 9 2 2 3" xfId="4092"/>
    <cellStyle name="Normal 2 3 9 2 2 3 2" xfId="8574"/>
    <cellStyle name="Normal 2 3 9 2 2 3 2 2" xfId="17604"/>
    <cellStyle name="Normal 2 3 9 2 2 3 3" xfId="13122"/>
    <cellStyle name="Normal 2 3 9 2 2 4" xfId="5586"/>
    <cellStyle name="Normal 2 3 9 2 2 4 2" xfId="14616"/>
    <cellStyle name="Normal 2 3 9 2 2 5" xfId="10134"/>
    <cellStyle name="Normal 2 3 9 2 3" xfId="1855"/>
    <cellStyle name="Normal 2 3 9 2 3 2" xfId="6337"/>
    <cellStyle name="Normal 2 3 9 2 3 2 2" xfId="15367"/>
    <cellStyle name="Normal 2 3 9 2 3 3" xfId="10885"/>
    <cellStyle name="Normal 2 3 9 2 4" xfId="3349"/>
    <cellStyle name="Normal 2 3 9 2 4 2" xfId="7831"/>
    <cellStyle name="Normal 2 3 9 2 4 2 2" xfId="16861"/>
    <cellStyle name="Normal 2 3 9 2 4 3" xfId="12379"/>
    <cellStyle name="Normal 2 3 9 2 5" xfId="4843"/>
    <cellStyle name="Normal 2 3 9 2 5 2" xfId="13873"/>
    <cellStyle name="Normal 2 3 9 2 6" xfId="9391"/>
    <cellStyle name="Normal 2 3 9 3" xfId="547"/>
    <cellStyle name="Normal 2 3 9 3 2" xfId="1294"/>
    <cellStyle name="Normal 2 3 9 3 2 2" xfId="2788"/>
    <cellStyle name="Normal 2 3 9 3 2 2 2" xfId="7270"/>
    <cellStyle name="Normal 2 3 9 3 2 2 2 2" xfId="16300"/>
    <cellStyle name="Normal 2 3 9 3 2 2 3" xfId="11818"/>
    <cellStyle name="Normal 2 3 9 3 2 3" xfId="4282"/>
    <cellStyle name="Normal 2 3 9 3 2 3 2" xfId="8764"/>
    <cellStyle name="Normal 2 3 9 3 2 3 2 2" xfId="17794"/>
    <cellStyle name="Normal 2 3 9 3 2 3 3" xfId="13312"/>
    <cellStyle name="Normal 2 3 9 3 2 4" xfId="5776"/>
    <cellStyle name="Normal 2 3 9 3 2 4 2" xfId="14806"/>
    <cellStyle name="Normal 2 3 9 3 2 5" xfId="10324"/>
    <cellStyle name="Normal 2 3 9 3 3" xfId="2041"/>
    <cellStyle name="Normal 2 3 9 3 3 2" xfId="6523"/>
    <cellStyle name="Normal 2 3 9 3 3 2 2" xfId="15553"/>
    <cellStyle name="Normal 2 3 9 3 3 3" xfId="11071"/>
    <cellStyle name="Normal 2 3 9 3 4" xfId="3535"/>
    <cellStyle name="Normal 2 3 9 3 4 2" xfId="8017"/>
    <cellStyle name="Normal 2 3 9 3 4 2 2" xfId="17047"/>
    <cellStyle name="Normal 2 3 9 3 4 3" xfId="12565"/>
    <cellStyle name="Normal 2 3 9 3 5" xfId="5029"/>
    <cellStyle name="Normal 2 3 9 3 5 2" xfId="14059"/>
    <cellStyle name="Normal 2 3 9 3 6" xfId="9577"/>
    <cellStyle name="Normal 2 3 9 4" xfId="733"/>
    <cellStyle name="Normal 2 3 9 4 2" xfId="1480"/>
    <cellStyle name="Normal 2 3 9 4 2 2" xfId="2974"/>
    <cellStyle name="Normal 2 3 9 4 2 2 2" xfId="7456"/>
    <cellStyle name="Normal 2 3 9 4 2 2 2 2" xfId="16486"/>
    <cellStyle name="Normal 2 3 9 4 2 2 3" xfId="12004"/>
    <cellStyle name="Normal 2 3 9 4 2 3" xfId="4468"/>
    <cellStyle name="Normal 2 3 9 4 2 3 2" xfId="8950"/>
    <cellStyle name="Normal 2 3 9 4 2 3 2 2" xfId="17980"/>
    <cellStyle name="Normal 2 3 9 4 2 3 3" xfId="13498"/>
    <cellStyle name="Normal 2 3 9 4 2 4" xfId="5962"/>
    <cellStyle name="Normal 2 3 9 4 2 4 2" xfId="14992"/>
    <cellStyle name="Normal 2 3 9 4 2 5" xfId="10510"/>
    <cellStyle name="Normal 2 3 9 4 3" xfId="2227"/>
    <cellStyle name="Normal 2 3 9 4 3 2" xfId="6709"/>
    <cellStyle name="Normal 2 3 9 4 3 2 2" xfId="15739"/>
    <cellStyle name="Normal 2 3 9 4 3 3" xfId="11257"/>
    <cellStyle name="Normal 2 3 9 4 4" xfId="3721"/>
    <cellStyle name="Normal 2 3 9 4 4 2" xfId="8203"/>
    <cellStyle name="Normal 2 3 9 4 4 2 2" xfId="17233"/>
    <cellStyle name="Normal 2 3 9 4 4 3" xfId="12751"/>
    <cellStyle name="Normal 2 3 9 4 5" xfId="5215"/>
    <cellStyle name="Normal 2 3 9 4 5 2" xfId="14245"/>
    <cellStyle name="Normal 2 3 9 4 6" xfId="9763"/>
    <cellStyle name="Normal 2 3 9 5" xfId="920"/>
    <cellStyle name="Normal 2 3 9 5 2" xfId="2414"/>
    <cellStyle name="Normal 2 3 9 5 2 2" xfId="6896"/>
    <cellStyle name="Normal 2 3 9 5 2 2 2" xfId="15926"/>
    <cellStyle name="Normal 2 3 9 5 2 3" xfId="11444"/>
    <cellStyle name="Normal 2 3 9 5 3" xfId="3908"/>
    <cellStyle name="Normal 2 3 9 5 3 2" xfId="8390"/>
    <cellStyle name="Normal 2 3 9 5 3 2 2" xfId="17420"/>
    <cellStyle name="Normal 2 3 9 5 3 3" xfId="12938"/>
    <cellStyle name="Normal 2 3 9 5 4" xfId="5402"/>
    <cellStyle name="Normal 2 3 9 5 4 2" xfId="14432"/>
    <cellStyle name="Normal 2 3 9 5 5" xfId="9950"/>
    <cellStyle name="Normal 2 3 9 6" xfId="1669"/>
    <cellStyle name="Normal 2 3 9 6 2" xfId="6151"/>
    <cellStyle name="Normal 2 3 9 6 2 2" xfId="15181"/>
    <cellStyle name="Normal 2 3 9 6 3" xfId="10699"/>
    <cellStyle name="Normal 2 3 9 7" xfId="3163"/>
    <cellStyle name="Normal 2 3 9 7 2" xfId="7645"/>
    <cellStyle name="Normal 2 3 9 7 2 2" xfId="16675"/>
    <cellStyle name="Normal 2 3 9 7 3" xfId="12193"/>
    <cellStyle name="Normal 2 3 9 8" xfId="4657"/>
    <cellStyle name="Normal 2 3 9 8 2" xfId="13687"/>
    <cellStyle name="Normal 2 3 9 9" xfId="9205"/>
    <cellStyle name="Normal 2 4" xfId="17"/>
    <cellStyle name="Normal 2 4 10" xfId="389"/>
    <cellStyle name="Normal 2 4 10 2" xfId="1136"/>
    <cellStyle name="Normal 2 4 10 2 2" xfId="2630"/>
    <cellStyle name="Normal 2 4 10 2 2 2" xfId="7112"/>
    <cellStyle name="Normal 2 4 10 2 2 2 2" xfId="16142"/>
    <cellStyle name="Normal 2 4 10 2 2 3" xfId="11660"/>
    <cellStyle name="Normal 2 4 10 2 3" xfId="4124"/>
    <cellStyle name="Normal 2 4 10 2 3 2" xfId="8606"/>
    <cellStyle name="Normal 2 4 10 2 3 2 2" xfId="17636"/>
    <cellStyle name="Normal 2 4 10 2 3 3" xfId="13154"/>
    <cellStyle name="Normal 2 4 10 2 4" xfId="5618"/>
    <cellStyle name="Normal 2 4 10 2 4 2" xfId="14648"/>
    <cellStyle name="Normal 2 4 10 2 5" xfId="10166"/>
    <cellStyle name="Normal 2 4 10 3" xfId="1883"/>
    <cellStyle name="Normal 2 4 10 3 2" xfId="6365"/>
    <cellStyle name="Normal 2 4 10 3 2 2" xfId="15395"/>
    <cellStyle name="Normal 2 4 10 3 3" xfId="10913"/>
    <cellStyle name="Normal 2 4 10 4" xfId="3377"/>
    <cellStyle name="Normal 2 4 10 4 2" xfId="7859"/>
    <cellStyle name="Normal 2 4 10 4 2 2" xfId="16889"/>
    <cellStyle name="Normal 2 4 10 4 3" xfId="12407"/>
    <cellStyle name="Normal 2 4 10 5" xfId="4871"/>
    <cellStyle name="Normal 2 4 10 5 2" xfId="13901"/>
    <cellStyle name="Normal 2 4 10 6" xfId="9419"/>
    <cellStyle name="Normal 2 4 11" xfId="575"/>
    <cellStyle name="Normal 2 4 11 2" xfId="1322"/>
    <cellStyle name="Normal 2 4 11 2 2" xfId="2816"/>
    <cellStyle name="Normal 2 4 11 2 2 2" xfId="7298"/>
    <cellStyle name="Normal 2 4 11 2 2 2 2" xfId="16328"/>
    <cellStyle name="Normal 2 4 11 2 2 3" xfId="11846"/>
    <cellStyle name="Normal 2 4 11 2 3" xfId="4310"/>
    <cellStyle name="Normal 2 4 11 2 3 2" xfId="8792"/>
    <cellStyle name="Normal 2 4 11 2 3 2 2" xfId="17822"/>
    <cellStyle name="Normal 2 4 11 2 3 3" xfId="13340"/>
    <cellStyle name="Normal 2 4 11 2 4" xfId="5804"/>
    <cellStyle name="Normal 2 4 11 2 4 2" xfId="14834"/>
    <cellStyle name="Normal 2 4 11 2 5" xfId="10352"/>
    <cellStyle name="Normal 2 4 11 3" xfId="2069"/>
    <cellStyle name="Normal 2 4 11 3 2" xfId="6551"/>
    <cellStyle name="Normal 2 4 11 3 2 2" xfId="15581"/>
    <cellStyle name="Normal 2 4 11 3 3" xfId="11099"/>
    <cellStyle name="Normal 2 4 11 4" xfId="3563"/>
    <cellStyle name="Normal 2 4 11 4 2" xfId="8045"/>
    <cellStyle name="Normal 2 4 11 4 2 2" xfId="17075"/>
    <cellStyle name="Normal 2 4 11 4 3" xfId="12593"/>
    <cellStyle name="Normal 2 4 11 5" xfId="5057"/>
    <cellStyle name="Normal 2 4 11 5 2" xfId="14087"/>
    <cellStyle name="Normal 2 4 11 6" xfId="9605"/>
    <cellStyle name="Normal 2 4 12" xfId="762"/>
    <cellStyle name="Normal 2 4 12 2" xfId="2256"/>
    <cellStyle name="Normal 2 4 12 2 2" xfId="6738"/>
    <cellStyle name="Normal 2 4 12 2 2 2" xfId="15768"/>
    <cellStyle name="Normal 2 4 12 2 3" xfId="11286"/>
    <cellStyle name="Normal 2 4 12 3" xfId="3750"/>
    <cellStyle name="Normal 2 4 12 3 2" xfId="8232"/>
    <cellStyle name="Normal 2 4 12 3 2 2" xfId="17262"/>
    <cellStyle name="Normal 2 4 12 3 3" xfId="12780"/>
    <cellStyle name="Normal 2 4 12 4" xfId="5244"/>
    <cellStyle name="Normal 2 4 12 4 2" xfId="14274"/>
    <cellStyle name="Normal 2 4 12 5" xfId="9792"/>
    <cellStyle name="Normal 2 4 13" xfId="1511"/>
    <cellStyle name="Normal 2 4 13 2" xfId="5993"/>
    <cellStyle name="Normal 2 4 13 2 2" xfId="15023"/>
    <cellStyle name="Normal 2 4 13 3" xfId="10541"/>
    <cellStyle name="Normal 2 4 14" xfId="3005"/>
    <cellStyle name="Normal 2 4 14 2" xfId="7487"/>
    <cellStyle name="Normal 2 4 14 2 2" xfId="16517"/>
    <cellStyle name="Normal 2 4 14 3" xfId="12035"/>
    <cellStyle name="Normal 2 4 15" xfId="4499"/>
    <cellStyle name="Normal 2 4 15 2" xfId="13529"/>
    <cellStyle name="Normal 2 4 16" xfId="9047"/>
    <cellStyle name="Normal 2 4 2" xfId="40"/>
    <cellStyle name="Normal 2 4 2 2" xfId="226"/>
    <cellStyle name="Normal 2 4 2 2 2" xfId="971"/>
    <cellStyle name="Normal 2 4 2 2 2 2" xfId="2465"/>
    <cellStyle name="Normal 2 4 2 2 2 2 2" xfId="6947"/>
    <cellStyle name="Normal 2 4 2 2 2 2 2 2" xfId="15977"/>
    <cellStyle name="Normal 2 4 2 2 2 2 3" xfId="11495"/>
    <cellStyle name="Normal 2 4 2 2 2 3" xfId="3959"/>
    <cellStyle name="Normal 2 4 2 2 2 3 2" xfId="8441"/>
    <cellStyle name="Normal 2 4 2 2 2 3 2 2" xfId="17471"/>
    <cellStyle name="Normal 2 4 2 2 2 3 3" xfId="12989"/>
    <cellStyle name="Normal 2 4 2 2 2 4" xfId="5453"/>
    <cellStyle name="Normal 2 4 2 2 2 4 2" xfId="14483"/>
    <cellStyle name="Normal 2 4 2 2 2 5" xfId="10001"/>
    <cellStyle name="Normal 2 4 2 2 3" xfId="1720"/>
    <cellStyle name="Normal 2 4 2 2 3 2" xfId="6202"/>
    <cellStyle name="Normal 2 4 2 2 3 2 2" xfId="15232"/>
    <cellStyle name="Normal 2 4 2 2 3 3" xfId="10750"/>
    <cellStyle name="Normal 2 4 2 2 4" xfId="3214"/>
    <cellStyle name="Normal 2 4 2 2 4 2" xfId="7696"/>
    <cellStyle name="Normal 2 4 2 2 4 2 2" xfId="16726"/>
    <cellStyle name="Normal 2 4 2 2 4 3" xfId="12244"/>
    <cellStyle name="Normal 2 4 2 2 5" xfId="4708"/>
    <cellStyle name="Normal 2 4 2 2 5 2" xfId="13738"/>
    <cellStyle name="Normal 2 4 2 2 6" xfId="9256"/>
    <cellStyle name="Normal 2 4 2 3" xfId="412"/>
    <cellStyle name="Normal 2 4 2 3 2" xfId="1159"/>
    <cellStyle name="Normal 2 4 2 3 2 2" xfId="2653"/>
    <cellStyle name="Normal 2 4 2 3 2 2 2" xfId="7135"/>
    <cellStyle name="Normal 2 4 2 3 2 2 2 2" xfId="16165"/>
    <cellStyle name="Normal 2 4 2 3 2 2 3" xfId="11683"/>
    <cellStyle name="Normal 2 4 2 3 2 3" xfId="4147"/>
    <cellStyle name="Normal 2 4 2 3 2 3 2" xfId="8629"/>
    <cellStyle name="Normal 2 4 2 3 2 3 2 2" xfId="17659"/>
    <cellStyle name="Normal 2 4 2 3 2 3 3" xfId="13177"/>
    <cellStyle name="Normal 2 4 2 3 2 4" xfId="5641"/>
    <cellStyle name="Normal 2 4 2 3 2 4 2" xfId="14671"/>
    <cellStyle name="Normal 2 4 2 3 2 5" xfId="10189"/>
    <cellStyle name="Normal 2 4 2 3 3" xfId="1906"/>
    <cellStyle name="Normal 2 4 2 3 3 2" xfId="6388"/>
    <cellStyle name="Normal 2 4 2 3 3 2 2" xfId="15418"/>
    <cellStyle name="Normal 2 4 2 3 3 3" xfId="10936"/>
    <cellStyle name="Normal 2 4 2 3 4" xfId="3400"/>
    <cellStyle name="Normal 2 4 2 3 4 2" xfId="7882"/>
    <cellStyle name="Normal 2 4 2 3 4 2 2" xfId="16912"/>
    <cellStyle name="Normal 2 4 2 3 4 3" xfId="12430"/>
    <cellStyle name="Normal 2 4 2 3 5" xfId="4894"/>
    <cellStyle name="Normal 2 4 2 3 5 2" xfId="13924"/>
    <cellStyle name="Normal 2 4 2 3 6" xfId="9442"/>
    <cellStyle name="Normal 2 4 2 4" xfId="598"/>
    <cellStyle name="Normal 2 4 2 4 2" xfId="1345"/>
    <cellStyle name="Normal 2 4 2 4 2 2" xfId="2839"/>
    <cellStyle name="Normal 2 4 2 4 2 2 2" xfId="7321"/>
    <cellStyle name="Normal 2 4 2 4 2 2 2 2" xfId="16351"/>
    <cellStyle name="Normal 2 4 2 4 2 2 3" xfId="11869"/>
    <cellStyle name="Normal 2 4 2 4 2 3" xfId="4333"/>
    <cellStyle name="Normal 2 4 2 4 2 3 2" xfId="8815"/>
    <cellStyle name="Normal 2 4 2 4 2 3 2 2" xfId="17845"/>
    <cellStyle name="Normal 2 4 2 4 2 3 3" xfId="13363"/>
    <cellStyle name="Normal 2 4 2 4 2 4" xfId="5827"/>
    <cellStyle name="Normal 2 4 2 4 2 4 2" xfId="14857"/>
    <cellStyle name="Normal 2 4 2 4 2 5" xfId="10375"/>
    <cellStyle name="Normal 2 4 2 4 3" xfId="2092"/>
    <cellStyle name="Normal 2 4 2 4 3 2" xfId="6574"/>
    <cellStyle name="Normal 2 4 2 4 3 2 2" xfId="15604"/>
    <cellStyle name="Normal 2 4 2 4 3 3" xfId="11122"/>
    <cellStyle name="Normal 2 4 2 4 4" xfId="3586"/>
    <cellStyle name="Normal 2 4 2 4 4 2" xfId="8068"/>
    <cellStyle name="Normal 2 4 2 4 4 2 2" xfId="17098"/>
    <cellStyle name="Normal 2 4 2 4 4 3" xfId="12616"/>
    <cellStyle name="Normal 2 4 2 4 5" xfId="5080"/>
    <cellStyle name="Normal 2 4 2 4 5 2" xfId="14110"/>
    <cellStyle name="Normal 2 4 2 4 6" xfId="9628"/>
    <cellStyle name="Normal 2 4 2 5" xfId="785"/>
    <cellStyle name="Normal 2 4 2 5 2" xfId="2279"/>
    <cellStyle name="Normal 2 4 2 5 2 2" xfId="6761"/>
    <cellStyle name="Normal 2 4 2 5 2 2 2" xfId="15791"/>
    <cellStyle name="Normal 2 4 2 5 2 3" xfId="11309"/>
    <cellStyle name="Normal 2 4 2 5 3" xfId="3773"/>
    <cellStyle name="Normal 2 4 2 5 3 2" xfId="8255"/>
    <cellStyle name="Normal 2 4 2 5 3 2 2" xfId="17285"/>
    <cellStyle name="Normal 2 4 2 5 3 3" xfId="12803"/>
    <cellStyle name="Normal 2 4 2 5 4" xfId="5267"/>
    <cellStyle name="Normal 2 4 2 5 4 2" xfId="14297"/>
    <cellStyle name="Normal 2 4 2 5 5" xfId="9815"/>
    <cellStyle name="Normal 2 4 2 6" xfId="1534"/>
    <cellStyle name="Normal 2 4 2 6 2" xfId="6016"/>
    <cellStyle name="Normal 2 4 2 6 2 2" xfId="15046"/>
    <cellStyle name="Normal 2 4 2 6 3" xfId="10564"/>
    <cellStyle name="Normal 2 4 2 7" xfId="3028"/>
    <cellStyle name="Normal 2 4 2 7 2" xfId="7510"/>
    <cellStyle name="Normal 2 4 2 7 2 2" xfId="16540"/>
    <cellStyle name="Normal 2 4 2 7 3" xfId="12058"/>
    <cellStyle name="Normal 2 4 2 8" xfId="4522"/>
    <cellStyle name="Normal 2 4 2 8 2" xfId="13552"/>
    <cellStyle name="Normal 2 4 2 9" xfId="9070"/>
    <cellStyle name="Normal 2 4 3" xfId="63"/>
    <cellStyle name="Normal 2 4 3 2" xfId="249"/>
    <cellStyle name="Normal 2 4 3 2 2" xfId="994"/>
    <cellStyle name="Normal 2 4 3 2 2 2" xfId="2488"/>
    <cellStyle name="Normal 2 4 3 2 2 2 2" xfId="6970"/>
    <cellStyle name="Normal 2 4 3 2 2 2 2 2" xfId="16000"/>
    <cellStyle name="Normal 2 4 3 2 2 2 3" xfId="11518"/>
    <cellStyle name="Normal 2 4 3 2 2 3" xfId="3982"/>
    <cellStyle name="Normal 2 4 3 2 2 3 2" xfId="8464"/>
    <cellStyle name="Normal 2 4 3 2 2 3 2 2" xfId="17494"/>
    <cellStyle name="Normal 2 4 3 2 2 3 3" xfId="13012"/>
    <cellStyle name="Normal 2 4 3 2 2 4" xfId="5476"/>
    <cellStyle name="Normal 2 4 3 2 2 4 2" xfId="14506"/>
    <cellStyle name="Normal 2 4 3 2 2 5" xfId="10024"/>
    <cellStyle name="Normal 2 4 3 2 3" xfId="1743"/>
    <cellStyle name="Normal 2 4 3 2 3 2" xfId="6225"/>
    <cellStyle name="Normal 2 4 3 2 3 2 2" xfId="15255"/>
    <cellStyle name="Normal 2 4 3 2 3 3" xfId="10773"/>
    <cellStyle name="Normal 2 4 3 2 4" xfId="3237"/>
    <cellStyle name="Normal 2 4 3 2 4 2" xfId="7719"/>
    <cellStyle name="Normal 2 4 3 2 4 2 2" xfId="16749"/>
    <cellStyle name="Normal 2 4 3 2 4 3" xfId="12267"/>
    <cellStyle name="Normal 2 4 3 2 5" xfId="4731"/>
    <cellStyle name="Normal 2 4 3 2 5 2" xfId="13761"/>
    <cellStyle name="Normal 2 4 3 2 6" xfId="9279"/>
    <cellStyle name="Normal 2 4 3 3" xfId="435"/>
    <cellStyle name="Normal 2 4 3 3 2" xfId="1182"/>
    <cellStyle name="Normal 2 4 3 3 2 2" xfId="2676"/>
    <cellStyle name="Normal 2 4 3 3 2 2 2" xfId="7158"/>
    <cellStyle name="Normal 2 4 3 3 2 2 2 2" xfId="16188"/>
    <cellStyle name="Normal 2 4 3 3 2 2 3" xfId="11706"/>
    <cellStyle name="Normal 2 4 3 3 2 3" xfId="4170"/>
    <cellStyle name="Normal 2 4 3 3 2 3 2" xfId="8652"/>
    <cellStyle name="Normal 2 4 3 3 2 3 2 2" xfId="17682"/>
    <cellStyle name="Normal 2 4 3 3 2 3 3" xfId="13200"/>
    <cellStyle name="Normal 2 4 3 3 2 4" xfId="5664"/>
    <cellStyle name="Normal 2 4 3 3 2 4 2" xfId="14694"/>
    <cellStyle name="Normal 2 4 3 3 2 5" xfId="10212"/>
    <cellStyle name="Normal 2 4 3 3 3" xfId="1929"/>
    <cellStyle name="Normal 2 4 3 3 3 2" xfId="6411"/>
    <cellStyle name="Normal 2 4 3 3 3 2 2" xfId="15441"/>
    <cellStyle name="Normal 2 4 3 3 3 3" xfId="10959"/>
    <cellStyle name="Normal 2 4 3 3 4" xfId="3423"/>
    <cellStyle name="Normal 2 4 3 3 4 2" xfId="7905"/>
    <cellStyle name="Normal 2 4 3 3 4 2 2" xfId="16935"/>
    <cellStyle name="Normal 2 4 3 3 4 3" xfId="12453"/>
    <cellStyle name="Normal 2 4 3 3 5" xfId="4917"/>
    <cellStyle name="Normal 2 4 3 3 5 2" xfId="13947"/>
    <cellStyle name="Normal 2 4 3 3 6" xfId="9465"/>
    <cellStyle name="Normal 2 4 3 4" xfId="621"/>
    <cellStyle name="Normal 2 4 3 4 2" xfId="1368"/>
    <cellStyle name="Normal 2 4 3 4 2 2" xfId="2862"/>
    <cellStyle name="Normal 2 4 3 4 2 2 2" xfId="7344"/>
    <cellStyle name="Normal 2 4 3 4 2 2 2 2" xfId="16374"/>
    <cellStyle name="Normal 2 4 3 4 2 2 3" xfId="11892"/>
    <cellStyle name="Normal 2 4 3 4 2 3" xfId="4356"/>
    <cellStyle name="Normal 2 4 3 4 2 3 2" xfId="8838"/>
    <cellStyle name="Normal 2 4 3 4 2 3 2 2" xfId="17868"/>
    <cellStyle name="Normal 2 4 3 4 2 3 3" xfId="13386"/>
    <cellStyle name="Normal 2 4 3 4 2 4" xfId="5850"/>
    <cellStyle name="Normal 2 4 3 4 2 4 2" xfId="14880"/>
    <cellStyle name="Normal 2 4 3 4 2 5" xfId="10398"/>
    <cellStyle name="Normal 2 4 3 4 3" xfId="2115"/>
    <cellStyle name="Normal 2 4 3 4 3 2" xfId="6597"/>
    <cellStyle name="Normal 2 4 3 4 3 2 2" xfId="15627"/>
    <cellStyle name="Normal 2 4 3 4 3 3" xfId="11145"/>
    <cellStyle name="Normal 2 4 3 4 4" xfId="3609"/>
    <cellStyle name="Normal 2 4 3 4 4 2" xfId="8091"/>
    <cellStyle name="Normal 2 4 3 4 4 2 2" xfId="17121"/>
    <cellStyle name="Normal 2 4 3 4 4 3" xfId="12639"/>
    <cellStyle name="Normal 2 4 3 4 5" xfId="5103"/>
    <cellStyle name="Normal 2 4 3 4 5 2" xfId="14133"/>
    <cellStyle name="Normal 2 4 3 4 6" xfId="9651"/>
    <cellStyle name="Normal 2 4 3 5" xfId="808"/>
    <cellStyle name="Normal 2 4 3 5 2" xfId="2302"/>
    <cellStyle name="Normal 2 4 3 5 2 2" xfId="6784"/>
    <cellStyle name="Normal 2 4 3 5 2 2 2" xfId="15814"/>
    <cellStyle name="Normal 2 4 3 5 2 3" xfId="11332"/>
    <cellStyle name="Normal 2 4 3 5 3" xfId="3796"/>
    <cellStyle name="Normal 2 4 3 5 3 2" xfId="8278"/>
    <cellStyle name="Normal 2 4 3 5 3 2 2" xfId="17308"/>
    <cellStyle name="Normal 2 4 3 5 3 3" xfId="12826"/>
    <cellStyle name="Normal 2 4 3 5 4" xfId="5290"/>
    <cellStyle name="Normal 2 4 3 5 4 2" xfId="14320"/>
    <cellStyle name="Normal 2 4 3 5 5" xfId="9838"/>
    <cellStyle name="Normal 2 4 3 6" xfId="1557"/>
    <cellStyle name="Normal 2 4 3 6 2" xfId="6039"/>
    <cellStyle name="Normal 2 4 3 6 2 2" xfId="15069"/>
    <cellStyle name="Normal 2 4 3 6 3" xfId="10587"/>
    <cellStyle name="Normal 2 4 3 7" xfId="3051"/>
    <cellStyle name="Normal 2 4 3 7 2" xfId="7533"/>
    <cellStyle name="Normal 2 4 3 7 2 2" xfId="16563"/>
    <cellStyle name="Normal 2 4 3 7 3" xfId="12081"/>
    <cellStyle name="Normal 2 4 3 8" xfId="4545"/>
    <cellStyle name="Normal 2 4 3 8 2" xfId="13575"/>
    <cellStyle name="Normal 2 4 3 9" xfId="9093"/>
    <cellStyle name="Normal 2 4 4" xfId="87"/>
    <cellStyle name="Normal 2 4 4 2" xfId="273"/>
    <cellStyle name="Normal 2 4 4 2 2" xfId="1017"/>
    <cellStyle name="Normal 2 4 4 2 2 2" xfId="2511"/>
    <cellStyle name="Normal 2 4 4 2 2 2 2" xfId="6993"/>
    <cellStyle name="Normal 2 4 4 2 2 2 2 2" xfId="16023"/>
    <cellStyle name="Normal 2 4 4 2 2 2 3" xfId="11541"/>
    <cellStyle name="Normal 2 4 4 2 2 3" xfId="4005"/>
    <cellStyle name="Normal 2 4 4 2 2 3 2" xfId="8487"/>
    <cellStyle name="Normal 2 4 4 2 2 3 2 2" xfId="17517"/>
    <cellStyle name="Normal 2 4 4 2 2 3 3" xfId="13035"/>
    <cellStyle name="Normal 2 4 4 2 2 4" xfId="5499"/>
    <cellStyle name="Normal 2 4 4 2 2 4 2" xfId="14529"/>
    <cellStyle name="Normal 2 4 4 2 2 5" xfId="10047"/>
    <cellStyle name="Normal 2 4 4 2 3" xfId="1767"/>
    <cellStyle name="Normal 2 4 4 2 3 2" xfId="6249"/>
    <cellStyle name="Normal 2 4 4 2 3 2 2" xfId="15279"/>
    <cellStyle name="Normal 2 4 4 2 3 3" xfId="10797"/>
    <cellStyle name="Normal 2 4 4 2 4" xfId="3261"/>
    <cellStyle name="Normal 2 4 4 2 4 2" xfId="7743"/>
    <cellStyle name="Normal 2 4 4 2 4 2 2" xfId="16773"/>
    <cellStyle name="Normal 2 4 4 2 4 3" xfId="12291"/>
    <cellStyle name="Normal 2 4 4 2 5" xfId="4755"/>
    <cellStyle name="Normal 2 4 4 2 5 2" xfId="13785"/>
    <cellStyle name="Normal 2 4 4 2 6" xfId="9303"/>
    <cellStyle name="Normal 2 4 4 3" xfId="459"/>
    <cellStyle name="Normal 2 4 4 3 2" xfId="1206"/>
    <cellStyle name="Normal 2 4 4 3 2 2" xfId="2700"/>
    <cellStyle name="Normal 2 4 4 3 2 2 2" xfId="7182"/>
    <cellStyle name="Normal 2 4 4 3 2 2 2 2" xfId="16212"/>
    <cellStyle name="Normal 2 4 4 3 2 2 3" xfId="11730"/>
    <cellStyle name="Normal 2 4 4 3 2 3" xfId="4194"/>
    <cellStyle name="Normal 2 4 4 3 2 3 2" xfId="8676"/>
    <cellStyle name="Normal 2 4 4 3 2 3 2 2" xfId="17706"/>
    <cellStyle name="Normal 2 4 4 3 2 3 3" xfId="13224"/>
    <cellStyle name="Normal 2 4 4 3 2 4" xfId="5688"/>
    <cellStyle name="Normal 2 4 4 3 2 4 2" xfId="14718"/>
    <cellStyle name="Normal 2 4 4 3 2 5" xfId="10236"/>
    <cellStyle name="Normal 2 4 4 3 3" xfId="1953"/>
    <cellStyle name="Normal 2 4 4 3 3 2" xfId="6435"/>
    <cellStyle name="Normal 2 4 4 3 3 2 2" xfId="15465"/>
    <cellStyle name="Normal 2 4 4 3 3 3" xfId="10983"/>
    <cellStyle name="Normal 2 4 4 3 4" xfId="3447"/>
    <cellStyle name="Normal 2 4 4 3 4 2" xfId="7929"/>
    <cellStyle name="Normal 2 4 4 3 4 2 2" xfId="16959"/>
    <cellStyle name="Normal 2 4 4 3 4 3" xfId="12477"/>
    <cellStyle name="Normal 2 4 4 3 5" xfId="4941"/>
    <cellStyle name="Normal 2 4 4 3 5 2" xfId="13971"/>
    <cellStyle name="Normal 2 4 4 3 6" xfId="9489"/>
    <cellStyle name="Normal 2 4 4 4" xfId="645"/>
    <cellStyle name="Normal 2 4 4 4 2" xfId="1392"/>
    <cellStyle name="Normal 2 4 4 4 2 2" xfId="2886"/>
    <cellStyle name="Normal 2 4 4 4 2 2 2" xfId="7368"/>
    <cellStyle name="Normal 2 4 4 4 2 2 2 2" xfId="16398"/>
    <cellStyle name="Normal 2 4 4 4 2 2 3" xfId="11916"/>
    <cellStyle name="Normal 2 4 4 4 2 3" xfId="4380"/>
    <cellStyle name="Normal 2 4 4 4 2 3 2" xfId="8862"/>
    <cellStyle name="Normal 2 4 4 4 2 3 2 2" xfId="17892"/>
    <cellStyle name="Normal 2 4 4 4 2 3 3" xfId="13410"/>
    <cellStyle name="Normal 2 4 4 4 2 4" xfId="5874"/>
    <cellStyle name="Normal 2 4 4 4 2 4 2" xfId="14904"/>
    <cellStyle name="Normal 2 4 4 4 2 5" xfId="10422"/>
    <cellStyle name="Normal 2 4 4 4 3" xfId="2139"/>
    <cellStyle name="Normal 2 4 4 4 3 2" xfId="6621"/>
    <cellStyle name="Normal 2 4 4 4 3 2 2" xfId="15651"/>
    <cellStyle name="Normal 2 4 4 4 3 3" xfId="11169"/>
    <cellStyle name="Normal 2 4 4 4 4" xfId="3633"/>
    <cellStyle name="Normal 2 4 4 4 4 2" xfId="8115"/>
    <cellStyle name="Normal 2 4 4 4 4 2 2" xfId="17145"/>
    <cellStyle name="Normal 2 4 4 4 4 3" xfId="12663"/>
    <cellStyle name="Normal 2 4 4 4 5" xfId="5127"/>
    <cellStyle name="Normal 2 4 4 4 5 2" xfId="14157"/>
    <cellStyle name="Normal 2 4 4 4 6" xfId="9675"/>
    <cellStyle name="Normal 2 4 4 5" xfId="832"/>
    <cellStyle name="Normal 2 4 4 5 2" xfId="2326"/>
    <cellStyle name="Normal 2 4 4 5 2 2" xfId="6808"/>
    <cellStyle name="Normal 2 4 4 5 2 2 2" xfId="15838"/>
    <cellStyle name="Normal 2 4 4 5 2 3" xfId="11356"/>
    <cellStyle name="Normal 2 4 4 5 3" xfId="3820"/>
    <cellStyle name="Normal 2 4 4 5 3 2" xfId="8302"/>
    <cellStyle name="Normal 2 4 4 5 3 2 2" xfId="17332"/>
    <cellStyle name="Normal 2 4 4 5 3 3" xfId="12850"/>
    <cellStyle name="Normal 2 4 4 5 4" xfId="5314"/>
    <cellStyle name="Normal 2 4 4 5 4 2" xfId="14344"/>
    <cellStyle name="Normal 2 4 4 5 5" xfId="9862"/>
    <cellStyle name="Normal 2 4 4 6" xfId="1581"/>
    <cellStyle name="Normal 2 4 4 6 2" xfId="6063"/>
    <cellStyle name="Normal 2 4 4 6 2 2" xfId="15093"/>
    <cellStyle name="Normal 2 4 4 6 3" xfId="10611"/>
    <cellStyle name="Normal 2 4 4 7" xfId="3075"/>
    <cellStyle name="Normal 2 4 4 7 2" xfId="7557"/>
    <cellStyle name="Normal 2 4 4 7 2 2" xfId="16587"/>
    <cellStyle name="Normal 2 4 4 7 3" xfId="12105"/>
    <cellStyle name="Normal 2 4 4 8" xfId="4569"/>
    <cellStyle name="Normal 2 4 4 8 2" xfId="13599"/>
    <cellStyle name="Normal 2 4 4 9" xfId="9117"/>
    <cellStyle name="Normal 2 4 5" xfId="108"/>
    <cellStyle name="Normal 2 4 5 2" xfId="294"/>
    <cellStyle name="Normal 2 4 5 2 2" xfId="1037"/>
    <cellStyle name="Normal 2 4 5 2 2 2" xfId="2531"/>
    <cellStyle name="Normal 2 4 5 2 2 2 2" xfId="7013"/>
    <cellStyle name="Normal 2 4 5 2 2 2 2 2" xfId="16043"/>
    <cellStyle name="Normal 2 4 5 2 2 2 3" xfId="11561"/>
    <cellStyle name="Normal 2 4 5 2 2 3" xfId="4025"/>
    <cellStyle name="Normal 2 4 5 2 2 3 2" xfId="8507"/>
    <cellStyle name="Normal 2 4 5 2 2 3 2 2" xfId="17537"/>
    <cellStyle name="Normal 2 4 5 2 2 3 3" xfId="13055"/>
    <cellStyle name="Normal 2 4 5 2 2 4" xfId="5519"/>
    <cellStyle name="Normal 2 4 5 2 2 4 2" xfId="14549"/>
    <cellStyle name="Normal 2 4 5 2 2 5" xfId="10067"/>
    <cellStyle name="Normal 2 4 5 2 3" xfId="1788"/>
    <cellStyle name="Normal 2 4 5 2 3 2" xfId="6270"/>
    <cellStyle name="Normal 2 4 5 2 3 2 2" xfId="15300"/>
    <cellStyle name="Normal 2 4 5 2 3 3" xfId="10818"/>
    <cellStyle name="Normal 2 4 5 2 4" xfId="3282"/>
    <cellStyle name="Normal 2 4 5 2 4 2" xfId="7764"/>
    <cellStyle name="Normal 2 4 5 2 4 2 2" xfId="16794"/>
    <cellStyle name="Normal 2 4 5 2 4 3" xfId="12312"/>
    <cellStyle name="Normal 2 4 5 2 5" xfId="4776"/>
    <cellStyle name="Normal 2 4 5 2 5 2" xfId="13806"/>
    <cellStyle name="Normal 2 4 5 2 6" xfId="9324"/>
    <cellStyle name="Normal 2 4 5 3" xfId="480"/>
    <cellStyle name="Normal 2 4 5 3 2" xfId="1227"/>
    <cellStyle name="Normal 2 4 5 3 2 2" xfId="2721"/>
    <cellStyle name="Normal 2 4 5 3 2 2 2" xfId="7203"/>
    <cellStyle name="Normal 2 4 5 3 2 2 2 2" xfId="16233"/>
    <cellStyle name="Normal 2 4 5 3 2 2 3" xfId="11751"/>
    <cellStyle name="Normal 2 4 5 3 2 3" xfId="4215"/>
    <cellStyle name="Normal 2 4 5 3 2 3 2" xfId="8697"/>
    <cellStyle name="Normal 2 4 5 3 2 3 2 2" xfId="17727"/>
    <cellStyle name="Normal 2 4 5 3 2 3 3" xfId="13245"/>
    <cellStyle name="Normal 2 4 5 3 2 4" xfId="5709"/>
    <cellStyle name="Normal 2 4 5 3 2 4 2" xfId="14739"/>
    <cellStyle name="Normal 2 4 5 3 2 5" xfId="10257"/>
    <cellStyle name="Normal 2 4 5 3 3" xfId="1974"/>
    <cellStyle name="Normal 2 4 5 3 3 2" xfId="6456"/>
    <cellStyle name="Normal 2 4 5 3 3 2 2" xfId="15486"/>
    <cellStyle name="Normal 2 4 5 3 3 3" xfId="11004"/>
    <cellStyle name="Normal 2 4 5 3 4" xfId="3468"/>
    <cellStyle name="Normal 2 4 5 3 4 2" xfId="7950"/>
    <cellStyle name="Normal 2 4 5 3 4 2 2" xfId="16980"/>
    <cellStyle name="Normal 2 4 5 3 4 3" xfId="12498"/>
    <cellStyle name="Normal 2 4 5 3 5" xfId="4962"/>
    <cellStyle name="Normal 2 4 5 3 5 2" xfId="13992"/>
    <cellStyle name="Normal 2 4 5 3 6" xfId="9510"/>
    <cellStyle name="Normal 2 4 5 4" xfId="666"/>
    <cellStyle name="Normal 2 4 5 4 2" xfId="1413"/>
    <cellStyle name="Normal 2 4 5 4 2 2" xfId="2907"/>
    <cellStyle name="Normal 2 4 5 4 2 2 2" xfId="7389"/>
    <cellStyle name="Normal 2 4 5 4 2 2 2 2" xfId="16419"/>
    <cellStyle name="Normal 2 4 5 4 2 2 3" xfId="11937"/>
    <cellStyle name="Normal 2 4 5 4 2 3" xfId="4401"/>
    <cellStyle name="Normal 2 4 5 4 2 3 2" xfId="8883"/>
    <cellStyle name="Normal 2 4 5 4 2 3 2 2" xfId="17913"/>
    <cellStyle name="Normal 2 4 5 4 2 3 3" xfId="13431"/>
    <cellStyle name="Normal 2 4 5 4 2 4" xfId="5895"/>
    <cellStyle name="Normal 2 4 5 4 2 4 2" xfId="14925"/>
    <cellStyle name="Normal 2 4 5 4 2 5" xfId="10443"/>
    <cellStyle name="Normal 2 4 5 4 3" xfId="2160"/>
    <cellStyle name="Normal 2 4 5 4 3 2" xfId="6642"/>
    <cellStyle name="Normal 2 4 5 4 3 2 2" xfId="15672"/>
    <cellStyle name="Normal 2 4 5 4 3 3" xfId="11190"/>
    <cellStyle name="Normal 2 4 5 4 4" xfId="3654"/>
    <cellStyle name="Normal 2 4 5 4 4 2" xfId="8136"/>
    <cellStyle name="Normal 2 4 5 4 4 2 2" xfId="17166"/>
    <cellStyle name="Normal 2 4 5 4 4 3" xfId="12684"/>
    <cellStyle name="Normal 2 4 5 4 5" xfId="5148"/>
    <cellStyle name="Normal 2 4 5 4 5 2" xfId="14178"/>
    <cellStyle name="Normal 2 4 5 4 6" xfId="9696"/>
    <cellStyle name="Normal 2 4 5 5" xfId="853"/>
    <cellStyle name="Normal 2 4 5 5 2" xfId="2347"/>
    <cellStyle name="Normal 2 4 5 5 2 2" xfId="6829"/>
    <cellStyle name="Normal 2 4 5 5 2 2 2" xfId="15859"/>
    <cellStyle name="Normal 2 4 5 5 2 3" xfId="11377"/>
    <cellStyle name="Normal 2 4 5 5 3" xfId="3841"/>
    <cellStyle name="Normal 2 4 5 5 3 2" xfId="8323"/>
    <cellStyle name="Normal 2 4 5 5 3 2 2" xfId="17353"/>
    <cellStyle name="Normal 2 4 5 5 3 3" xfId="12871"/>
    <cellStyle name="Normal 2 4 5 5 4" xfId="5335"/>
    <cellStyle name="Normal 2 4 5 5 4 2" xfId="14365"/>
    <cellStyle name="Normal 2 4 5 5 5" xfId="9883"/>
    <cellStyle name="Normal 2 4 5 6" xfId="1602"/>
    <cellStyle name="Normal 2 4 5 6 2" xfId="6084"/>
    <cellStyle name="Normal 2 4 5 6 2 2" xfId="15114"/>
    <cellStyle name="Normal 2 4 5 6 3" xfId="10632"/>
    <cellStyle name="Normal 2 4 5 7" xfId="3096"/>
    <cellStyle name="Normal 2 4 5 7 2" xfId="7578"/>
    <cellStyle name="Normal 2 4 5 7 2 2" xfId="16608"/>
    <cellStyle name="Normal 2 4 5 7 3" xfId="12126"/>
    <cellStyle name="Normal 2 4 5 8" xfId="4590"/>
    <cellStyle name="Normal 2 4 5 8 2" xfId="13620"/>
    <cellStyle name="Normal 2 4 5 9" xfId="9138"/>
    <cellStyle name="Normal 2 4 6" xfId="134"/>
    <cellStyle name="Normal 2 4 6 2" xfId="320"/>
    <cellStyle name="Normal 2 4 6 2 2" xfId="1063"/>
    <cellStyle name="Normal 2 4 6 2 2 2" xfId="2557"/>
    <cellStyle name="Normal 2 4 6 2 2 2 2" xfId="7039"/>
    <cellStyle name="Normal 2 4 6 2 2 2 2 2" xfId="16069"/>
    <cellStyle name="Normal 2 4 6 2 2 2 3" xfId="11587"/>
    <cellStyle name="Normal 2 4 6 2 2 3" xfId="4051"/>
    <cellStyle name="Normal 2 4 6 2 2 3 2" xfId="8533"/>
    <cellStyle name="Normal 2 4 6 2 2 3 2 2" xfId="17563"/>
    <cellStyle name="Normal 2 4 6 2 2 3 3" xfId="13081"/>
    <cellStyle name="Normal 2 4 6 2 2 4" xfId="5545"/>
    <cellStyle name="Normal 2 4 6 2 2 4 2" xfId="14575"/>
    <cellStyle name="Normal 2 4 6 2 2 5" xfId="10093"/>
    <cellStyle name="Normal 2 4 6 2 3" xfId="1814"/>
    <cellStyle name="Normal 2 4 6 2 3 2" xfId="6296"/>
    <cellStyle name="Normal 2 4 6 2 3 2 2" xfId="15326"/>
    <cellStyle name="Normal 2 4 6 2 3 3" xfId="10844"/>
    <cellStyle name="Normal 2 4 6 2 4" xfId="3308"/>
    <cellStyle name="Normal 2 4 6 2 4 2" xfId="7790"/>
    <cellStyle name="Normal 2 4 6 2 4 2 2" xfId="16820"/>
    <cellStyle name="Normal 2 4 6 2 4 3" xfId="12338"/>
    <cellStyle name="Normal 2 4 6 2 5" xfId="4802"/>
    <cellStyle name="Normal 2 4 6 2 5 2" xfId="13832"/>
    <cellStyle name="Normal 2 4 6 2 6" xfId="9350"/>
    <cellStyle name="Normal 2 4 6 3" xfId="506"/>
    <cellStyle name="Normal 2 4 6 3 2" xfId="1253"/>
    <cellStyle name="Normal 2 4 6 3 2 2" xfId="2747"/>
    <cellStyle name="Normal 2 4 6 3 2 2 2" xfId="7229"/>
    <cellStyle name="Normal 2 4 6 3 2 2 2 2" xfId="16259"/>
    <cellStyle name="Normal 2 4 6 3 2 2 3" xfId="11777"/>
    <cellStyle name="Normal 2 4 6 3 2 3" xfId="4241"/>
    <cellStyle name="Normal 2 4 6 3 2 3 2" xfId="8723"/>
    <cellStyle name="Normal 2 4 6 3 2 3 2 2" xfId="17753"/>
    <cellStyle name="Normal 2 4 6 3 2 3 3" xfId="13271"/>
    <cellStyle name="Normal 2 4 6 3 2 4" xfId="5735"/>
    <cellStyle name="Normal 2 4 6 3 2 4 2" xfId="14765"/>
    <cellStyle name="Normal 2 4 6 3 2 5" xfId="10283"/>
    <cellStyle name="Normal 2 4 6 3 3" xfId="2000"/>
    <cellStyle name="Normal 2 4 6 3 3 2" xfId="6482"/>
    <cellStyle name="Normal 2 4 6 3 3 2 2" xfId="15512"/>
    <cellStyle name="Normal 2 4 6 3 3 3" xfId="11030"/>
    <cellStyle name="Normal 2 4 6 3 4" xfId="3494"/>
    <cellStyle name="Normal 2 4 6 3 4 2" xfId="7976"/>
    <cellStyle name="Normal 2 4 6 3 4 2 2" xfId="17006"/>
    <cellStyle name="Normal 2 4 6 3 4 3" xfId="12524"/>
    <cellStyle name="Normal 2 4 6 3 5" xfId="4988"/>
    <cellStyle name="Normal 2 4 6 3 5 2" xfId="14018"/>
    <cellStyle name="Normal 2 4 6 3 6" xfId="9536"/>
    <cellStyle name="Normal 2 4 6 4" xfId="692"/>
    <cellStyle name="Normal 2 4 6 4 2" xfId="1439"/>
    <cellStyle name="Normal 2 4 6 4 2 2" xfId="2933"/>
    <cellStyle name="Normal 2 4 6 4 2 2 2" xfId="7415"/>
    <cellStyle name="Normal 2 4 6 4 2 2 2 2" xfId="16445"/>
    <cellStyle name="Normal 2 4 6 4 2 2 3" xfId="11963"/>
    <cellStyle name="Normal 2 4 6 4 2 3" xfId="4427"/>
    <cellStyle name="Normal 2 4 6 4 2 3 2" xfId="8909"/>
    <cellStyle name="Normal 2 4 6 4 2 3 2 2" xfId="17939"/>
    <cellStyle name="Normal 2 4 6 4 2 3 3" xfId="13457"/>
    <cellStyle name="Normal 2 4 6 4 2 4" xfId="5921"/>
    <cellStyle name="Normal 2 4 6 4 2 4 2" xfId="14951"/>
    <cellStyle name="Normal 2 4 6 4 2 5" xfId="10469"/>
    <cellStyle name="Normal 2 4 6 4 3" xfId="2186"/>
    <cellStyle name="Normal 2 4 6 4 3 2" xfId="6668"/>
    <cellStyle name="Normal 2 4 6 4 3 2 2" xfId="15698"/>
    <cellStyle name="Normal 2 4 6 4 3 3" xfId="11216"/>
    <cellStyle name="Normal 2 4 6 4 4" xfId="3680"/>
    <cellStyle name="Normal 2 4 6 4 4 2" xfId="8162"/>
    <cellStyle name="Normal 2 4 6 4 4 2 2" xfId="17192"/>
    <cellStyle name="Normal 2 4 6 4 4 3" xfId="12710"/>
    <cellStyle name="Normal 2 4 6 4 5" xfId="5174"/>
    <cellStyle name="Normal 2 4 6 4 5 2" xfId="14204"/>
    <cellStyle name="Normal 2 4 6 4 6" xfId="9722"/>
    <cellStyle name="Normal 2 4 6 5" xfId="879"/>
    <cellStyle name="Normal 2 4 6 5 2" xfId="2373"/>
    <cellStyle name="Normal 2 4 6 5 2 2" xfId="6855"/>
    <cellStyle name="Normal 2 4 6 5 2 2 2" xfId="15885"/>
    <cellStyle name="Normal 2 4 6 5 2 3" xfId="11403"/>
    <cellStyle name="Normal 2 4 6 5 3" xfId="3867"/>
    <cellStyle name="Normal 2 4 6 5 3 2" xfId="8349"/>
    <cellStyle name="Normal 2 4 6 5 3 2 2" xfId="17379"/>
    <cellStyle name="Normal 2 4 6 5 3 3" xfId="12897"/>
    <cellStyle name="Normal 2 4 6 5 4" xfId="5361"/>
    <cellStyle name="Normal 2 4 6 5 4 2" xfId="14391"/>
    <cellStyle name="Normal 2 4 6 5 5" xfId="9909"/>
    <cellStyle name="Normal 2 4 6 6" xfId="1628"/>
    <cellStyle name="Normal 2 4 6 6 2" xfId="6110"/>
    <cellStyle name="Normal 2 4 6 6 2 2" xfId="15140"/>
    <cellStyle name="Normal 2 4 6 6 3" xfId="10658"/>
    <cellStyle name="Normal 2 4 6 7" xfId="3122"/>
    <cellStyle name="Normal 2 4 6 7 2" xfId="7604"/>
    <cellStyle name="Normal 2 4 6 7 2 2" xfId="16634"/>
    <cellStyle name="Normal 2 4 6 7 3" xfId="12152"/>
    <cellStyle name="Normal 2 4 6 8" xfId="4616"/>
    <cellStyle name="Normal 2 4 6 8 2" xfId="13646"/>
    <cellStyle name="Normal 2 4 6 9" xfId="9164"/>
    <cellStyle name="Normal 2 4 7" xfId="157"/>
    <cellStyle name="Normal 2 4 7 2" xfId="343"/>
    <cellStyle name="Normal 2 4 7 2 2" xfId="1086"/>
    <cellStyle name="Normal 2 4 7 2 2 2" xfId="2580"/>
    <cellStyle name="Normal 2 4 7 2 2 2 2" xfId="7062"/>
    <cellStyle name="Normal 2 4 7 2 2 2 2 2" xfId="16092"/>
    <cellStyle name="Normal 2 4 7 2 2 2 3" xfId="11610"/>
    <cellStyle name="Normal 2 4 7 2 2 3" xfId="4074"/>
    <cellStyle name="Normal 2 4 7 2 2 3 2" xfId="8556"/>
    <cellStyle name="Normal 2 4 7 2 2 3 2 2" xfId="17586"/>
    <cellStyle name="Normal 2 4 7 2 2 3 3" xfId="13104"/>
    <cellStyle name="Normal 2 4 7 2 2 4" xfId="5568"/>
    <cellStyle name="Normal 2 4 7 2 2 4 2" xfId="14598"/>
    <cellStyle name="Normal 2 4 7 2 2 5" xfId="10116"/>
    <cellStyle name="Normal 2 4 7 2 3" xfId="1837"/>
    <cellStyle name="Normal 2 4 7 2 3 2" xfId="6319"/>
    <cellStyle name="Normal 2 4 7 2 3 2 2" xfId="15349"/>
    <cellStyle name="Normal 2 4 7 2 3 3" xfId="10867"/>
    <cellStyle name="Normal 2 4 7 2 4" xfId="3331"/>
    <cellStyle name="Normal 2 4 7 2 4 2" xfId="7813"/>
    <cellStyle name="Normal 2 4 7 2 4 2 2" xfId="16843"/>
    <cellStyle name="Normal 2 4 7 2 4 3" xfId="12361"/>
    <cellStyle name="Normal 2 4 7 2 5" xfId="4825"/>
    <cellStyle name="Normal 2 4 7 2 5 2" xfId="13855"/>
    <cellStyle name="Normal 2 4 7 2 6" xfId="9373"/>
    <cellStyle name="Normal 2 4 7 3" xfId="529"/>
    <cellStyle name="Normal 2 4 7 3 2" xfId="1276"/>
    <cellStyle name="Normal 2 4 7 3 2 2" xfId="2770"/>
    <cellStyle name="Normal 2 4 7 3 2 2 2" xfId="7252"/>
    <cellStyle name="Normal 2 4 7 3 2 2 2 2" xfId="16282"/>
    <cellStyle name="Normal 2 4 7 3 2 2 3" xfId="11800"/>
    <cellStyle name="Normal 2 4 7 3 2 3" xfId="4264"/>
    <cellStyle name="Normal 2 4 7 3 2 3 2" xfId="8746"/>
    <cellStyle name="Normal 2 4 7 3 2 3 2 2" xfId="17776"/>
    <cellStyle name="Normal 2 4 7 3 2 3 3" xfId="13294"/>
    <cellStyle name="Normal 2 4 7 3 2 4" xfId="5758"/>
    <cellStyle name="Normal 2 4 7 3 2 4 2" xfId="14788"/>
    <cellStyle name="Normal 2 4 7 3 2 5" xfId="10306"/>
    <cellStyle name="Normal 2 4 7 3 3" xfId="2023"/>
    <cellStyle name="Normal 2 4 7 3 3 2" xfId="6505"/>
    <cellStyle name="Normal 2 4 7 3 3 2 2" xfId="15535"/>
    <cellStyle name="Normal 2 4 7 3 3 3" xfId="11053"/>
    <cellStyle name="Normal 2 4 7 3 4" xfId="3517"/>
    <cellStyle name="Normal 2 4 7 3 4 2" xfId="7999"/>
    <cellStyle name="Normal 2 4 7 3 4 2 2" xfId="17029"/>
    <cellStyle name="Normal 2 4 7 3 4 3" xfId="12547"/>
    <cellStyle name="Normal 2 4 7 3 5" xfId="5011"/>
    <cellStyle name="Normal 2 4 7 3 5 2" xfId="14041"/>
    <cellStyle name="Normal 2 4 7 3 6" xfId="9559"/>
    <cellStyle name="Normal 2 4 7 4" xfId="715"/>
    <cellStyle name="Normal 2 4 7 4 2" xfId="1462"/>
    <cellStyle name="Normal 2 4 7 4 2 2" xfId="2956"/>
    <cellStyle name="Normal 2 4 7 4 2 2 2" xfId="7438"/>
    <cellStyle name="Normal 2 4 7 4 2 2 2 2" xfId="16468"/>
    <cellStyle name="Normal 2 4 7 4 2 2 3" xfId="11986"/>
    <cellStyle name="Normal 2 4 7 4 2 3" xfId="4450"/>
    <cellStyle name="Normal 2 4 7 4 2 3 2" xfId="8932"/>
    <cellStyle name="Normal 2 4 7 4 2 3 2 2" xfId="17962"/>
    <cellStyle name="Normal 2 4 7 4 2 3 3" xfId="13480"/>
    <cellStyle name="Normal 2 4 7 4 2 4" xfId="5944"/>
    <cellStyle name="Normal 2 4 7 4 2 4 2" xfId="14974"/>
    <cellStyle name="Normal 2 4 7 4 2 5" xfId="10492"/>
    <cellStyle name="Normal 2 4 7 4 3" xfId="2209"/>
    <cellStyle name="Normal 2 4 7 4 3 2" xfId="6691"/>
    <cellStyle name="Normal 2 4 7 4 3 2 2" xfId="15721"/>
    <cellStyle name="Normal 2 4 7 4 3 3" xfId="11239"/>
    <cellStyle name="Normal 2 4 7 4 4" xfId="3703"/>
    <cellStyle name="Normal 2 4 7 4 4 2" xfId="8185"/>
    <cellStyle name="Normal 2 4 7 4 4 2 2" xfId="17215"/>
    <cellStyle name="Normal 2 4 7 4 4 3" xfId="12733"/>
    <cellStyle name="Normal 2 4 7 4 5" xfId="5197"/>
    <cellStyle name="Normal 2 4 7 4 5 2" xfId="14227"/>
    <cellStyle name="Normal 2 4 7 4 6" xfId="9745"/>
    <cellStyle name="Normal 2 4 7 5" xfId="902"/>
    <cellStyle name="Normal 2 4 7 5 2" xfId="2396"/>
    <cellStyle name="Normal 2 4 7 5 2 2" xfId="6878"/>
    <cellStyle name="Normal 2 4 7 5 2 2 2" xfId="15908"/>
    <cellStyle name="Normal 2 4 7 5 2 3" xfId="11426"/>
    <cellStyle name="Normal 2 4 7 5 3" xfId="3890"/>
    <cellStyle name="Normal 2 4 7 5 3 2" xfId="8372"/>
    <cellStyle name="Normal 2 4 7 5 3 2 2" xfId="17402"/>
    <cellStyle name="Normal 2 4 7 5 3 3" xfId="12920"/>
    <cellStyle name="Normal 2 4 7 5 4" xfId="5384"/>
    <cellStyle name="Normal 2 4 7 5 4 2" xfId="14414"/>
    <cellStyle name="Normal 2 4 7 5 5" xfId="9932"/>
    <cellStyle name="Normal 2 4 7 6" xfId="1651"/>
    <cellStyle name="Normal 2 4 7 6 2" xfId="6133"/>
    <cellStyle name="Normal 2 4 7 6 2 2" xfId="15163"/>
    <cellStyle name="Normal 2 4 7 6 3" xfId="10681"/>
    <cellStyle name="Normal 2 4 7 7" xfId="3145"/>
    <cellStyle name="Normal 2 4 7 7 2" xfId="7627"/>
    <cellStyle name="Normal 2 4 7 7 2 2" xfId="16657"/>
    <cellStyle name="Normal 2 4 7 7 3" xfId="12175"/>
    <cellStyle name="Normal 2 4 7 8" xfId="4639"/>
    <cellStyle name="Normal 2 4 7 8 2" xfId="13669"/>
    <cellStyle name="Normal 2 4 7 9" xfId="9187"/>
    <cellStyle name="Normal 2 4 8" xfId="180"/>
    <cellStyle name="Normal 2 4 8 2" xfId="366"/>
    <cellStyle name="Normal 2 4 8 2 2" xfId="1109"/>
    <cellStyle name="Normal 2 4 8 2 2 2" xfId="2603"/>
    <cellStyle name="Normal 2 4 8 2 2 2 2" xfId="7085"/>
    <cellStyle name="Normal 2 4 8 2 2 2 2 2" xfId="16115"/>
    <cellStyle name="Normal 2 4 8 2 2 2 3" xfId="11633"/>
    <cellStyle name="Normal 2 4 8 2 2 3" xfId="4097"/>
    <cellStyle name="Normal 2 4 8 2 2 3 2" xfId="8579"/>
    <cellStyle name="Normal 2 4 8 2 2 3 2 2" xfId="17609"/>
    <cellStyle name="Normal 2 4 8 2 2 3 3" xfId="13127"/>
    <cellStyle name="Normal 2 4 8 2 2 4" xfId="5591"/>
    <cellStyle name="Normal 2 4 8 2 2 4 2" xfId="14621"/>
    <cellStyle name="Normal 2 4 8 2 2 5" xfId="10139"/>
    <cellStyle name="Normal 2 4 8 2 3" xfId="1860"/>
    <cellStyle name="Normal 2 4 8 2 3 2" xfId="6342"/>
    <cellStyle name="Normal 2 4 8 2 3 2 2" xfId="15372"/>
    <cellStyle name="Normal 2 4 8 2 3 3" xfId="10890"/>
    <cellStyle name="Normal 2 4 8 2 4" xfId="3354"/>
    <cellStyle name="Normal 2 4 8 2 4 2" xfId="7836"/>
    <cellStyle name="Normal 2 4 8 2 4 2 2" xfId="16866"/>
    <cellStyle name="Normal 2 4 8 2 4 3" xfId="12384"/>
    <cellStyle name="Normal 2 4 8 2 5" xfId="4848"/>
    <cellStyle name="Normal 2 4 8 2 5 2" xfId="13878"/>
    <cellStyle name="Normal 2 4 8 2 6" xfId="9396"/>
    <cellStyle name="Normal 2 4 8 3" xfId="552"/>
    <cellStyle name="Normal 2 4 8 3 2" xfId="1299"/>
    <cellStyle name="Normal 2 4 8 3 2 2" xfId="2793"/>
    <cellStyle name="Normal 2 4 8 3 2 2 2" xfId="7275"/>
    <cellStyle name="Normal 2 4 8 3 2 2 2 2" xfId="16305"/>
    <cellStyle name="Normal 2 4 8 3 2 2 3" xfId="11823"/>
    <cellStyle name="Normal 2 4 8 3 2 3" xfId="4287"/>
    <cellStyle name="Normal 2 4 8 3 2 3 2" xfId="8769"/>
    <cellStyle name="Normal 2 4 8 3 2 3 2 2" xfId="17799"/>
    <cellStyle name="Normal 2 4 8 3 2 3 3" xfId="13317"/>
    <cellStyle name="Normal 2 4 8 3 2 4" xfId="5781"/>
    <cellStyle name="Normal 2 4 8 3 2 4 2" xfId="14811"/>
    <cellStyle name="Normal 2 4 8 3 2 5" xfId="10329"/>
    <cellStyle name="Normal 2 4 8 3 3" xfId="2046"/>
    <cellStyle name="Normal 2 4 8 3 3 2" xfId="6528"/>
    <cellStyle name="Normal 2 4 8 3 3 2 2" xfId="15558"/>
    <cellStyle name="Normal 2 4 8 3 3 3" xfId="11076"/>
    <cellStyle name="Normal 2 4 8 3 4" xfId="3540"/>
    <cellStyle name="Normal 2 4 8 3 4 2" xfId="8022"/>
    <cellStyle name="Normal 2 4 8 3 4 2 2" xfId="17052"/>
    <cellStyle name="Normal 2 4 8 3 4 3" xfId="12570"/>
    <cellStyle name="Normal 2 4 8 3 5" xfId="5034"/>
    <cellStyle name="Normal 2 4 8 3 5 2" xfId="14064"/>
    <cellStyle name="Normal 2 4 8 3 6" xfId="9582"/>
    <cellStyle name="Normal 2 4 8 4" xfId="738"/>
    <cellStyle name="Normal 2 4 8 4 2" xfId="1485"/>
    <cellStyle name="Normal 2 4 8 4 2 2" xfId="2979"/>
    <cellStyle name="Normal 2 4 8 4 2 2 2" xfId="7461"/>
    <cellStyle name="Normal 2 4 8 4 2 2 2 2" xfId="16491"/>
    <cellStyle name="Normal 2 4 8 4 2 2 3" xfId="12009"/>
    <cellStyle name="Normal 2 4 8 4 2 3" xfId="4473"/>
    <cellStyle name="Normal 2 4 8 4 2 3 2" xfId="8955"/>
    <cellStyle name="Normal 2 4 8 4 2 3 2 2" xfId="17985"/>
    <cellStyle name="Normal 2 4 8 4 2 3 3" xfId="13503"/>
    <cellStyle name="Normal 2 4 8 4 2 4" xfId="5967"/>
    <cellStyle name="Normal 2 4 8 4 2 4 2" xfId="14997"/>
    <cellStyle name="Normal 2 4 8 4 2 5" xfId="10515"/>
    <cellStyle name="Normal 2 4 8 4 3" xfId="2232"/>
    <cellStyle name="Normal 2 4 8 4 3 2" xfId="6714"/>
    <cellStyle name="Normal 2 4 8 4 3 2 2" xfId="15744"/>
    <cellStyle name="Normal 2 4 8 4 3 3" xfId="11262"/>
    <cellStyle name="Normal 2 4 8 4 4" xfId="3726"/>
    <cellStyle name="Normal 2 4 8 4 4 2" xfId="8208"/>
    <cellStyle name="Normal 2 4 8 4 4 2 2" xfId="17238"/>
    <cellStyle name="Normal 2 4 8 4 4 3" xfId="12756"/>
    <cellStyle name="Normal 2 4 8 4 5" xfId="5220"/>
    <cellStyle name="Normal 2 4 8 4 5 2" xfId="14250"/>
    <cellStyle name="Normal 2 4 8 4 6" xfId="9768"/>
    <cellStyle name="Normal 2 4 8 5" xfId="925"/>
    <cellStyle name="Normal 2 4 8 5 2" xfId="2419"/>
    <cellStyle name="Normal 2 4 8 5 2 2" xfId="6901"/>
    <cellStyle name="Normal 2 4 8 5 2 2 2" xfId="15931"/>
    <cellStyle name="Normal 2 4 8 5 2 3" xfId="11449"/>
    <cellStyle name="Normal 2 4 8 5 3" xfId="3913"/>
    <cellStyle name="Normal 2 4 8 5 3 2" xfId="8395"/>
    <cellStyle name="Normal 2 4 8 5 3 2 2" xfId="17425"/>
    <cellStyle name="Normal 2 4 8 5 3 3" xfId="12943"/>
    <cellStyle name="Normal 2 4 8 5 4" xfId="5407"/>
    <cellStyle name="Normal 2 4 8 5 4 2" xfId="14437"/>
    <cellStyle name="Normal 2 4 8 5 5" xfId="9955"/>
    <cellStyle name="Normal 2 4 8 6" xfId="1674"/>
    <cellStyle name="Normal 2 4 8 6 2" xfId="6156"/>
    <cellStyle name="Normal 2 4 8 6 2 2" xfId="15186"/>
    <cellStyle name="Normal 2 4 8 6 3" xfId="10704"/>
    <cellStyle name="Normal 2 4 8 7" xfId="3168"/>
    <cellStyle name="Normal 2 4 8 7 2" xfId="7650"/>
    <cellStyle name="Normal 2 4 8 7 2 2" xfId="16680"/>
    <cellStyle name="Normal 2 4 8 7 3" xfId="12198"/>
    <cellStyle name="Normal 2 4 8 8" xfId="4662"/>
    <cellStyle name="Normal 2 4 8 8 2" xfId="13692"/>
    <cellStyle name="Normal 2 4 8 9" xfId="9210"/>
    <cellStyle name="Normal 2 4 9" xfId="203"/>
    <cellStyle name="Normal 2 4 9 2" xfId="948"/>
    <cellStyle name="Normal 2 4 9 2 2" xfId="2442"/>
    <cellStyle name="Normal 2 4 9 2 2 2" xfId="6924"/>
    <cellStyle name="Normal 2 4 9 2 2 2 2" xfId="15954"/>
    <cellStyle name="Normal 2 4 9 2 2 3" xfId="11472"/>
    <cellStyle name="Normal 2 4 9 2 3" xfId="3936"/>
    <cellStyle name="Normal 2 4 9 2 3 2" xfId="8418"/>
    <cellStyle name="Normal 2 4 9 2 3 2 2" xfId="17448"/>
    <cellStyle name="Normal 2 4 9 2 3 3" xfId="12966"/>
    <cellStyle name="Normal 2 4 9 2 4" xfId="5430"/>
    <cellStyle name="Normal 2 4 9 2 4 2" xfId="14460"/>
    <cellStyle name="Normal 2 4 9 2 5" xfId="9978"/>
    <cellStyle name="Normal 2 4 9 3" xfId="1697"/>
    <cellStyle name="Normal 2 4 9 3 2" xfId="6179"/>
    <cellStyle name="Normal 2 4 9 3 2 2" xfId="15209"/>
    <cellStyle name="Normal 2 4 9 3 3" xfId="10727"/>
    <cellStyle name="Normal 2 4 9 4" xfId="3191"/>
    <cellStyle name="Normal 2 4 9 4 2" xfId="7673"/>
    <cellStyle name="Normal 2 4 9 4 2 2" xfId="16703"/>
    <cellStyle name="Normal 2 4 9 4 3" xfId="12221"/>
    <cellStyle name="Normal 2 4 9 5" xfId="4685"/>
    <cellStyle name="Normal 2 4 9 5 2" xfId="13715"/>
    <cellStyle name="Normal 2 4 9 6" xfId="9233"/>
    <cellStyle name="Normal 2 5" xfId="25"/>
    <cellStyle name="Normal 2 5 10" xfId="397"/>
    <cellStyle name="Normal 2 5 10 2" xfId="1144"/>
    <cellStyle name="Normal 2 5 10 2 2" xfId="2638"/>
    <cellStyle name="Normal 2 5 10 2 2 2" xfId="7120"/>
    <cellStyle name="Normal 2 5 10 2 2 2 2" xfId="16150"/>
    <cellStyle name="Normal 2 5 10 2 2 3" xfId="11668"/>
    <cellStyle name="Normal 2 5 10 2 3" xfId="4132"/>
    <cellStyle name="Normal 2 5 10 2 3 2" xfId="8614"/>
    <cellStyle name="Normal 2 5 10 2 3 2 2" xfId="17644"/>
    <cellStyle name="Normal 2 5 10 2 3 3" xfId="13162"/>
    <cellStyle name="Normal 2 5 10 2 4" xfId="5626"/>
    <cellStyle name="Normal 2 5 10 2 4 2" xfId="14656"/>
    <cellStyle name="Normal 2 5 10 2 5" xfId="10174"/>
    <cellStyle name="Normal 2 5 10 3" xfId="1891"/>
    <cellStyle name="Normal 2 5 10 3 2" xfId="6373"/>
    <cellStyle name="Normal 2 5 10 3 2 2" xfId="15403"/>
    <cellStyle name="Normal 2 5 10 3 3" xfId="10921"/>
    <cellStyle name="Normal 2 5 10 4" xfId="3385"/>
    <cellStyle name="Normal 2 5 10 4 2" xfId="7867"/>
    <cellStyle name="Normal 2 5 10 4 2 2" xfId="16897"/>
    <cellStyle name="Normal 2 5 10 4 3" xfId="12415"/>
    <cellStyle name="Normal 2 5 10 5" xfId="4879"/>
    <cellStyle name="Normal 2 5 10 5 2" xfId="13909"/>
    <cellStyle name="Normal 2 5 10 6" xfId="9427"/>
    <cellStyle name="Normal 2 5 11" xfId="583"/>
    <cellStyle name="Normal 2 5 11 2" xfId="1330"/>
    <cellStyle name="Normal 2 5 11 2 2" xfId="2824"/>
    <cellStyle name="Normal 2 5 11 2 2 2" xfId="7306"/>
    <cellStyle name="Normal 2 5 11 2 2 2 2" xfId="16336"/>
    <cellStyle name="Normal 2 5 11 2 2 3" xfId="11854"/>
    <cellStyle name="Normal 2 5 11 2 3" xfId="4318"/>
    <cellStyle name="Normal 2 5 11 2 3 2" xfId="8800"/>
    <cellStyle name="Normal 2 5 11 2 3 2 2" xfId="17830"/>
    <cellStyle name="Normal 2 5 11 2 3 3" xfId="13348"/>
    <cellStyle name="Normal 2 5 11 2 4" xfId="5812"/>
    <cellStyle name="Normal 2 5 11 2 4 2" xfId="14842"/>
    <cellStyle name="Normal 2 5 11 2 5" xfId="10360"/>
    <cellStyle name="Normal 2 5 11 3" xfId="2077"/>
    <cellStyle name="Normal 2 5 11 3 2" xfId="6559"/>
    <cellStyle name="Normal 2 5 11 3 2 2" xfId="15589"/>
    <cellStyle name="Normal 2 5 11 3 3" xfId="11107"/>
    <cellStyle name="Normal 2 5 11 4" xfId="3571"/>
    <cellStyle name="Normal 2 5 11 4 2" xfId="8053"/>
    <cellStyle name="Normal 2 5 11 4 2 2" xfId="17083"/>
    <cellStyle name="Normal 2 5 11 4 3" xfId="12601"/>
    <cellStyle name="Normal 2 5 11 5" xfId="5065"/>
    <cellStyle name="Normal 2 5 11 5 2" xfId="14095"/>
    <cellStyle name="Normal 2 5 11 6" xfId="9613"/>
    <cellStyle name="Normal 2 5 12" xfId="770"/>
    <cellStyle name="Normal 2 5 12 2" xfId="2264"/>
    <cellStyle name="Normal 2 5 12 2 2" xfId="6746"/>
    <cellStyle name="Normal 2 5 12 2 2 2" xfId="15776"/>
    <cellStyle name="Normal 2 5 12 2 3" xfId="11294"/>
    <cellStyle name="Normal 2 5 12 3" xfId="3758"/>
    <cellStyle name="Normal 2 5 12 3 2" xfId="8240"/>
    <cellStyle name="Normal 2 5 12 3 2 2" xfId="17270"/>
    <cellStyle name="Normal 2 5 12 3 3" xfId="12788"/>
    <cellStyle name="Normal 2 5 12 4" xfId="5252"/>
    <cellStyle name="Normal 2 5 12 4 2" xfId="14282"/>
    <cellStyle name="Normal 2 5 12 5" xfId="9800"/>
    <cellStyle name="Normal 2 5 13" xfId="1519"/>
    <cellStyle name="Normal 2 5 13 2" xfId="6001"/>
    <cellStyle name="Normal 2 5 13 2 2" xfId="15031"/>
    <cellStyle name="Normal 2 5 13 3" xfId="10549"/>
    <cellStyle name="Normal 2 5 14" xfId="3013"/>
    <cellStyle name="Normal 2 5 14 2" xfId="7495"/>
    <cellStyle name="Normal 2 5 14 2 2" xfId="16525"/>
    <cellStyle name="Normal 2 5 14 3" xfId="12043"/>
    <cellStyle name="Normal 2 5 15" xfId="4507"/>
    <cellStyle name="Normal 2 5 15 2" xfId="13537"/>
    <cellStyle name="Normal 2 5 16" xfId="9055"/>
    <cellStyle name="Normal 2 5 2" xfId="48"/>
    <cellStyle name="Normal 2 5 2 2" xfId="234"/>
    <cellStyle name="Normal 2 5 2 2 2" xfId="979"/>
    <cellStyle name="Normal 2 5 2 2 2 2" xfId="2473"/>
    <cellStyle name="Normal 2 5 2 2 2 2 2" xfId="6955"/>
    <cellStyle name="Normal 2 5 2 2 2 2 2 2" xfId="15985"/>
    <cellStyle name="Normal 2 5 2 2 2 2 3" xfId="11503"/>
    <cellStyle name="Normal 2 5 2 2 2 3" xfId="3967"/>
    <cellStyle name="Normal 2 5 2 2 2 3 2" xfId="8449"/>
    <cellStyle name="Normal 2 5 2 2 2 3 2 2" xfId="17479"/>
    <cellStyle name="Normal 2 5 2 2 2 3 3" xfId="12997"/>
    <cellStyle name="Normal 2 5 2 2 2 4" xfId="5461"/>
    <cellStyle name="Normal 2 5 2 2 2 4 2" xfId="14491"/>
    <cellStyle name="Normal 2 5 2 2 2 5" xfId="10009"/>
    <cellStyle name="Normal 2 5 2 2 3" xfId="1728"/>
    <cellStyle name="Normal 2 5 2 2 3 2" xfId="6210"/>
    <cellStyle name="Normal 2 5 2 2 3 2 2" xfId="15240"/>
    <cellStyle name="Normal 2 5 2 2 3 3" xfId="10758"/>
    <cellStyle name="Normal 2 5 2 2 4" xfId="3222"/>
    <cellStyle name="Normal 2 5 2 2 4 2" xfId="7704"/>
    <cellStyle name="Normal 2 5 2 2 4 2 2" xfId="16734"/>
    <cellStyle name="Normal 2 5 2 2 4 3" xfId="12252"/>
    <cellStyle name="Normal 2 5 2 2 5" xfId="4716"/>
    <cellStyle name="Normal 2 5 2 2 5 2" xfId="13746"/>
    <cellStyle name="Normal 2 5 2 2 6" xfId="9264"/>
    <cellStyle name="Normal 2 5 2 3" xfId="420"/>
    <cellStyle name="Normal 2 5 2 3 2" xfId="1167"/>
    <cellStyle name="Normal 2 5 2 3 2 2" xfId="2661"/>
    <cellStyle name="Normal 2 5 2 3 2 2 2" xfId="7143"/>
    <cellStyle name="Normal 2 5 2 3 2 2 2 2" xfId="16173"/>
    <cellStyle name="Normal 2 5 2 3 2 2 3" xfId="11691"/>
    <cellStyle name="Normal 2 5 2 3 2 3" xfId="4155"/>
    <cellStyle name="Normal 2 5 2 3 2 3 2" xfId="8637"/>
    <cellStyle name="Normal 2 5 2 3 2 3 2 2" xfId="17667"/>
    <cellStyle name="Normal 2 5 2 3 2 3 3" xfId="13185"/>
    <cellStyle name="Normal 2 5 2 3 2 4" xfId="5649"/>
    <cellStyle name="Normal 2 5 2 3 2 4 2" xfId="14679"/>
    <cellStyle name="Normal 2 5 2 3 2 5" xfId="10197"/>
    <cellStyle name="Normal 2 5 2 3 3" xfId="1914"/>
    <cellStyle name="Normal 2 5 2 3 3 2" xfId="6396"/>
    <cellStyle name="Normal 2 5 2 3 3 2 2" xfId="15426"/>
    <cellStyle name="Normal 2 5 2 3 3 3" xfId="10944"/>
    <cellStyle name="Normal 2 5 2 3 4" xfId="3408"/>
    <cellStyle name="Normal 2 5 2 3 4 2" xfId="7890"/>
    <cellStyle name="Normal 2 5 2 3 4 2 2" xfId="16920"/>
    <cellStyle name="Normal 2 5 2 3 4 3" xfId="12438"/>
    <cellStyle name="Normal 2 5 2 3 5" xfId="4902"/>
    <cellStyle name="Normal 2 5 2 3 5 2" xfId="13932"/>
    <cellStyle name="Normal 2 5 2 3 6" xfId="9450"/>
    <cellStyle name="Normal 2 5 2 4" xfId="606"/>
    <cellStyle name="Normal 2 5 2 4 2" xfId="1353"/>
    <cellStyle name="Normal 2 5 2 4 2 2" xfId="2847"/>
    <cellStyle name="Normal 2 5 2 4 2 2 2" xfId="7329"/>
    <cellStyle name="Normal 2 5 2 4 2 2 2 2" xfId="16359"/>
    <cellStyle name="Normal 2 5 2 4 2 2 3" xfId="11877"/>
    <cellStyle name="Normal 2 5 2 4 2 3" xfId="4341"/>
    <cellStyle name="Normal 2 5 2 4 2 3 2" xfId="8823"/>
    <cellStyle name="Normal 2 5 2 4 2 3 2 2" xfId="17853"/>
    <cellStyle name="Normal 2 5 2 4 2 3 3" xfId="13371"/>
    <cellStyle name="Normal 2 5 2 4 2 4" xfId="5835"/>
    <cellStyle name="Normal 2 5 2 4 2 4 2" xfId="14865"/>
    <cellStyle name="Normal 2 5 2 4 2 5" xfId="10383"/>
    <cellStyle name="Normal 2 5 2 4 3" xfId="2100"/>
    <cellStyle name="Normal 2 5 2 4 3 2" xfId="6582"/>
    <cellStyle name="Normal 2 5 2 4 3 2 2" xfId="15612"/>
    <cellStyle name="Normal 2 5 2 4 3 3" xfId="11130"/>
    <cellStyle name="Normal 2 5 2 4 4" xfId="3594"/>
    <cellStyle name="Normal 2 5 2 4 4 2" xfId="8076"/>
    <cellStyle name="Normal 2 5 2 4 4 2 2" xfId="17106"/>
    <cellStyle name="Normal 2 5 2 4 4 3" xfId="12624"/>
    <cellStyle name="Normal 2 5 2 4 5" xfId="5088"/>
    <cellStyle name="Normal 2 5 2 4 5 2" xfId="14118"/>
    <cellStyle name="Normal 2 5 2 4 6" xfId="9636"/>
    <cellStyle name="Normal 2 5 2 5" xfId="793"/>
    <cellStyle name="Normal 2 5 2 5 2" xfId="2287"/>
    <cellStyle name="Normal 2 5 2 5 2 2" xfId="6769"/>
    <cellStyle name="Normal 2 5 2 5 2 2 2" xfId="15799"/>
    <cellStyle name="Normal 2 5 2 5 2 3" xfId="11317"/>
    <cellStyle name="Normal 2 5 2 5 3" xfId="3781"/>
    <cellStyle name="Normal 2 5 2 5 3 2" xfId="8263"/>
    <cellStyle name="Normal 2 5 2 5 3 2 2" xfId="17293"/>
    <cellStyle name="Normal 2 5 2 5 3 3" xfId="12811"/>
    <cellStyle name="Normal 2 5 2 5 4" xfId="5275"/>
    <cellStyle name="Normal 2 5 2 5 4 2" xfId="14305"/>
    <cellStyle name="Normal 2 5 2 5 5" xfId="9823"/>
    <cellStyle name="Normal 2 5 2 6" xfId="1542"/>
    <cellStyle name="Normal 2 5 2 6 2" xfId="6024"/>
    <cellStyle name="Normal 2 5 2 6 2 2" xfId="15054"/>
    <cellStyle name="Normal 2 5 2 6 3" xfId="10572"/>
    <cellStyle name="Normal 2 5 2 7" xfId="3036"/>
    <cellStyle name="Normal 2 5 2 7 2" xfId="7518"/>
    <cellStyle name="Normal 2 5 2 7 2 2" xfId="16548"/>
    <cellStyle name="Normal 2 5 2 7 3" xfId="12066"/>
    <cellStyle name="Normal 2 5 2 8" xfId="4530"/>
    <cellStyle name="Normal 2 5 2 8 2" xfId="13560"/>
    <cellStyle name="Normal 2 5 2 9" xfId="9078"/>
    <cellStyle name="Normal 2 5 3" xfId="71"/>
    <cellStyle name="Normal 2 5 3 2" xfId="257"/>
    <cellStyle name="Normal 2 5 3 2 2" xfId="1002"/>
    <cellStyle name="Normal 2 5 3 2 2 2" xfId="2496"/>
    <cellStyle name="Normal 2 5 3 2 2 2 2" xfId="6978"/>
    <cellStyle name="Normal 2 5 3 2 2 2 2 2" xfId="16008"/>
    <cellStyle name="Normal 2 5 3 2 2 2 3" xfId="11526"/>
    <cellStyle name="Normal 2 5 3 2 2 3" xfId="3990"/>
    <cellStyle name="Normal 2 5 3 2 2 3 2" xfId="8472"/>
    <cellStyle name="Normal 2 5 3 2 2 3 2 2" xfId="17502"/>
    <cellStyle name="Normal 2 5 3 2 2 3 3" xfId="13020"/>
    <cellStyle name="Normal 2 5 3 2 2 4" xfId="5484"/>
    <cellStyle name="Normal 2 5 3 2 2 4 2" xfId="14514"/>
    <cellStyle name="Normal 2 5 3 2 2 5" xfId="10032"/>
    <cellStyle name="Normal 2 5 3 2 3" xfId="1751"/>
    <cellStyle name="Normal 2 5 3 2 3 2" xfId="6233"/>
    <cellStyle name="Normal 2 5 3 2 3 2 2" xfId="15263"/>
    <cellStyle name="Normal 2 5 3 2 3 3" xfId="10781"/>
    <cellStyle name="Normal 2 5 3 2 4" xfId="3245"/>
    <cellStyle name="Normal 2 5 3 2 4 2" xfId="7727"/>
    <cellStyle name="Normal 2 5 3 2 4 2 2" xfId="16757"/>
    <cellStyle name="Normal 2 5 3 2 4 3" xfId="12275"/>
    <cellStyle name="Normal 2 5 3 2 5" xfId="4739"/>
    <cellStyle name="Normal 2 5 3 2 5 2" xfId="13769"/>
    <cellStyle name="Normal 2 5 3 2 6" xfId="9287"/>
    <cellStyle name="Normal 2 5 3 3" xfId="443"/>
    <cellStyle name="Normal 2 5 3 3 2" xfId="1190"/>
    <cellStyle name="Normal 2 5 3 3 2 2" xfId="2684"/>
    <cellStyle name="Normal 2 5 3 3 2 2 2" xfId="7166"/>
    <cellStyle name="Normal 2 5 3 3 2 2 2 2" xfId="16196"/>
    <cellStyle name="Normal 2 5 3 3 2 2 3" xfId="11714"/>
    <cellStyle name="Normal 2 5 3 3 2 3" xfId="4178"/>
    <cellStyle name="Normal 2 5 3 3 2 3 2" xfId="8660"/>
    <cellStyle name="Normal 2 5 3 3 2 3 2 2" xfId="17690"/>
    <cellStyle name="Normal 2 5 3 3 2 3 3" xfId="13208"/>
    <cellStyle name="Normal 2 5 3 3 2 4" xfId="5672"/>
    <cellStyle name="Normal 2 5 3 3 2 4 2" xfId="14702"/>
    <cellStyle name="Normal 2 5 3 3 2 5" xfId="10220"/>
    <cellStyle name="Normal 2 5 3 3 3" xfId="1937"/>
    <cellStyle name="Normal 2 5 3 3 3 2" xfId="6419"/>
    <cellStyle name="Normal 2 5 3 3 3 2 2" xfId="15449"/>
    <cellStyle name="Normal 2 5 3 3 3 3" xfId="10967"/>
    <cellStyle name="Normal 2 5 3 3 4" xfId="3431"/>
    <cellStyle name="Normal 2 5 3 3 4 2" xfId="7913"/>
    <cellStyle name="Normal 2 5 3 3 4 2 2" xfId="16943"/>
    <cellStyle name="Normal 2 5 3 3 4 3" xfId="12461"/>
    <cellStyle name="Normal 2 5 3 3 5" xfId="4925"/>
    <cellStyle name="Normal 2 5 3 3 5 2" xfId="13955"/>
    <cellStyle name="Normal 2 5 3 3 6" xfId="9473"/>
    <cellStyle name="Normal 2 5 3 4" xfId="629"/>
    <cellStyle name="Normal 2 5 3 4 2" xfId="1376"/>
    <cellStyle name="Normal 2 5 3 4 2 2" xfId="2870"/>
    <cellStyle name="Normal 2 5 3 4 2 2 2" xfId="7352"/>
    <cellStyle name="Normal 2 5 3 4 2 2 2 2" xfId="16382"/>
    <cellStyle name="Normal 2 5 3 4 2 2 3" xfId="11900"/>
    <cellStyle name="Normal 2 5 3 4 2 3" xfId="4364"/>
    <cellStyle name="Normal 2 5 3 4 2 3 2" xfId="8846"/>
    <cellStyle name="Normal 2 5 3 4 2 3 2 2" xfId="17876"/>
    <cellStyle name="Normal 2 5 3 4 2 3 3" xfId="13394"/>
    <cellStyle name="Normal 2 5 3 4 2 4" xfId="5858"/>
    <cellStyle name="Normal 2 5 3 4 2 4 2" xfId="14888"/>
    <cellStyle name="Normal 2 5 3 4 2 5" xfId="10406"/>
    <cellStyle name="Normal 2 5 3 4 3" xfId="2123"/>
    <cellStyle name="Normal 2 5 3 4 3 2" xfId="6605"/>
    <cellStyle name="Normal 2 5 3 4 3 2 2" xfId="15635"/>
    <cellStyle name="Normal 2 5 3 4 3 3" xfId="11153"/>
    <cellStyle name="Normal 2 5 3 4 4" xfId="3617"/>
    <cellStyle name="Normal 2 5 3 4 4 2" xfId="8099"/>
    <cellStyle name="Normal 2 5 3 4 4 2 2" xfId="17129"/>
    <cellStyle name="Normal 2 5 3 4 4 3" xfId="12647"/>
    <cellStyle name="Normal 2 5 3 4 5" xfId="5111"/>
    <cellStyle name="Normal 2 5 3 4 5 2" xfId="14141"/>
    <cellStyle name="Normal 2 5 3 4 6" xfId="9659"/>
    <cellStyle name="Normal 2 5 3 5" xfId="816"/>
    <cellStyle name="Normal 2 5 3 5 2" xfId="2310"/>
    <cellStyle name="Normal 2 5 3 5 2 2" xfId="6792"/>
    <cellStyle name="Normal 2 5 3 5 2 2 2" xfId="15822"/>
    <cellStyle name="Normal 2 5 3 5 2 3" xfId="11340"/>
    <cellStyle name="Normal 2 5 3 5 3" xfId="3804"/>
    <cellStyle name="Normal 2 5 3 5 3 2" xfId="8286"/>
    <cellStyle name="Normal 2 5 3 5 3 2 2" xfId="17316"/>
    <cellStyle name="Normal 2 5 3 5 3 3" xfId="12834"/>
    <cellStyle name="Normal 2 5 3 5 4" xfId="5298"/>
    <cellStyle name="Normal 2 5 3 5 4 2" xfId="14328"/>
    <cellStyle name="Normal 2 5 3 5 5" xfId="9846"/>
    <cellStyle name="Normal 2 5 3 6" xfId="1565"/>
    <cellStyle name="Normal 2 5 3 6 2" xfId="6047"/>
    <cellStyle name="Normal 2 5 3 6 2 2" xfId="15077"/>
    <cellStyle name="Normal 2 5 3 6 3" xfId="10595"/>
    <cellStyle name="Normal 2 5 3 7" xfId="3059"/>
    <cellStyle name="Normal 2 5 3 7 2" xfId="7541"/>
    <cellStyle name="Normal 2 5 3 7 2 2" xfId="16571"/>
    <cellStyle name="Normal 2 5 3 7 3" xfId="12089"/>
    <cellStyle name="Normal 2 5 3 8" xfId="4553"/>
    <cellStyle name="Normal 2 5 3 8 2" xfId="13583"/>
    <cellStyle name="Normal 2 5 3 9" xfId="9101"/>
    <cellStyle name="Normal 2 5 4" xfId="95"/>
    <cellStyle name="Normal 2 5 4 2" xfId="281"/>
    <cellStyle name="Normal 2 5 4 2 2" xfId="1025"/>
    <cellStyle name="Normal 2 5 4 2 2 2" xfId="2519"/>
    <cellStyle name="Normal 2 5 4 2 2 2 2" xfId="7001"/>
    <cellStyle name="Normal 2 5 4 2 2 2 2 2" xfId="16031"/>
    <cellStyle name="Normal 2 5 4 2 2 2 3" xfId="11549"/>
    <cellStyle name="Normal 2 5 4 2 2 3" xfId="4013"/>
    <cellStyle name="Normal 2 5 4 2 2 3 2" xfId="8495"/>
    <cellStyle name="Normal 2 5 4 2 2 3 2 2" xfId="17525"/>
    <cellStyle name="Normal 2 5 4 2 2 3 3" xfId="13043"/>
    <cellStyle name="Normal 2 5 4 2 2 4" xfId="5507"/>
    <cellStyle name="Normal 2 5 4 2 2 4 2" xfId="14537"/>
    <cellStyle name="Normal 2 5 4 2 2 5" xfId="10055"/>
    <cellStyle name="Normal 2 5 4 2 3" xfId="1775"/>
    <cellStyle name="Normal 2 5 4 2 3 2" xfId="6257"/>
    <cellStyle name="Normal 2 5 4 2 3 2 2" xfId="15287"/>
    <cellStyle name="Normal 2 5 4 2 3 3" xfId="10805"/>
    <cellStyle name="Normal 2 5 4 2 4" xfId="3269"/>
    <cellStyle name="Normal 2 5 4 2 4 2" xfId="7751"/>
    <cellStyle name="Normal 2 5 4 2 4 2 2" xfId="16781"/>
    <cellStyle name="Normal 2 5 4 2 4 3" xfId="12299"/>
    <cellStyle name="Normal 2 5 4 2 5" xfId="4763"/>
    <cellStyle name="Normal 2 5 4 2 5 2" xfId="13793"/>
    <cellStyle name="Normal 2 5 4 2 6" xfId="9311"/>
    <cellStyle name="Normal 2 5 4 3" xfId="467"/>
    <cellStyle name="Normal 2 5 4 3 2" xfId="1214"/>
    <cellStyle name="Normal 2 5 4 3 2 2" xfId="2708"/>
    <cellStyle name="Normal 2 5 4 3 2 2 2" xfId="7190"/>
    <cellStyle name="Normal 2 5 4 3 2 2 2 2" xfId="16220"/>
    <cellStyle name="Normal 2 5 4 3 2 2 3" xfId="11738"/>
    <cellStyle name="Normal 2 5 4 3 2 3" xfId="4202"/>
    <cellStyle name="Normal 2 5 4 3 2 3 2" xfId="8684"/>
    <cellStyle name="Normal 2 5 4 3 2 3 2 2" xfId="17714"/>
    <cellStyle name="Normal 2 5 4 3 2 3 3" xfId="13232"/>
    <cellStyle name="Normal 2 5 4 3 2 4" xfId="5696"/>
    <cellStyle name="Normal 2 5 4 3 2 4 2" xfId="14726"/>
    <cellStyle name="Normal 2 5 4 3 2 5" xfId="10244"/>
    <cellStyle name="Normal 2 5 4 3 3" xfId="1961"/>
    <cellStyle name="Normal 2 5 4 3 3 2" xfId="6443"/>
    <cellStyle name="Normal 2 5 4 3 3 2 2" xfId="15473"/>
    <cellStyle name="Normal 2 5 4 3 3 3" xfId="10991"/>
    <cellStyle name="Normal 2 5 4 3 4" xfId="3455"/>
    <cellStyle name="Normal 2 5 4 3 4 2" xfId="7937"/>
    <cellStyle name="Normal 2 5 4 3 4 2 2" xfId="16967"/>
    <cellStyle name="Normal 2 5 4 3 4 3" xfId="12485"/>
    <cellStyle name="Normal 2 5 4 3 5" xfId="4949"/>
    <cellStyle name="Normal 2 5 4 3 5 2" xfId="13979"/>
    <cellStyle name="Normal 2 5 4 3 6" xfId="9497"/>
    <cellStyle name="Normal 2 5 4 4" xfId="653"/>
    <cellStyle name="Normal 2 5 4 4 2" xfId="1400"/>
    <cellStyle name="Normal 2 5 4 4 2 2" xfId="2894"/>
    <cellStyle name="Normal 2 5 4 4 2 2 2" xfId="7376"/>
    <cellStyle name="Normal 2 5 4 4 2 2 2 2" xfId="16406"/>
    <cellStyle name="Normal 2 5 4 4 2 2 3" xfId="11924"/>
    <cellStyle name="Normal 2 5 4 4 2 3" xfId="4388"/>
    <cellStyle name="Normal 2 5 4 4 2 3 2" xfId="8870"/>
    <cellStyle name="Normal 2 5 4 4 2 3 2 2" xfId="17900"/>
    <cellStyle name="Normal 2 5 4 4 2 3 3" xfId="13418"/>
    <cellStyle name="Normal 2 5 4 4 2 4" xfId="5882"/>
    <cellStyle name="Normal 2 5 4 4 2 4 2" xfId="14912"/>
    <cellStyle name="Normal 2 5 4 4 2 5" xfId="10430"/>
    <cellStyle name="Normal 2 5 4 4 3" xfId="2147"/>
    <cellStyle name="Normal 2 5 4 4 3 2" xfId="6629"/>
    <cellStyle name="Normal 2 5 4 4 3 2 2" xfId="15659"/>
    <cellStyle name="Normal 2 5 4 4 3 3" xfId="11177"/>
    <cellStyle name="Normal 2 5 4 4 4" xfId="3641"/>
    <cellStyle name="Normal 2 5 4 4 4 2" xfId="8123"/>
    <cellStyle name="Normal 2 5 4 4 4 2 2" xfId="17153"/>
    <cellStyle name="Normal 2 5 4 4 4 3" xfId="12671"/>
    <cellStyle name="Normal 2 5 4 4 5" xfId="5135"/>
    <cellStyle name="Normal 2 5 4 4 5 2" xfId="14165"/>
    <cellStyle name="Normal 2 5 4 4 6" xfId="9683"/>
    <cellStyle name="Normal 2 5 4 5" xfId="840"/>
    <cellStyle name="Normal 2 5 4 5 2" xfId="2334"/>
    <cellStyle name="Normal 2 5 4 5 2 2" xfId="6816"/>
    <cellStyle name="Normal 2 5 4 5 2 2 2" xfId="15846"/>
    <cellStyle name="Normal 2 5 4 5 2 3" xfId="11364"/>
    <cellStyle name="Normal 2 5 4 5 3" xfId="3828"/>
    <cellStyle name="Normal 2 5 4 5 3 2" xfId="8310"/>
    <cellStyle name="Normal 2 5 4 5 3 2 2" xfId="17340"/>
    <cellStyle name="Normal 2 5 4 5 3 3" xfId="12858"/>
    <cellStyle name="Normal 2 5 4 5 4" xfId="5322"/>
    <cellStyle name="Normal 2 5 4 5 4 2" xfId="14352"/>
    <cellStyle name="Normal 2 5 4 5 5" xfId="9870"/>
    <cellStyle name="Normal 2 5 4 6" xfId="1589"/>
    <cellStyle name="Normal 2 5 4 6 2" xfId="6071"/>
    <cellStyle name="Normal 2 5 4 6 2 2" xfId="15101"/>
    <cellStyle name="Normal 2 5 4 6 3" xfId="10619"/>
    <cellStyle name="Normal 2 5 4 7" xfId="3083"/>
    <cellStyle name="Normal 2 5 4 7 2" xfId="7565"/>
    <cellStyle name="Normal 2 5 4 7 2 2" xfId="16595"/>
    <cellStyle name="Normal 2 5 4 7 3" xfId="12113"/>
    <cellStyle name="Normal 2 5 4 8" xfId="4577"/>
    <cellStyle name="Normal 2 5 4 8 2" xfId="13607"/>
    <cellStyle name="Normal 2 5 4 9" xfId="9125"/>
    <cellStyle name="Normal 2 5 5" xfId="109"/>
    <cellStyle name="Normal 2 5 5 2" xfId="295"/>
    <cellStyle name="Normal 2 5 5 2 2" xfId="1038"/>
    <cellStyle name="Normal 2 5 5 2 2 2" xfId="2532"/>
    <cellStyle name="Normal 2 5 5 2 2 2 2" xfId="7014"/>
    <cellStyle name="Normal 2 5 5 2 2 2 2 2" xfId="16044"/>
    <cellStyle name="Normal 2 5 5 2 2 2 3" xfId="11562"/>
    <cellStyle name="Normal 2 5 5 2 2 3" xfId="4026"/>
    <cellStyle name="Normal 2 5 5 2 2 3 2" xfId="8508"/>
    <cellStyle name="Normal 2 5 5 2 2 3 2 2" xfId="17538"/>
    <cellStyle name="Normal 2 5 5 2 2 3 3" xfId="13056"/>
    <cellStyle name="Normal 2 5 5 2 2 4" xfId="5520"/>
    <cellStyle name="Normal 2 5 5 2 2 4 2" xfId="14550"/>
    <cellStyle name="Normal 2 5 5 2 2 5" xfId="10068"/>
    <cellStyle name="Normal 2 5 5 2 3" xfId="1789"/>
    <cellStyle name="Normal 2 5 5 2 3 2" xfId="6271"/>
    <cellStyle name="Normal 2 5 5 2 3 2 2" xfId="15301"/>
    <cellStyle name="Normal 2 5 5 2 3 3" xfId="10819"/>
    <cellStyle name="Normal 2 5 5 2 4" xfId="3283"/>
    <cellStyle name="Normal 2 5 5 2 4 2" xfId="7765"/>
    <cellStyle name="Normal 2 5 5 2 4 2 2" xfId="16795"/>
    <cellStyle name="Normal 2 5 5 2 4 3" xfId="12313"/>
    <cellStyle name="Normal 2 5 5 2 5" xfId="4777"/>
    <cellStyle name="Normal 2 5 5 2 5 2" xfId="13807"/>
    <cellStyle name="Normal 2 5 5 2 6" xfId="9325"/>
    <cellStyle name="Normal 2 5 5 3" xfId="481"/>
    <cellStyle name="Normal 2 5 5 3 2" xfId="1228"/>
    <cellStyle name="Normal 2 5 5 3 2 2" xfId="2722"/>
    <cellStyle name="Normal 2 5 5 3 2 2 2" xfId="7204"/>
    <cellStyle name="Normal 2 5 5 3 2 2 2 2" xfId="16234"/>
    <cellStyle name="Normal 2 5 5 3 2 2 3" xfId="11752"/>
    <cellStyle name="Normal 2 5 5 3 2 3" xfId="4216"/>
    <cellStyle name="Normal 2 5 5 3 2 3 2" xfId="8698"/>
    <cellStyle name="Normal 2 5 5 3 2 3 2 2" xfId="17728"/>
    <cellStyle name="Normal 2 5 5 3 2 3 3" xfId="13246"/>
    <cellStyle name="Normal 2 5 5 3 2 4" xfId="5710"/>
    <cellStyle name="Normal 2 5 5 3 2 4 2" xfId="14740"/>
    <cellStyle name="Normal 2 5 5 3 2 5" xfId="10258"/>
    <cellStyle name="Normal 2 5 5 3 3" xfId="1975"/>
    <cellStyle name="Normal 2 5 5 3 3 2" xfId="6457"/>
    <cellStyle name="Normal 2 5 5 3 3 2 2" xfId="15487"/>
    <cellStyle name="Normal 2 5 5 3 3 3" xfId="11005"/>
    <cellStyle name="Normal 2 5 5 3 4" xfId="3469"/>
    <cellStyle name="Normal 2 5 5 3 4 2" xfId="7951"/>
    <cellStyle name="Normal 2 5 5 3 4 2 2" xfId="16981"/>
    <cellStyle name="Normal 2 5 5 3 4 3" xfId="12499"/>
    <cellStyle name="Normal 2 5 5 3 5" xfId="4963"/>
    <cellStyle name="Normal 2 5 5 3 5 2" xfId="13993"/>
    <cellStyle name="Normal 2 5 5 3 6" xfId="9511"/>
    <cellStyle name="Normal 2 5 5 4" xfId="667"/>
    <cellStyle name="Normal 2 5 5 4 2" xfId="1414"/>
    <cellStyle name="Normal 2 5 5 4 2 2" xfId="2908"/>
    <cellStyle name="Normal 2 5 5 4 2 2 2" xfId="7390"/>
    <cellStyle name="Normal 2 5 5 4 2 2 2 2" xfId="16420"/>
    <cellStyle name="Normal 2 5 5 4 2 2 3" xfId="11938"/>
    <cellStyle name="Normal 2 5 5 4 2 3" xfId="4402"/>
    <cellStyle name="Normal 2 5 5 4 2 3 2" xfId="8884"/>
    <cellStyle name="Normal 2 5 5 4 2 3 2 2" xfId="17914"/>
    <cellStyle name="Normal 2 5 5 4 2 3 3" xfId="13432"/>
    <cellStyle name="Normal 2 5 5 4 2 4" xfId="5896"/>
    <cellStyle name="Normal 2 5 5 4 2 4 2" xfId="14926"/>
    <cellStyle name="Normal 2 5 5 4 2 5" xfId="10444"/>
    <cellStyle name="Normal 2 5 5 4 3" xfId="2161"/>
    <cellStyle name="Normal 2 5 5 4 3 2" xfId="6643"/>
    <cellStyle name="Normal 2 5 5 4 3 2 2" xfId="15673"/>
    <cellStyle name="Normal 2 5 5 4 3 3" xfId="11191"/>
    <cellStyle name="Normal 2 5 5 4 4" xfId="3655"/>
    <cellStyle name="Normal 2 5 5 4 4 2" xfId="8137"/>
    <cellStyle name="Normal 2 5 5 4 4 2 2" xfId="17167"/>
    <cellStyle name="Normal 2 5 5 4 4 3" xfId="12685"/>
    <cellStyle name="Normal 2 5 5 4 5" xfId="5149"/>
    <cellStyle name="Normal 2 5 5 4 5 2" xfId="14179"/>
    <cellStyle name="Normal 2 5 5 4 6" xfId="9697"/>
    <cellStyle name="Normal 2 5 5 5" xfId="854"/>
    <cellStyle name="Normal 2 5 5 5 2" xfId="2348"/>
    <cellStyle name="Normal 2 5 5 5 2 2" xfId="6830"/>
    <cellStyle name="Normal 2 5 5 5 2 2 2" xfId="15860"/>
    <cellStyle name="Normal 2 5 5 5 2 3" xfId="11378"/>
    <cellStyle name="Normal 2 5 5 5 3" xfId="3842"/>
    <cellStyle name="Normal 2 5 5 5 3 2" xfId="8324"/>
    <cellStyle name="Normal 2 5 5 5 3 2 2" xfId="17354"/>
    <cellStyle name="Normal 2 5 5 5 3 3" xfId="12872"/>
    <cellStyle name="Normal 2 5 5 5 4" xfId="5336"/>
    <cellStyle name="Normal 2 5 5 5 4 2" xfId="14366"/>
    <cellStyle name="Normal 2 5 5 5 5" xfId="9884"/>
    <cellStyle name="Normal 2 5 5 6" xfId="1603"/>
    <cellStyle name="Normal 2 5 5 6 2" xfId="6085"/>
    <cellStyle name="Normal 2 5 5 6 2 2" xfId="15115"/>
    <cellStyle name="Normal 2 5 5 6 3" xfId="10633"/>
    <cellStyle name="Normal 2 5 5 7" xfId="3097"/>
    <cellStyle name="Normal 2 5 5 7 2" xfId="7579"/>
    <cellStyle name="Normal 2 5 5 7 2 2" xfId="16609"/>
    <cellStyle name="Normal 2 5 5 7 3" xfId="12127"/>
    <cellStyle name="Normal 2 5 5 8" xfId="4591"/>
    <cellStyle name="Normal 2 5 5 8 2" xfId="13621"/>
    <cellStyle name="Normal 2 5 5 9" xfId="9139"/>
    <cellStyle name="Normal 2 5 6" xfId="142"/>
    <cellStyle name="Normal 2 5 6 2" xfId="328"/>
    <cellStyle name="Normal 2 5 6 2 2" xfId="1071"/>
    <cellStyle name="Normal 2 5 6 2 2 2" xfId="2565"/>
    <cellStyle name="Normal 2 5 6 2 2 2 2" xfId="7047"/>
    <cellStyle name="Normal 2 5 6 2 2 2 2 2" xfId="16077"/>
    <cellStyle name="Normal 2 5 6 2 2 2 3" xfId="11595"/>
    <cellStyle name="Normal 2 5 6 2 2 3" xfId="4059"/>
    <cellStyle name="Normal 2 5 6 2 2 3 2" xfId="8541"/>
    <cellStyle name="Normal 2 5 6 2 2 3 2 2" xfId="17571"/>
    <cellStyle name="Normal 2 5 6 2 2 3 3" xfId="13089"/>
    <cellStyle name="Normal 2 5 6 2 2 4" xfId="5553"/>
    <cellStyle name="Normal 2 5 6 2 2 4 2" xfId="14583"/>
    <cellStyle name="Normal 2 5 6 2 2 5" xfId="10101"/>
    <cellStyle name="Normal 2 5 6 2 3" xfId="1822"/>
    <cellStyle name="Normal 2 5 6 2 3 2" xfId="6304"/>
    <cellStyle name="Normal 2 5 6 2 3 2 2" xfId="15334"/>
    <cellStyle name="Normal 2 5 6 2 3 3" xfId="10852"/>
    <cellStyle name="Normal 2 5 6 2 4" xfId="3316"/>
    <cellStyle name="Normal 2 5 6 2 4 2" xfId="7798"/>
    <cellStyle name="Normal 2 5 6 2 4 2 2" xfId="16828"/>
    <cellStyle name="Normal 2 5 6 2 4 3" xfId="12346"/>
    <cellStyle name="Normal 2 5 6 2 5" xfId="4810"/>
    <cellStyle name="Normal 2 5 6 2 5 2" xfId="13840"/>
    <cellStyle name="Normal 2 5 6 2 6" xfId="9358"/>
    <cellStyle name="Normal 2 5 6 3" xfId="514"/>
    <cellStyle name="Normal 2 5 6 3 2" xfId="1261"/>
    <cellStyle name="Normal 2 5 6 3 2 2" xfId="2755"/>
    <cellStyle name="Normal 2 5 6 3 2 2 2" xfId="7237"/>
    <cellStyle name="Normal 2 5 6 3 2 2 2 2" xfId="16267"/>
    <cellStyle name="Normal 2 5 6 3 2 2 3" xfId="11785"/>
    <cellStyle name="Normal 2 5 6 3 2 3" xfId="4249"/>
    <cellStyle name="Normal 2 5 6 3 2 3 2" xfId="8731"/>
    <cellStyle name="Normal 2 5 6 3 2 3 2 2" xfId="17761"/>
    <cellStyle name="Normal 2 5 6 3 2 3 3" xfId="13279"/>
    <cellStyle name="Normal 2 5 6 3 2 4" xfId="5743"/>
    <cellStyle name="Normal 2 5 6 3 2 4 2" xfId="14773"/>
    <cellStyle name="Normal 2 5 6 3 2 5" xfId="10291"/>
    <cellStyle name="Normal 2 5 6 3 3" xfId="2008"/>
    <cellStyle name="Normal 2 5 6 3 3 2" xfId="6490"/>
    <cellStyle name="Normal 2 5 6 3 3 2 2" xfId="15520"/>
    <cellStyle name="Normal 2 5 6 3 3 3" xfId="11038"/>
    <cellStyle name="Normal 2 5 6 3 4" xfId="3502"/>
    <cellStyle name="Normal 2 5 6 3 4 2" xfId="7984"/>
    <cellStyle name="Normal 2 5 6 3 4 2 2" xfId="17014"/>
    <cellStyle name="Normal 2 5 6 3 4 3" xfId="12532"/>
    <cellStyle name="Normal 2 5 6 3 5" xfId="4996"/>
    <cellStyle name="Normal 2 5 6 3 5 2" xfId="14026"/>
    <cellStyle name="Normal 2 5 6 3 6" xfId="9544"/>
    <cellStyle name="Normal 2 5 6 4" xfId="700"/>
    <cellStyle name="Normal 2 5 6 4 2" xfId="1447"/>
    <cellStyle name="Normal 2 5 6 4 2 2" xfId="2941"/>
    <cellStyle name="Normal 2 5 6 4 2 2 2" xfId="7423"/>
    <cellStyle name="Normal 2 5 6 4 2 2 2 2" xfId="16453"/>
    <cellStyle name="Normal 2 5 6 4 2 2 3" xfId="11971"/>
    <cellStyle name="Normal 2 5 6 4 2 3" xfId="4435"/>
    <cellStyle name="Normal 2 5 6 4 2 3 2" xfId="8917"/>
    <cellStyle name="Normal 2 5 6 4 2 3 2 2" xfId="17947"/>
    <cellStyle name="Normal 2 5 6 4 2 3 3" xfId="13465"/>
    <cellStyle name="Normal 2 5 6 4 2 4" xfId="5929"/>
    <cellStyle name="Normal 2 5 6 4 2 4 2" xfId="14959"/>
    <cellStyle name="Normal 2 5 6 4 2 5" xfId="10477"/>
    <cellStyle name="Normal 2 5 6 4 3" xfId="2194"/>
    <cellStyle name="Normal 2 5 6 4 3 2" xfId="6676"/>
    <cellStyle name="Normal 2 5 6 4 3 2 2" xfId="15706"/>
    <cellStyle name="Normal 2 5 6 4 3 3" xfId="11224"/>
    <cellStyle name="Normal 2 5 6 4 4" xfId="3688"/>
    <cellStyle name="Normal 2 5 6 4 4 2" xfId="8170"/>
    <cellStyle name="Normal 2 5 6 4 4 2 2" xfId="17200"/>
    <cellStyle name="Normal 2 5 6 4 4 3" xfId="12718"/>
    <cellStyle name="Normal 2 5 6 4 5" xfId="5182"/>
    <cellStyle name="Normal 2 5 6 4 5 2" xfId="14212"/>
    <cellStyle name="Normal 2 5 6 4 6" xfId="9730"/>
    <cellStyle name="Normal 2 5 6 5" xfId="887"/>
    <cellStyle name="Normal 2 5 6 5 2" xfId="2381"/>
    <cellStyle name="Normal 2 5 6 5 2 2" xfId="6863"/>
    <cellStyle name="Normal 2 5 6 5 2 2 2" xfId="15893"/>
    <cellStyle name="Normal 2 5 6 5 2 3" xfId="11411"/>
    <cellStyle name="Normal 2 5 6 5 3" xfId="3875"/>
    <cellStyle name="Normal 2 5 6 5 3 2" xfId="8357"/>
    <cellStyle name="Normal 2 5 6 5 3 2 2" xfId="17387"/>
    <cellStyle name="Normal 2 5 6 5 3 3" xfId="12905"/>
    <cellStyle name="Normal 2 5 6 5 4" xfId="5369"/>
    <cellStyle name="Normal 2 5 6 5 4 2" xfId="14399"/>
    <cellStyle name="Normal 2 5 6 5 5" xfId="9917"/>
    <cellStyle name="Normal 2 5 6 6" xfId="1636"/>
    <cellStyle name="Normal 2 5 6 6 2" xfId="6118"/>
    <cellStyle name="Normal 2 5 6 6 2 2" xfId="15148"/>
    <cellStyle name="Normal 2 5 6 6 3" xfId="10666"/>
    <cellStyle name="Normal 2 5 6 7" xfId="3130"/>
    <cellStyle name="Normal 2 5 6 7 2" xfId="7612"/>
    <cellStyle name="Normal 2 5 6 7 2 2" xfId="16642"/>
    <cellStyle name="Normal 2 5 6 7 3" xfId="12160"/>
    <cellStyle name="Normal 2 5 6 8" xfId="4624"/>
    <cellStyle name="Normal 2 5 6 8 2" xfId="13654"/>
    <cellStyle name="Normal 2 5 6 9" xfId="9172"/>
    <cellStyle name="Normal 2 5 7" xfId="165"/>
    <cellStyle name="Normal 2 5 7 2" xfId="351"/>
    <cellStyle name="Normal 2 5 7 2 2" xfId="1094"/>
    <cellStyle name="Normal 2 5 7 2 2 2" xfId="2588"/>
    <cellStyle name="Normal 2 5 7 2 2 2 2" xfId="7070"/>
    <cellStyle name="Normal 2 5 7 2 2 2 2 2" xfId="16100"/>
    <cellStyle name="Normal 2 5 7 2 2 2 3" xfId="11618"/>
    <cellStyle name="Normal 2 5 7 2 2 3" xfId="4082"/>
    <cellStyle name="Normal 2 5 7 2 2 3 2" xfId="8564"/>
    <cellStyle name="Normal 2 5 7 2 2 3 2 2" xfId="17594"/>
    <cellStyle name="Normal 2 5 7 2 2 3 3" xfId="13112"/>
    <cellStyle name="Normal 2 5 7 2 2 4" xfId="5576"/>
    <cellStyle name="Normal 2 5 7 2 2 4 2" xfId="14606"/>
    <cellStyle name="Normal 2 5 7 2 2 5" xfId="10124"/>
    <cellStyle name="Normal 2 5 7 2 3" xfId="1845"/>
    <cellStyle name="Normal 2 5 7 2 3 2" xfId="6327"/>
    <cellStyle name="Normal 2 5 7 2 3 2 2" xfId="15357"/>
    <cellStyle name="Normal 2 5 7 2 3 3" xfId="10875"/>
    <cellStyle name="Normal 2 5 7 2 4" xfId="3339"/>
    <cellStyle name="Normal 2 5 7 2 4 2" xfId="7821"/>
    <cellStyle name="Normal 2 5 7 2 4 2 2" xfId="16851"/>
    <cellStyle name="Normal 2 5 7 2 4 3" xfId="12369"/>
    <cellStyle name="Normal 2 5 7 2 5" xfId="4833"/>
    <cellStyle name="Normal 2 5 7 2 5 2" xfId="13863"/>
    <cellStyle name="Normal 2 5 7 2 6" xfId="9381"/>
    <cellStyle name="Normal 2 5 7 3" xfId="537"/>
    <cellStyle name="Normal 2 5 7 3 2" xfId="1284"/>
    <cellStyle name="Normal 2 5 7 3 2 2" xfId="2778"/>
    <cellStyle name="Normal 2 5 7 3 2 2 2" xfId="7260"/>
    <cellStyle name="Normal 2 5 7 3 2 2 2 2" xfId="16290"/>
    <cellStyle name="Normal 2 5 7 3 2 2 3" xfId="11808"/>
    <cellStyle name="Normal 2 5 7 3 2 3" xfId="4272"/>
    <cellStyle name="Normal 2 5 7 3 2 3 2" xfId="8754"/>
    <cellStyle name="Normal 2 5 7 3 2 3 2 2" xfId="17784"/>
    <cellStyle name="Normal 2 5 7 3 2 3 3" xfId="13302"/>
    <cellStyle name="Normal 2 5 7 3 2 4" xfId="5766"/>
    <cellStyle name="Normal 2 5 7 3 2 4 2" xfId="14796"/>
    <cellStyle name="Normal 2 5 7 3 2 5" xfId="10314"/>
    <cellStyle name="Normal 2 5 7 3 3" xfId="2031"/>
    <cellStyle name="Normal 2 5 7 3 3 2" xfId="6513"/>
    <cellStyle name="Normal 2 5 7 3 3 2 2" xfId="15543"/>
    <cellStyle name="Normal 2 5 7 3 3 3" xfId="11061"/>
    <cellStyle name="Normal 2 5 7 3 4" xfId="3525"/>
    <cellStyle name="Normal 2 5 7 3 4 2" xfId="8007"/>
    <cellStyle name="Normal 2 5 7 3 4 2 2" xfId="17037"/>
    <cellStyle name="Normal 2 5 7 3 4 3" xfId="12555"/>
    <cellStyle name="Normal 2 5 7 3 5" xfId="5019"/>
    <cellStyle name="Normal 2 5 7 3 5 2" xfId="14049"/>
    <cellStyle name="Normal 2 5 7 3 6" xfId="9567"/>
    <cellStyle name="Normal 2 5 7 4" xfId="723"/>
    <cellStyle name="Normal 2 5 7 4 2" xfId="1470"/>
    <cellStyle name="Normal 2 5 7 4 2 2" xfId="2964"/>
    <cellStyle name="Normal 2 5 7 4 2 2 2" xfId="7446"/>
    <cellStyle name="Normal 2 5 7 4 2 2 2 2" xfId="16476"/>
    <cellStyle name="Normal 2 5 7 4 2 2 3" xfId="11994"/>
    <cellStyle name="Normal 2 5 7 4 2 3" xfId="4458"/>
    <cellStyle name="Normal 2 5 7 4 2 3 2" xfId="8940"/>
    <cellStyle name="Normal 2 5 7 4 2 3 2 2" xfId="17970"/>
    <cellStyle name="Normal 2 5 7 4 2 3 3" xfId="13488"/>
    <cellStyle name="Normal 2 5 7 4 2 4" xfId="5952"/>
    <cellStyle name="Normal 2 5 7 4 2 4 2" xfId="14982"/>
    <cellStyle name="Normal 2 5 7 4 2 5" xfId="10500"/>
    <cellStyle name="Normal 2 5 7 4 3" xfId="2217"/>
    <cellStyle name="Normal 2 5 7 4 3 2" xfId="6699"/>
    <cellStyle name="Normal 2 5 7 4 3 2 2" xfId="15729"/>
    <cellStyle name="Normal 2 5 7 4 3 3" xfId="11247"/>
    <cellStyle name="Normal 2 5 7 4 4" xfId="3711"/>
    <cellStyle name="Normal 2 5 7 4 4 2" xfId="8193"/>
    <cellStyle name="Normal 2 5 7 4 4 2 2" xfId="17223"/>
    <cellStyle name="Normal 2 5 7 4 4 3" xfId="12741"/>
    <cellStyle name="Normal 2 5 7 4 5" xfId="5205"/>
    <cellStyle name="Normal 2 5 7 4 5 2" xfId="14235"/>
    <cellStyle name="Normal 2 5 7 4 6" xfId="9753"/>
    <cellStyle name="Normal 2 5 7 5" xfId="910"/>
    <cellStyle name="Normal 2 5 7 5 2" xfId="2404"/>
    <cellStyle name="Normal 2 5 7 5 2 2" xfId="6886"/>
    <cellStyle name="Normal 2 5 7 5 2 2 2" xfId="15916"/>
    <cellStyle name="Normal 2 5 7 5 2 3" xfId="11434"/>
    <cellStyle name="Normal 2 5 7 5 3" xfId="3898"/>
    <cellStyle name="Normal 2 5 7 5 3 2" xfId="8380"/>
    <cellStyle name="Normal 2 5 7 5 3 2 2" xfId="17410"/>
    <cellStyle name="Normal 2 5 7 5 3 3" xfId="12928"/>
    <cellStyle name="Normal 2 5 7 5 4" xfId="5392"/>
    <cellStyle name="Normal 2 5 7 5 4 2" xfId="14422"/>
    <cellStyle name="Normal 2 5 7 5 5" xfId="9940"/>
    <cellStyle name="Normal 2 5 7 6" xfId="1659"/>
    <cellStyle name="Normal 2 5 7 6 2" xfId="6141"/>
    <cellStyle name="Normal 2 5 7 6 2 2" xfId="15171"/>
    <cellStyle name="Normal 2 5 7 6 3" xfId="10689"/>
    <cellStyle name="Normal 2 5 7 7" xfId="3153"/>
    <cellStyle name="Normal 2 5 7 7 2" xfId="7635"/>
    <cellStyle name="Normal 2 5 7 7 2 2" xfId="16665"/>
    <cellStyle name="Normal 2 5 7 7 3" xfId="12183"/>
    <cellStyle name="Normal 2 5 7 8" xfId="4647"/>
    <cellStyle name="Normal 2 5 7 8 2" xfId="13677"/>
    <cellStyle name="Normal 2 5 7 9" xfId="9195"/>
    <cellStyle name="Normal 2 5 8" xfId="188"/>
    <cellStyle name="Normal 2 5 8 2" xfId="374"/>
    <cellStyle name="Normal 2 5 8 2 2" xfId="1117"/>
    <cellStyle name="Normal 2 5 8 2 2 2" xfId="2611"/>
    <cellStyle name="Normal 2 5 8 2 2 2 2" xfId="7093"/>
    <cellStyle name="Normal 2 5 8 2 2 2 2 2" xfId="16123"/>
    <cellStyle name="Normal 2 5 8 2 2 2 3" xfId="11641"/>
    <cellStyle name="Normal 2 5 8 2 2 3" xfId="4105"/>
    <cellStyle name="Normal 2 5 8 2 2 3 2" xfId="8587"/>
    <cellStyle name="Normal 2 5 8 2 2 3 2 2" xfId="17617"/>
    <cellStyle name="Normal 2 5 8 2 2 3 3" xfId="13135"/>
    <cellStyle name="Normal 2 5 8 2 2 4" xfId="5599"/>
    <cellStyle name="Normal 2 5 8 2 2 4 2" xfId="14629"/>
    <cellStyle name="Normal 2 5 8 2 2 5" xfId="10147"/>
    <cellStyle name="Normal 2 5 8 2 3" xfId="1868"/>
    <cellStyle name="Normal 2 5 8 2 3 2" xfId="6350"/>
    <cellStyle name="Normal 2 5 8 2 3 2 2" xfId="15380"/>
    <cellStyle name="Normal 2 5 8 2 3 3" xfId="10898"/>
    <cellStyle name="Normal 2 5 8 2 4" xfId="3362"/>
    <cellStyle name="Normal 2 5 8 2 4 2" xfId="7844"/>
    <cellStyle name="Normal 2 5 8 2 4 2 2" xfId="16874"/>
    <cellStyle name="Normal 2 5 8 2 4 3" xfId="12392"/>
    <cellStyle name="Normal 2 5 8 2 5" xfId="4856"/>
    <cellStyle name="Normal 2 5 8 2 5 2" xfId="13886"/>
    <cellStyle name="Normal 2 5 8 2 6" xfId="9404"/>
    <cellStyle name="Normal 2 5 8 3" xfId="560"/>
    <cellStyle name="Normal 2 5 8 3 2" xfId="1307"/>
    <cellStyle name="Normal 2 5 8 3 2 2" xfId="2801"/>
    <cellStyle name="Normal 2 5 8 3 2 2 2" xfId="7283"/>
    <cellStyle name="Normal 2 5 8 3 2 2 2 2" xfId="16313"/>
    <cellStyle name="Normal 2 5 8 3 2 2 3" xfId="11831"/>
    <cellStyle name="Normal 2 5 8 3 2 3" xfId="4295"/>
    <cellStyle name="Normal 2 5 8 3 2 3 2" xfId="8777"/>
    <cellStyle name="Normal 2 5 8 3 2 3 2 2" xfId="17807"/>
    <cellStyle name="Normal 2 5 8 3 2 3 3" xfId="13325"/>
    <cellStyle name="Normal 2 5 8 3 2 4" xfId="5789"/>
    <cellStyle name="Normal 2 5 8 3 2 4 2" xfId="14819"/>
    <cellStyle name="Normal 2 5 8 3 2 5" xfId="10337"/>
    <cellStyle name="Normal 2 5 8 3 3" xfId="2054"/>
    <cellStyle name="Normal 2 5 8 3 3 2" xfId="6536"/>
    <cellStyle name="Normal 2 5 8 3 3 2 2" xfId="15566"/>
    <cellStyle name="Normal 2 5 8 3 3 3" xfId="11084"/>
    <cellStyle name="Normal 2 5 8 3 4" xfId="3548"/>
    <cellStyle name="Normal 2 5 8 3 4 2" xfId="8030"/>
    <cellStyle name="Normal 2 5 8 3 4 2 2" xfId="17060"/>
    <cellStyle name="Normal 2 5 8 3 4 3" xfId="12578"/>
    <cellStyle name="Normal 2 5 8 3 5" xfId="5042"/>
    <cellStyle name="Normal 2 5 8 3 5 2" xfId="14072"/>
    <cellStyle name="Normal 2 5 8 3 6" xfId="9590"/>
    <cellStyle name="Normal 2 5 8 4" xfId="746"/>
    <cellStyle name="Normal 2 5 8 4 2" xfId="1493"/>
    <cellStyle name="Normal 2 5 8 4 2 2" xfId="2987"/>
    <cellStyle name="Normal 2 5 8 4 2 2 2" xfId="7469"/>
    <cellStyle name="Normal 2 5 8 4 2 2 2 2" xfId="16499"/>
    <cellStyle name="Normal 2 5 8 4 2 2 3" xfId="12017"/>
    <cellStyle name="Normal 2 5 8 4 2 3" xfId="4481"/>
    <cellStyle name="Normal 2 5 8 4 2 3 2" xfId="8963"/>
    <cellStyle name="Normal 2 5 8 4 2 3 2 2" xfId="17993"/>
    <cellStyle name="Normal 2 5 8 4 2 3 3" xfId="13511"/>
    <cellStyle name="Normal 2 5 8 4 2 4" xfId="5975"/>
    <cellStyle name="Normal 2 5 8 4 2 4 2" xfId="15005"/>
    <cellStyle name="Normal 2 5 8 4 2 5" xfId="10523"/>
    <cellStyle name="Normal 2 5 8 4 3" xfId="2240"/>
    <cellStyle name="Normal 2 5 8 4 3 2" xfId="6722"/>
    <cellStyle name="Normal 2 5 8 4 3 2 2" xfId="15752"/>
    <cellStyle name="Normal 2 5 8 4 3 3" xfId="11270"/>
    <cellStyle name="Normal 2 5 8 4 4" xfId="3734"/>
    <cellStyle name="Normal 2 5 8 4 4 2" xfId="8216"/>
    <cellStyle name="Normal 2 5 8 4 4 2 2" xfId="17246"/>
    <cellStyle name="Normal 2 5 8 4 4 3" xfId="12764"/>
    <cellStyle name="Normal 2 5 8 4 5" xfId="5228"/>
    <cellStyle name="Normal 2 5 8 4 5 2" xfId="14258"/>
    <cellStyle name="Normal 2 5 8 4 6" xfId="9776"/>
    <cellStyle name="Normal 2 5 8 5" xfId="933"/>
    <cellStyle name="Normal 2 5 8 5 2" xfId="2427"/>
    <cellStyle name="Normal 2 5 8 5 2 2" xfId="6909"/>
    <cellStyle name="Normal 2 5 8 5 2 2 2" xfId="15939"/>
    <cellStyle name="Normal 2 5 8 5 2 3" xfId="11457"/>
    <cellStyle name="Normal 2 5 8 5 3" xfId="3921"/>
    <cellStyle name="Normal 2 5 8 5 3 2" xfId="8403"/>
    <cellStyle name="Normal 2 5 8 5 3 2 2" xfId="17433"/>
    <cellStyle name="Normal 2 5 8 5 3 3" xfId="12951"/>
    <cellStyle name="Normal 2 5 8 5 4" xfId="5415"/>
    <cellStyle name="Normal 2 5 8 5 4 2" xfId="14445"/>
    <cellStyle name="Normal 2 5 8 5 5" xfId="9963"/>
    <cellStyle name="Normal 2 5 8 6" xfId="1682"/>
    <cellStyle name="Normal 2 5 8 6 2" xfId="6164"/>
    <cellStyle name="Normal 2 5 8 6 2 2" xfId="15194"/>
    <cellStyle name="Normal 2 5 8 6 3" xfId="10712"/>
    <cellStyle name="Normal 2 5 8 7" xfId="3176"/>
    <cellStyle name="Normal 2 5 8 7 2" xfId="7658"/>
    <cellStyle name="Normal 2 5 8 7 2 2" xfId="16688"/>
    <cellStyle name="Normal 2 5 8 7 3" xfId="12206"/>
    <cellStyle name="Normal 2 5 8 8" xfId="4670"/>
    <cellStyle name="Normal 2 5 8 8 2" xfId="13700"/>
    <cellStyle name="Normal 2 5 8 9" xfId="9218"/>
    <cellStyle name="Normal 2 5 9" xfId="211"/>
    <cellStyle name="Normal 2 5 9 2" xfId="956"/>
    <cellStyle name="Normal 2 5 9 2 2" xfId="2450"/>
    <cellStyle name="Normal 2 5 9 2 2 2" xfId="6932"/>
    <cellStyle name="Normal 2 5 9 2 2 2 2" xfId="15962"/>
    <cellStyle name="Normal 2 5 9 2 2 3" xfId="11480"/>
    <cellStyle name="Normal 2 5 9 2 3" xfId="3944"/>
    <cellStyle name="Normal 2 5 9 2 3 2" xfId="8426"/>
    <cellStyle name="Normal 2 5 9 2 3 2 2" xfId="17456"/>
    <cellStyle name="Normal 2 5 9 2 3 3" xfId="12974"/>
    <cellStyle name="Normal 2 5 9 2 4" xfId="5438"/>
    <cellStyle name="Normal 2 5 9 2 4 2" xfId="14468"/>
    <cellStyle name="Normal 2 5 9 2 5" xfId="9986"/>
    <cellStyle name="Normal 2 5 9 3" xfId="1705"/>
    <cellStyle name="Normal 2 5 9 3 2" xfId="6187"/>
    <cellStyle name="Normal 2 5 9 3 2 2" xfId="15217"/>
    <cellStyle name="Normal 2 5 9 3 3" xfId="10735"/>
    <cellStyle name="Normal 2 5 9 4" xfId="3199"/>
    <cellStyle name="Normal 2 5 9 4 2" xfId="7681"/>
    <cellStyle name="Normal 2 5 9 4 2 2" xfId="16711"/>
    <cellStyle name="Normal 2 5 9 4 3" xfId="12229"/>
    <cellStyle name="Normal 2 5 9 5" xfId="4693"/>
    <cellStyle name="Normal 2 5 9 5 2" xfId="13723"/>
    <cellStyle name="Normal 2 5 9 6" xfId="9241"/>
    <cellStyle name="Normal 2 6" xfId="30"/>
    <cellStyle name="Normal 2 6 2" xfId="216"/>
    <cellStyle name="Normal 2 6 2 2" xfId="961"/>
    <cellStyle name="Normal 2 6 2 2 2" xfId="2455"/>
    <cellStyle name="Normal 2 6 2 2 2 2" xfId="6937"/>
    <cellStyle name="Normal 2 6 2 2 2 2 2" xfId="15967"/>
    <cellStyle name="Normal 2 6 2 2 2 3" xfId="11485"/>
    <cellStyle name="Normal 2 6 2 2 3" xfId="3949"/>
    <cellStyle name="Normal 2 6 2 2 3 2" xfId="8431"/>
    <cellStyle name="Normal 2 6 2 2 3 2 2" xfId="17461"/>
    <cellStyle name="Normal 2 6 2 2 3 3" xfId="12979"/>
    <cellStyle name="Normal 2 6 2 2 4" xfId="5443"/>
    <cellStyle name="Normal 2 6 2 2 4 2" xfId="14473"/>
    <cellStyle name="Normal 2 6 2 2 5" xfId="9991"/>
    <cellStyle name="Normal 2 6 2 3" xfId="1710"/>
    <cellStyle name="Normal 2 6 2 3 2" xfId="6192"/>
    <cellStyle name="Normal 2 6 2 3 2 2" xfId="15222"/>
    <cellStyle name="Normal 2 6 2 3 3" xfId="10740"/>
    <cellStyle name="Normal 2 6 2 4" xfId="3204"/>
    <cellStyle name="Normal 2 6 2 4 2" xfId="7686"/>
    <cellStyle name="Normal 2 6 2 4 2 2" xfId="16716"/>
    <cellStyle name="Normal 2 6 2 4 3" xfId="12234"/>
    <cellStyle name="Normal 2 6 2 5" xfId="4698"/>
    <cellStyle name="Normal 2 6 2 5 2" xfId="13728"/>
    <cellStyle name="Normal 2 6 2 6" xfId="9246"/>
    <cellStyle name="Normal 2 6 3" xfId="402"/>
    <cellStyle name="Normal 2 6 3 2" xfId="1149"/>
    <cellStyle name="Normal 2 6 3 2 2" xfId="2643"/>
    <cellStyle name="Normal 2 6 3 2 2 2" xfId="7125"/>
    <cellStyle name="Normal 2 6 3 2 2 2 2" xfId="16155"/>
    <cellStyle name="Normal 2 6 3 2 2 3" xfId="11673"/>
    <cellStyle name="Normal 2 6 3 2 3" xfId="4137"/>
    <cellStyle name="Normal 2 6 3 2 3 2" xfId="8619"/>
    <cellStyle name="Normal 2 6 3 2 3 2 2" xfId="17649"/>
    <cellStyle name="Normal 2 6 3 2 3 3" xfId="13167"/>
    <cellStyle name="Normal 2 6 3 2 4" xfId="5631"/>
    <cellStyle name="Normal 2 6 3 2 4 2" xfId="14661"/>
    <cellStyle name="Normal 2 6 3 2 5" xfId="10179"/>
    <cellStyle name="Normal 2 6 3 3" xfId="1896"/>
    <cellStyle name="Normal 2 6 3 3 2" xfId="6378"/>
    <cellStyle name="Normal 2 6 3 3 2 2" xfId="15408"/>
    <cellStyle name="Normal 2 6 3 3 3" xfId="10926"/>
    <cellStyle name="Normal 2 6 3 4" xfId="3390"/>
    <cellStyle name="Normal 2 6 3 4 2" xfId="7872"/>
    <cellStyle name="Normal 2 6 3 4 2 2" xfId="16902"/>
    <cellStyle name="Normal 2 6 3 4 3" xfId="12420"/>
    <cellStyle name="Normal 2 6 3 5" xfId="4884"/>
    <cellStyle name="Normal 2 6 3 5 2" xfId="13914"/>
    <cellStyle name="Normal 2 6 3 6" xfId="9432"/>
    <cellStyle name="Normal 2 6 4" xfId="588"/>
    <cellStyle name="Normal 2 6 4 2" xfId="1335"/>
    <cellStyle name="Normal 2 6 4 2 2" xfId="2829"/>
    <cellStyle name="Normal 2 6 4 2 2 2" xfId="7311"/>
    <cellStyle name="Normal 2 6 4 2 2 2 2" xfId="16341"/>
    <cellStyle name="Normal 2 6 4 2 2 3" xfId="11859"/>
    <cellStyle name="Normal 2 6 4 2 3" xfId="4323"/>
    <cellStyle name="Normal 2 6 4 2 3 2" xfId="8805"/>
    <cellStyle name="Normal 2 6 4 2 3 2 2" xfId="17835"/>
    <cellStyle name="Normal 2 6 4 2 3 3" xfId="13353"/>
    <cellStyle name="Normal 2 6 4 2 4" xfId="5817"/>
    <cellStyle name="Normal 2 6 4 2 4 2" xfId="14847"/>
    <cellStyle name="Normal 2 6 4 2 5" xfId="10365"/>
    <cellStyle name="Normal 2 6 4 3" xfId="2082"/>
    <cellStyle name="Normal 2 6 4 3 2" xfId="6564"/>
    <cellStyle name="Normal 2 6 4 3 2 2" xfId="15594"/>
    <cellStyle name="Normal 2 6 4 3 3" xfId="11112"/>
    <cellStyle name="Normal 2 6 4 4" xfId="3576"/>
    <cellStyle name="Normal 2 6 4 4 2" xfId="8058"/>
    <cellStyle name="Normal 2 6 4 4 2 2" xfId="17088"/>
    <cellStyle name="Normal 2 6 4 4 3" xfId="12606"/>
    <cellStyle name="Normal 2 6 4 5" xfId="5070"/>
    <cellStyle name="Normal 2 6 4 5 2" xfId="14100"/>
    <cellStyle name="Normal 2 6 4 6" xfId="9618"/>
    <cellStyle name="Normal 2 6 5" xfId="775"/>
    <cellStyle name="Normal 2 6 5 2" xfId="2269"/>
    <cellStyle name="Normal 2 6 5 2 2" xfId="6751"/>
    <cellStyle name="Normal 2 6 5 2 2 2" xfId="15781"/>
    <cellStyle name="Normal 2 6 5 2 3" xfId="11299"/>
    <cellStyle name="Normal 2 6 5 3" xfId="3763"/>
    <cellStyle name="Normal 2 6 5 3 2" xfId="8245"/>
    <cellStyle name="Normal 2 6 5 3 2 2" xfId="17275"/>
    <cellStyle name="Normal 2 6 5 3 3" xfId="12793"/>
    <cellStyle name="Normal 2 6 5 4" xfId="5257"/>
    <cellStyle name="Normal 2 6 5 4 2" xfId="14287"/>
    <cellStyle name="Normal 2 6 5 5" xfId="9805"/>
    <cellStyle name="Normal 2 6 6" xfId="1524"/>
    <cellStyle name="Normal 2 6 6 2" xfId="6006"/>
    <cellStyle name="Normal 2 6 6 2 2" xfId="15036"/>
    <cellStyle name="Normal 2 6 6 3" xfId="10554"/>
    <cellStyle name="Normal 2 6 7" xfId="3018"/>
    <cellStyle name="Normal 2 6 7 2" xfId="7500"/>
    <cellStyle name="Normal 2 6 7 2 2" xfId="16530"/>
    <cellStyle name="Normal 2 6 7 3" xfId="12048"/>
    <cellStyle name="Normal 2 6 8" xfId="4512"/>
    <cellStyle name="Normal 2 6 8 2" xfId="13542"/>
    <cellStyle name="Normal 2 6 9" xfId="9060"/>
    <cellStyle name="Normal 2 7" xfId="53"/>
    <cellStyle name="Normal 2 7 2" xfId="239"/>
    <cellStyle name="Normal 2 7 2 2" xfId="984"/>
    <cellStyle name="Normal 2 7 2 2 2" xfId="2478"/>
    <cellStyle name="Normal 2 7 2 2 2 2" xfId="6960"/>
    <cellStyle name="Normal 2 7 2 2 2 2 2" xfId="15990"/>
    <cellStyle name="Normal 2 7 2 2 2 3" xfId="11508"/>
    <cellStyle name="Normal 2 7 2 2 3" xfId="3972"/>
    <cellStyle name="Normal 2 7 2 2 3 2" xfId="8454"/>
    <cellStyle name="Normal 2 7 2 2 3 2 2" xfId="17484"/>
    <cellStyle name="Normal 2 7 2 2 3 3" xfId="13002"/>
    <cellStyle name="Normal 2 7 2 2 4" xfId="5466"/>
    <cellStyle name="Normal 2 7 2 2 4 2" xfId="14496"/>
    <cellStyle name="Normal 2 7 2 2 5" xfId="10014"/>
    <cellStyle name="Normal 2 7 2 3" xfId="1733"/>
    <cellStyle name="Normal 2 7 2 3 2" xfId="6215"/>
    <cellStyle name="Normal 2 7 2 3 2 2" xfId="15245"/>
    <cellStyle name="Normal 2 7 2 3 3" xfId="10763"/>
    <cellStyle name="Normal 2 7 2 4" xfId="3227"/>
    <cellStyle name="Normal 2 7 2 4 2" xfId="7709"/>
    <cellStyle name="Normal 2 7 2 4 2 2" xfId="16739"/>
    <cellStyle name="Normal 2 7 2 4 3" xfId="12257"/>
    <cellStyle name="Normal 2 7 2 5" xfId="4721"/>
    <cellStyle name="Normal 2 7 2 5 2" xfId="13751"/>
    <cellStyle name="Normal 2 7 2 6" xfId="9269"/>
    <cellStyle name="Normal 2 7 3" xfId="425"/>
    <cellStyle name="Normal 2 7 3 2" xfId="1172"/>
    <cellStyle name="Normal 2 7 3 2 2" xfId="2666"/>
    <cellStyle name="Normal 2 7 3 2 2 2" xfId="7148"/>
    <cellStyle name="Normal 2 7 3 2 2 2 2" xfId="16178"/>
    <cellStyle name="Normal 2 7 3 2 2 3" xfId="11696"/>
    <cellStyle name="Normal 2 7 3 2 3" xfId="4160"/>
    <cellStyle name="Normal 2 7 3 2 3 2" xfId="8642"/>
    <cellStyle name="Normal 2 7 3 2 3 2 2" xfId="17672"/>
    <cellStyle name="Normal 2 7 3 2 3 3" xfId="13190"/>
    <cellStyle name="Normal 2 7 3 2 4" xfId="5654"/>
    <cellStyle name="Normal 2 7 3 2 4 2" xfId="14684"/>
    <cellStyle name="Normal 2 7 3 2 5" xfId="10202"/>
    <cellStyle name="Normal 2 7 3 3" xfId="1919"/>
    <cellStyle name="Normal 2 7 3 3 2" xfId="6401"/>
    <cellStyle name="Normal 2 7 3 3 2 2" xfId="15431"/>
    <cellStyle name="Normal 2 7 3 3 3" xfId="10949"/>
    <cellStyle name="Normal 2 7 3 4" xfId="3413"/>
    <cellStyle name="Normal 2 7 3 4 2" xfId="7895"/>
    <cellStyle name="Normal 2 7 3 4 2 2" xfId="16925"/>
    <cellStyle name="Normal 2 7 3 4 3" xfId="12443"/>
    <cellStyle name="Normal 2 7 3 5" xfId="4907"/>
    <cellStyle name="Normal 2 7 3 5 2" xfId="13937"/>
    <cellStyle name="Normal 2 7 3 6" xfId="9455"/>
    <cellStyle name="Normal 2 7 4" xfId="611"/>
    <cellStyle name="Normal 2 7 4 2" xfId="1358"/>
    <cellStyle name="Normal 2 7 4 2 2" xfId="2852"/>
    <cellStyle name="Normal 2 7 4 2 2 2" xfId="7334"/>
    <cellStyle name="Normal 2 7 4 2 2 2 2" xfId="16364"/>
    <cellStyle name="Normal 2 7 4 2 2 3" xfId="11882"/>
    <cellStyle name="Normal 2 7 4 2 3" xfId="4346"/>
    <cellStyle name="Normal 2 7 4 2 3 2" xfId="8828"/>
    <cellStyle name="Normal 2 7 4 2 3 2 2" xfId="17858"/>
    <cellStyle name="Normal 2 7 4 2 3 3" xfId="13376"/>
    <cellStyle name="Normal 2 7 4 2 4" xfId="5840"/>
    <cellStyle name="Normal 2 7 4 2 4 2" xfId="14870"/>
    <cellStyle name="Normal 2 7 4 2 5" xfId="10388"/>
    <cellStyle name="Normal 2 7 4 3" xfId="2105"/>
    <cellStyle name="Normal 2 7 4 3 2" xfId="6587"/>
    <cellStyle name="Normal 2 7 4 3 2 2" xfId="15617"/>
    <cellStyle name="Normal 2 7 4 3 3" xfId="11135"/>
    <cellStyle name="Normal 2 7 4 4" xfId="3599"/>
    <cellStyle name="Normal 2 7 4 4 2" xfId="8081"/>
    <cellStyle name="Normal 2 7 4 4 2 2" xfId="17111"/>
    <cellStyle name="Normal 2 7 4 4 3" xfId="12629"/>
    <cellStyle name="Normal 2 7 4 5" xfId="5093"/>
    <cellStyle name="Normal 2 7 4 5 2" xfId="14123"/>
    <cellStyle name="Normal 2 7 4 6" xfId="9641"/>
    <cellStyle name="Normal 2 7 5" xfId="798"/>
    <cellStyle name="Normal 2 7 5 2" xfId="2292"/>
    <cellStyle name="Normal 2 7 5 2 2" xfId="6774"/>
    <cellStyle name="Normal 2 7 5 2 2 2" xfId="15804"/>
    <cellStyle name="Normal 2 7 5 2 3" xfId="11322"/>
    <cellStyle name="Normal 2 7 5 3" xfId="3786"/>
    <cellStyle name="Normal 2 7 5 3 2" xfId="8268"/>
    <cellStyle name="Normal 2 7 5 3 2 2" xfId="17298"/>
    <cellStyle name="Normal 2 7 5 3 3" xfId="12816"/>
    <cellStyle name="Normal 2 7 5 4" xfId="5280"/>
    <cellStyle name="Normal 2 7 5 4 2" xfId="14310"/>
    <cellStyle name="Normal 2 7 5 5" xfId="9828"/>
    <cellStyle name="Normal 2 7 6" xfId="1547"/>
    <cellStyle name="Normal 2 7 6 2" xfId="6029"/>
    <cellStyle name="Normal 2 7 6 2 2" xfId="15059"/>
    <cellStyle name="Normal 2 7 6 3" xfId="10577"/>
    <cellStyle name="Normal 2 7 7" xfId="3041"/>
    <cellStyle name="Normal 2 7 7 2" xfId="7523"/>
    <cellStyle name="Normal 2 7 7 2 2" xfId="16553"/>
    <cellStyle name="Normal 2 7 7 3" xfId="12071"/>
    <cellStyle name="Normal 2 7 8" xfId="4535"/>
    <cellStyle name="Normal 2 7 8 2" xfId="13565"/>
    <cellStyle name="Normal 2 7 9" xfId="9083"/>
    <cellStyle name="Normal 2 8" xfId="77"/>
    <cellStyle name="Normal 2 8 2" xfId="263"/>
    <cellStyle name="Normal 2 8 2 2" xfId="1007"/>
    <cellStyle name="Normal 2 8 2 2 2" xfId="2501"/>
    <cellStyle name="Normal 2 8 2 2 2 2" xfId="6983"/>
    <cellStyle name="Normal 2 8 2 2 2 2 2" xfId="16013"/>
    <cellStyle name="Normal 2 8 2 2 2 3" xfId="11531"/>
    <cellStyle name="Normal 2 8 2 2 3" xfId="3995"/>
    <cellStyle name="Normal 2 8 2 2 3 2" xfId="8477"/>
    <cellStyle name="Normal 2 8 2 2 3 2 2" xfId="17507"/>
    <cellStyle name="Normal 2 8 2 2 3 3" xfId="13025"/>
    <cellStyle name="Normal 2 8 2 2 4" xfId="5489"/>
    <cellStyle name="Normal 2 8 2 2 4 2" xfId="14519"/>
    <cellStyle name="Normal 2 8 2 2 5" xfId="10037"/>
    <cellStyle name="Normal 2 8 2 3" xfId="1757"/>
    <cellStyle name="Normal 2 8 2 3 2" xfId="6239"/>
    <cellStyle name="Normal 2 8 2 3 2 2" xfId="15269"/>
    <cellStyle name="Normal 2 8 2 3 3" xfId="10787"/>
    <cellStyle name="Normal 2 8 2 4" xfId="3251"/>
    <cellStyle name="Normal 2 8 2 4 2" xfId="7733"/>
    <cellStyle name="Normal 2 8 2 4 2 2" xfId="16763"/>
    <cellStyle name="Normal 2 8 2 4 3" xfId="12281"/>
    <cellStyle name="Normal 2 8 2 5" xfId="4745"/>
    <cellStyle name="Normal 2 8 2 5 2" xfId="13775"/>
    <cellStyle name="Normal 2 8 2 6" xfId="9293"/>
    <cellStyle name="Normal 2 8 3" xfId="449"/>
    <cellStyle name="Normal 2 8 3 2" xfId="1196"/>
    <cellStyle name="Normal 2 8 3 2 2" xfId="2690"/>
    <cellStyle name="Normal 2 8 3 2 2 2" xfId="7172"/>
    <cellStyle name="Normal 2 8 3 2 2 2 2" xfId="16202"/>
    <cellStyle name="Normal 2 8 3 2 2 3" xfId="11720"/>
    <cellStyle name="Normal 2 8 3 2 3" xfId="4184"/>
    <cellStyle name="Normal 2 8 3 2 3 2" xfId="8666"/>
    <cellStyle name="Normal 2 8 3 2 3 2 2" xfId="17696"/>
    <cellStyle name="Normal 2 8 3 2 3 3" xfId="13214"/>
    <cellStyle name="Normal 2 8 3 2 4" xfId="5678"/>
    <cellStyle name="Normal 2 8 3 2 4 2" xfId="14708"/>
    <cellStyle name="Normal 2 8 3 2 5" xfId="10226"/>
    <cellStyle name="Normal 2 8 3 3" xfId="1943"/>
    <cellStyle name="Normal 2 8 3 3 2" xfId="6425"/>
    <cellStyle name="Normal 2 8 3 3 2 2" xfId="15455"/>
    <cellStyle name="Normal 2 8 3 3 3" xfId="10973"/>
    <cellStyle name="Normal 2 8 3 4" xfId="3437"/>
    <cellStyle name="Normal 2 8 3 4 2" xfId="7919"/>
    <cellStyle name="Normal 2 8 3 4 2 2" xfId="16949"/>
    <cellStyle name="Normal 2 8 3 4 3" xfId="12467"/>
    <cellStyle name="Normal 2 8 3 5" xfId="4931"/>
    <cellStyle name="Normal 2 8 3 5 2" xfId="13961"/>
    <cellStyle name="Normal 2 8 3 6" xfId="9479"/>
    <cellStyle name="Normal 2 8 4" xfId="635"/>
    <cellStyle name="Normal 2 8 4 2" xfId="1382"/>
    <cellStyle name="Normal 2 8 4 2 2" xfId="2876"/>
    <cellStyle name="Normal 2 8 4 2 2 2" xfId="7358"/>
    <cellStyle name="Normal 2 8 4 2 2 2 2" xfId="16388"/>
    <cellStyle name="Normal 2 8 4 2 2 3" xfId="11906"/>
    <cellStyle name="Normal 2 8 4 2 3" xfId="4370"/>
    <cellStyle name="Normal 2 8 4 2 3 2" xfId="8852"/>
    <cellStyle name="Normal 2 8 4 2 3 2 2" xfId="17882"/>
    <cellStyle name="Normal 2 8 4 2 3 3" xfId="13400"/>
    <cellStyle name="Normal 2 8 4 2 4" xfId="5864"/>
    <cellStyle name="Normal 2 8 4 2 4 2" xfId="14894"/>
    <cellStyle name="Normal 2 8 4 2 5" xfId="10412"/>
    <cellStyle name="Normal 2 8 4 3" xfId="2129"/>
    <cellStyle name="Normal 2 8 4 3 2" xfId="6611"/>
    <cellStyle name="Normal 2 8 4 3 2 2" xfId="15641"/>
    <cellStyle name="Normal 2 8 4 3 3" xfId="11159"/>
    <cellStyle name="Normal 2 8 4 4" xfId="3623"/>
    <cellStyle name="Normal 2 8 4 4 2" xfId="8105"/>
    <cellStyle name="Normal 2 8 4 4 2 2" xfId="17135"/>
    <cellStyle name="Normal 2 8 4 4 3" xfId="12653"/>
    <cellStyle name="Normal 2 8 4 5" xfId="5117"/>
    <cellStyle name="Normal 2 8 4 5 2" xfId="14147"/>
    <cellStyle name="Normal 2 8 4 6" xfId="9665"/>
    <cellStyle name="Normal 2 8 5" xfId="822"/>
    <cellStyle name="Normal 2 8 5 2" xfId="2316"/>
    <cellStyle name="Normal 2 8 5 2 2" xfId="6798"/>
    <cellStyle name="Normal 2 8 5 2 2 2" xfId="15828"/>
    <cellStyle name="Normal 2 8 5 2 3" xfId="11346"/>
    <cellStyle name="Normal 2 8 5 3" xfId="3810"/>
    <cellStyle name="Normal 2 8 5 3 2" xfId="8292"/>
    <cellStyle name="Normal 2 8 5 3 2 2" xfId="17322"/>
    <cellStyle name="Normal 2 8 5 3 3" xfId="12840"/>
    <cellStyle name="Normal 2 8 5 4" xfId="5304"/>
    <cellStyle name="Normal 2 8 5 4 2" xfId="14334"/>
    <cellStyle name="Normal 2 8 5 5" xfId="9852"/>
    <cellStyle name="Normal 2 8 6" xfId="1571"/>
    <cellStyle name="Normal 2 8 6 2" xfId="6053"/>
    <cellStyle name="Normal 2 8 6 2 2" xfId="15083"/>
    <cellStyle name="Normal 2 8 6 3" xfId="10601"/>
    <cellStyle name="Normal 2 8 7" xfId="3065"/>
    <cellStyle name="Normal 2 8 7 2" xfId="7547"/>
    <cellStyle name="Normal 2 8 7 2 2" xfId="16577"/>
    <cellStyle name="Normal 2 8 7 3" xfId="12095"/>
    <cellStyle name="Normal 2 8 8" xfId="4559"/>
    <cellStyle name="Normal 2 8 8 2" xfId="13589"/>
    <cellStyle name="Normal 2 8 9" xfId="9107"/>
    <cellStyle name="Normal 2 9" xfId="99"/>
    <cellStyle name="Normal 2 9 2" xfId="285"/>
    <cellStyle name="Normal 2 9 2 2" xfId="1028"/>
    <cellStyle name="Normal 2 9 2 2 2" xfId="2522"/>
    <cellStyle name="Normal 2 9 2 2 2 2" xfId="7004"/>
    <cellStyle name="Normal 2 9 2 2 2 2 2" xfId="16034"/>
    <cellStyle name="Normal 2 9 2 2 2 3" xfId="11552"/>
    <cellStyle name="Normal 2 9 2 2 3" xfId="4016"/>
    <cellStyle name="Normal 2 9 2 2 3 2" xfId="8498"/>
    <cellStyle name="Normal 2 9 2 2 3 2 2" xfId="17528"/>
    <cellStyle name="Normal 2 9 2 2 3 3" xfId="13046"/>
    <cellStyle name="Normal 2 9 2 2 4" xfId="5510"/>
    <cellStyle name="Normal 2 9 2 2 4 2" xfId="14540"/>
    <cellStyle name="Normal 2 9 2 2 5" xfId="10058"/>
    <cellStyle name="Normal 2 9 2 3" xfId="1779"/>
    <cellStyle name="Normal 2 9 2 3 2" xfId="6261"/>
    <cellStyle name="Normal 2 9 2 3 2 2" xfId="15291"/>
    <cellStyle name="Normal 2 9 2 3 3" xfId="10809"/>
    <cellStyle name="Normal 2 9 2 4" xfId="3273"/>
    <cellStyle name="Normal 2 9 2 4 2" xfId="7755"/>
    <cellStyle name="Normal 2 9 2 4 2 2" xfId="16785"/>
    <cellStyle name="Normal 2 9 2 4 3" xfId="12303"/>
    <cellStyle name="Normal 2 9 2 5" xfId="4767"/>
    <cellStyle name="Normal 2 9 2 5 2" xfId="13797"/>
    <cellStyle name="Normal 2 9 2 6" xfId="9315"/>
    <cellStyle name="Normal 2 9 3" xfId="471"/>
    <cellStyle name="Normal 2 9 3 2" xfId="1218"/>
    <cellStyle name="Normal 2 9 3 2 2" xfId="2712"/>
    <cellStyle name="Normal 2 9 3 2 2 2" xfId="7194"/>
    <cellStyle name="Normal 2 9 3 2 2 2 2" xfId="16224"/>
    <cellStyle name="Normal 2 9 3 2 2 3" xfId="11742"/>
    <cellStyle name="Normal 2 9 3 2 3" xfId="4206"/>
    <cellStyle name="Normal 2 9 3 2 3 2" xfId="8688"/>
    <cellStyle name="Normal 2 9 3 2 3 2 2" xfId="17718"/>
    <cellStyle name="Normal 2 9 3 2 3 3" xfId="13236"/>
    <cellStyle name="Normal 2 9 3 2 4" xfId="5700"/>
    <cellStyle name="Normal 2 9 3 2 4 2" xfId="14730"/>
    <cellStyle name="Normal 2 9 3 2 5" xfId="10248"/>
    <cellStyle name="Normal 2 9 3 3" xfId="1965"/>
    <cellStyle name="Normal 2 9 3 3 2" xfId="6447"/>
    <cellStyle name="Normal 2 9 3 3 2 2" xfId="15477"/>
    <cellStyle name="Normal 2 9 3 3 3" xfId="10995"/>
    <cellStyle name="Normal 2 9 3 4" xfId="3459"/>
    <cellStyle name="Normal 2 9 3 4 2" xfId="7941"/>
    <cellStyle name="Normal 2 9 3 4 2 2" xfId="16971"/>
    <cellStyle name="Normal 2 9 3 4 3" xfId="12489"/>
    <cellStyle name="Normal 2 9 3 5" xfId="4953"/>
    <cellStyle name="Normal 2 9 3 5 2" xfId="13983"/>
    <cellStyle name="Normal 2 9 3 6" xfId="9501"/>
    <cellStyle name="Normal 2 9 4" xfId="657"/>
    <cellStyle name="Normal 2 9 4 2" xfId="1404"/>
    <cellStyle name="Normal 2 9 4 2 2" xfId="2898"/>
    <cellStyle name="Normal 2 9 4 2 2 2" xfId="7380"/>
    <cellStyle name="Normal 2 9 4 2 2 2 2" xfId="16410"/>
    <cellStyle name="Normal 2 9 4 2 2 3" xfId="11928"/>
    <cellStyle name="Normal 2 9 4 2 3" xfId="4392"/>
    <cellStyle name="Normal 2 9 4 2 3 2" xfId="8874"/>
    <cellStyle name="Normal 2 9 4 2 3 2 2" xfId="17904"/>
    <cellStyle name="Normal 2 9 4 2 3 3" xfId="13422"/>
    <cellStyle name="Normal 2 9 4 2 4" xfId="5886"/>
    <cellStyle name="Normal 2 9 4 2 4 2" xfId="14916"/>
    <cellStyle name="Normal 2 9 4 2 5" xfId="10434"/>
    <cellStyle name="Normal 2 9 4 3" xfId="2151"/>
    <cellStyle name="Normal 2 9 4 3 2" xfId="6633"/>
    <cellStyle name="Normal 2 9 4 3 2 2" xfId="15663"/>
    <cellStyle name="Normal 2 9 4 3 3" xfId="11181"/>
    <cellStyle name="Normal 2 9 4 4" xfId="3645"/>
    <cellStyle name="Normal 2 9 4 4 2" xfId="8127"/>
    <cellStyle name="Normal 2 9 4 4 2 2" xfId="17157"/>
    <cellStyle name="Normal 2 9 4 4 3" xfId="12675"/>
    <cellStyle name="Normal 2 9 4 5" xfId="5139"/>
    <cellStyle name="Normal 2 9 4 5 2" xfId="14169"/>
    <cellStyle name="Normal 2 9 4 6" xfId="9687"/>
    <cellStyle name="Normal 2 9 5" xfId="844"/>
    <cellStyle name="Normal 2 9 5 2" xfId="2338"/>
    <cellStyle name="Normal 2 9 5 2 2" xfId="6820"/>
    <cellStyle name="Normal 2 9 5 2 2 2" xfId="15850"/>
    <cellStyle name="Normal 2 9 5 2 3" xfId="11368"/>
    <cellStyle name="Normal 2 9 5 3" xfId="3832"/>
    <cellStyle name="Normal 2 9 5 3 2" xfId="8314"/>
    <cellStyle name="Normal 2 9 5 3 2 2" xfId="17344"/>
    <cellStyle name="Normal 2 9 5 3 3" xfId="12862"/>
    <cellStyle name="Normal 2 9 5 4" xfId="5326"/>
    <cellStyle name="Normal 2 9 5 4 2" xfId="14356"/>
    <cellStyle name="Normal 2 9 5 5" xfId="9874"/>
    <cellStyle name="Normal 2 9 6" xfId="1593"/>
    <cellStyle name="Normal 2 9 6 2" xfId="6075"/>
    <cellStyle name="Normal 2 9 6 2 2" xfId="15105"/>
    <cellStyle name="Normal 2 9 6 3" xfId="10623"/>
    <cellStyle name="Normal 2 9 7" xfId="3087"/>
    <cellStyle name="Normal 2 9 7 2" xfId="7569"/>
    <cellStyle name="Normal 2 9 7 2 2" xfId="16599"/>
    <cellStyle name="Normal 2 9 7 3" xfId="12117"/>
    <cellStyle name="Normal 2 9 8" xfId="4581"/>
    <cellStyle name="Normal 2 9 8 2" xfId="13611"/>
    <cellStyle name="Normal 2 9 9" xfId="9129"/>
    <cellStyle name="Normal 3" xfId="4"/>
    <cellStyle name="Normal 3 2" xfId="8"/>
    <cellStyle name="Normal 4" xfId="2"/>
    <cellStyle name="Normal 4 10" xfId="168"/>
    <cellStyle name="Normal 4 10 2" xfId="354"/>
    <cellStyle name="Normal 4 10 2 2" xfId="1097"/>
    <cellStyle name="Normal 4 10 2 2 2" xfId="2591"/>
    <cellStyle name="Normal 4 10 2 2 2 2" xfId="7073"/>
    <cellStyle name="Normal 4 10 2 2 2 2 2" xfId="16103"/>
    <cellStyle name="Normal 4 10 2 2 2 3" xfId="11621"/>
    <cellStyle name="Normal 4 10 2 2 3" xfId="4085"/>
    <cellStyle name="Normal 4 10 2 2 3 2" xfId="8567"/>
    <cellStyle name="Normal 4 10 2 2 3 2 2" xfId="17597"/>
    <cellStyle name="Normal 4 10 2 2 3 3" xfId="13115"/>
    <cellStyle name="Normal 4 10 2 2 4" xfId="5579"/>
    <cellStyle name="Normal 4 10 2 2 4 2" xfId="14609"/>
    <cellStyle name="Normal 4 10 2 2 5" xfId="10127"/>
    <cellStyle name="Normal 4 10 2 3" xfId="1848"/>
    <cellStyle name="Normal 4 10 2 3 2" xfId="6330"/>
    <cellStyle name="Normal 4 10 2 3 2 2" xfId="15360"/>
    <cellStyle name="Normal 4 10 2 3 3" xfId="10878"/>
    <cellStyle name="Normal 4 10 2 4" xfId="3342"/>
    <cellStyle name="Normal 4 10 2 4 2" xfId="7824"/>
    <cellStyle name="Normal 4 10 2 4 2 2" xfId="16854"/>
    <cellStyle name="Normal 4 10 2 4 3" xfId="12372"/>
    <cellStyle name="Normal 4 10 2 5" xfId="4836"/>
    <cellStyle name="Normal 4 10 2 5 2" xfId="13866"/>
    <cellStyle name="Normal 4 10 2 6" xfId="9384"/>
    <cellStyle name="Normal 4 10 3" xfId="540"/>
    <cellStyle name="Normal 4 10 3 2" xfId="1287"/>
    <cellStyle name="Normal 4 10 3 2 2" xfId="2781"/>
    <cellStyle name="Normal 4 10 3 2 2 2" xfId="7263"/>
    <cellStyle name="Normal 4 10 3 2 2 2 2" xfId="16293"/>
    <cellStyle name="Normal 4 10 3 2 2 3" xfId="11811"/>
    <cellStyle name="Normal 4 10 3 2 3" xfId="4275"/>
    <cellStyle name="Normal 4 10 3 2 3 2" xfId="8757"/>
    <cellStyle name="Normal 4 10 3 2 3 2 2" xfId="17787"/>
    <cellStyle name="Normal 4 10 3 2 3 3" xfId="13305"/>
    <cellStyle name="Normal 4 10 3 2 4" xfId="5769"/>
    <cellStyle name="Normal 4 10 3 2 4 2" xfId="14799"/>
    <cellStyle name="Normal 4 10 3 2 5" xfId="10317"/>
    <cellStyle name="Normal 4 10 3 3" xfId="2034"/>
    <cellStyle name="Normal 4 10 3 3 2" xfId="6516"/>
    <cellStyle name="Normal 4 10 3 3 2 2" xfId="15546"/>
    <cellStyle name="Normal 4 10 3 3 3" xfId="11064"/>
    <cellStyle name="Normal 4 10 3 4" xfId="3528"/>
    <cellStyle name="Normal 4 10 3 4 2" xfId="8010"/>
    <cellStyle name="Normal 4 10 3 4 2 2" xfId="17040"/>
    <cellStyle name="Normal 4 10 3 4 3" xfId="12558"/>
    <cellStyle name="Normal 4 10 3 5" xfId="5022"/>
    <cellStyle name="Normal 4 10 3 5 2" xfId="14052"/>
    <cellStyle name="Normal 4 10 3 6" xfId="9570"/>
    <cellStyle name="Normal 4 10 4" xfId="726"/>
    <cellStyle name="Normal 4 10 4 2" xfId="1473"/>
    <cellStyle name="Normal 4 10 4 2 2" xfId="2967"/>
    <cellStyle name="Normal 4 10 4 2 2 2" xfId="7449"/>
    <cellStyle name="Normal 4 10 4 2 2 2 2" xfId="16479"/>
    <cellStyle name="Normal 4 10 4 2 2 3" xfId="11997"/>
    <cellStyle name="Normal 4 10 4 2 3" xfId="4461"/>
    <cellStyle name="Normal 4 10 4 2 3 2" xfId="8943"/>
    <cellStyle name="Normal 4 10 4 2 3 2 2" xfId="17973"/>
    <cellStyle name="Normal 4 10 4 2 3 3" xfId="13491"/>
    <cellStyle name="Normal 4 10 4 2 4" xfId="5955"/>
    <cellStyle name="Normal 4 10 4 2 4 2" xfId="14985"/>
    <cellStyle name="Normal 4 10 4 2 5" xfId="10503"/>
    <cellStyle name="Normal 4 10 4 3" xfId="2220"/>
    <cellStyle name="Normal 4 10 4 3 2" xfId="6702"/>
    <cellStyle name="Normal 4 10 4 3 2 2" xfId="15732"/>
    <cellStyle name="Normal 4 10 4 3 3" xfId="11250"/>
    <cellStyle name="Normal 4 10 4 4" xfId="3714"/>
    <cellStyle name="Normal 4 10 4 4 2" xfId="8196"/>
    <cellStyle name="Normal 4 10 4 4 2 2" xfId="17226"/>
    <cellStyle name="Normal 4 10 4 4 3" xfId="12744"/>
    <cellStyle name="Normal 4 10 4 5" xfId="5208"/>
    <cellStyle name="Normal 4 10 4 5 2" xfId="14238"/>
    <cellStyle name="Normal 4 10 4 6" xfId="9756"/>
    <cellStyle name="Normal 4 10 5" xfId="913"/>
    <cellStyle name="Normal 4 10 5 2" xfId="2407"/>
    <cellStyle name="Normal 4 10 5 2 2" xfId="6889"/>
    <cellStyle name="Normal 4 10 5 2 2 2" xfId="15919"/>
    <cellStyle name="Normal 4 10 5 2 3" xfId="11437"/>
    <cellStyle name="Normal 4 10 5 3" xfId="3901"/>
    <cellStyle name="Normal 4 10 5 3 2" xfId="8383"/>
    <cellStyle name="Normal 4 10 5 3 2 2" xfId="17413"/>
    <cellStyle name="Normal 4 10 5 3 3" xfId="12931"/>
    <cellStyle name="Normal 4 10 5 4" xfId="5395"/>
    <cellStyle name="Normal 4 10 5 4 2" xfId="14425"/>
    <cellStyle name="Normal 4 10 5 5" xfId="9943"/>
    <cellStyle name="Normal 4 10 6" xfId="1662"/>
    <cellStyle name="Normal 4 10 6 2" xfId="6144"/>
    <cellStyle name="Normal 4 10 6 2 2" xfId="15174"/>
    <cellStyle name="Normal 4 10 6 3" xfId="10692"/>
    <cellStyle name="Normal 4 10 7" xfId="3156"/>
    <cellStyle name="Normal 4 10 7 2" xfId="7638"/>
    <cellStyle name="Normal 4 10 7 2 2" xfId="16668"/>
    <cellStyle name="Normal 4 10 7 3" xfId="12186"/>
    <cellStyle name="Normal 4 10 8" xfId="4650"/>
    <cellStyle name="Normal 4 10 8 2" xfId="13680"/>
    <cellStyle name="Normal 4 10 9" xfId="9198"/>
    <cellStyle name="Normal 4 11" xfId="191"/>
    <cellStyle name="Normal 4 11 2" xfId="936"/>
    <cellStyle name="Normal 4 11 2 2" xfId="2430"/>
    <cellStyle name="Normal 4 11 2 2 2" xfId="6912"/>
    <cellStyle name="Normal 4 11 2 2 2 2" xfId="15942"/>
    <cellStyle name="Normal 4 11 2 2 3" xfId="11460"/>
    <cellStyle name="Normal 4 11 2 3" xfId="3924"/>
    <cellStyle name="Normal 4 11 2 3 2" xfId="8406"/>
    <cellStyle name="Normal 4 11 2 3 2 2" xfId="17436"/>
    <cellStyle name="Normal 4 11 2 3 3" xfId="12954"/>
    <cellStyle name="Normal 4 11 2 4" xfId="5418"/>
    <cellStyle name="Normal 4 11 2 4 2" xfId="14448"/>
    <cellStyle name="Normal 4 11 2 5" xfId="9966"/>
    <cellStyle name="Normal 4 11 3" xfId="1685"/>
    <cellStyle name="Normal 4 11 3 2" xfId="6167"/>
    <cellStyle name="Normal 4 11 3 2 2" xfId="15197"/>
    <cellStyle name="Normal 4 11 3 3" xfId="10715"/>
    <cellStyle name="Normal 4 11 4" xfId="3179"/>
    <cellStyle name="Normal 4 11 4 2" xfId="7661"/>
    <cellStyle name="Normal 4 11 4 2 2" xfId="16691"/>
    <cellStyle name="Normal 4 11 4 3" xfId="12209"/>
    <cellStyle name="Normal 4 11 5" xfId="4673"/>
    <cellStyle name="Normal 4 11 5 2" xfId="13703"/>
    <cellStyle name="Normal 4 11 6" xfId="9221"/>
    <cellStyle name="Normal 4 12" xfId="377"/>
    <cellStyle name="Normal 4 12 2" xfId="1124"/>
    <cellStyle name="Normal 4 12 2 2" xfId="2618"/>
    <cellStyle name="Normal 4 12 2 2 2" xfId="7100"/>
    <cellStyle name="Normal 4 12 2 2 2 2" xfId="16130"/>
    <cellStyle name="Normal 4 12 2 2 3" xfId="11648"/>
    <cellStyle name="Normal 4 12 2 3" xfId="4112"/>
    <cellStyle name="Normal 4 12 2 3 2" xfId="8594"/>
    <cellStyle name="Normal 4 12 2 3 2 2" xfId="17624"/>
    <cellStyle name="Normal 4 12 2 3 3" xfId="13142"/>
    <cellStyle name="Normal 4 12 2 4" xfId="5606"/>
    <cellStyle name="Normal 4 12 2 4 2" xfId="14636"/>
    <cellStyle name="Normal 4 12 2 5" xfId="10154"/>
    <cellStyle name="Normal 4 12 3" xfId="1871"/>
    <cellStyle name="Normal 4 12 3 2" xfId="6353"/>
    <cellStyle name="Normal 4 12 3 2 2" xfId="15383"/>
    <cellStyle name="Normal 4 12 3 3" xfId="10901"/>
    <cellStyle name="Normal 4 12 4" xfId="3365"/>
    <cellStyle name="Normal 4 12 4 2" xfId="7847"/>
    <cellStyle name="Normal 4 12 4 2 2" xfId="16877"/>
    <cellStyle name="Normal 4 12 4 3" xfId="12395"/>
    <cellStyle name="Normal 4 12 5" xfId="4859"/>
    <cellStyle name="Normal 4 12 5 2" xfId="13889"/>
    <cellStyle name="Normal 4 12 6" xfId="9407"/>
    <cellStyle name="Normal 4 13" xfId="563"/>
    <cellStyle name="Normal 4 13 2" xfId="1310"/>
    <cellStyle name="Normal 4 13 2 2" xfId="2804"/>
    <cellStyle name="Normal 4 13 2 2 2" xfId="7286"/>
    <cellStyle name="Normal 4 13 2 2 2 2" xfId="16316"/>
    <cellStyle name="Normal 4 13 2 2 3" xfId="11834"/>
    <cellStyle name="Normal 4 13 2 3" xfId="4298"/>
    <cellStyle name="Normal 4 13 2 3 2" xfId="8780"/>
    <cellStyle name="Normal 4 13 2 3 2 2" xfId="17810"/>
    <cellStyle name="Normal 4 13 2 3 3" xfId="13328"/>
    <cellStyle name="Normal 4 13 2 4" xfId="5792"/>
    <cellStyle name="Normal 4 13 2 4 2" xfId="14822"/>
    <cellStyle name="Normal 4 13 2 5" xfId="10340"/>
    <cellStyle name="Normal 4 13 3" xfId="2057"/>
    <cellStyle name="Normal 4 13 3 2" xfId="6539"/>
    <cellStyle name="Normal 4 13 3 2 2" xfId="15569"/>
    <cellStyle name="Normal 4 13 3 3" xfId="11087"/>
    <cellStyle name="Normal 4 13 4" xfId="3551"/>
    <cellStyle name="Normal 4 13 4 2" xfId="8033"/>
    <cellStyle name="Normal 4 13 4 2 2" xfId="17063"/>
    <cellStyle name="Normal 4 13 4 3" xfId="12581"/>
    <cellStyle name="Normal 4 13 5" xfId="5045"/>
    <cellStyle name="Normal 4 13 5 2" xfId="14075"/>
    <cellStyle name="Normal 4 13 6" xfId="9593"/>
    <cellStyle name="Normal 4 14" xfId="750"/>
    <cellStyle name="Normal 4 14 2" xfId="2244"/>
    <cellStyle name="Normal 4 14 2 2" xfId="6726"/>
    <cellStyle name="Normal 4 14 2 2 2" xfId="15756"/>
    <cellStyle name="Normal 4 14 2 3" xfId="11274"/>
    <cellStyle name="Normal 4 14 3" xfId="3738"/>
    <cellStyle name="Normal 4 14 3 2" xfId="8220"/>
    <cellStyle name="Normal 4 14 3 2 2" xfId="17250"/>
    <cellStyle name="Normal 4 14 3 3" xfId="12768"/>
    <cellStyle name="Normal 4 14 4" xfId="5232"/>
    <cellStyle name="Normal 4 14 4 2" xfId="14262"/>
    <cellStyle name="Normal 4 14 5" xfId="9780"/>
    <cellStyle name="Normal 4 15" xfId="1499"/>
    <cellStyle name="Normal 4 15 2" xfId="5981"/>
    <cellStyle name="Normal 4 15 2 2" xfId="15011"/>
    <cellStyle name="Normal 4 15 3" xfId="10529"/>
    <cellStyle name="Normal 4 16" xfId="2993"/>
    <cellStyle name="Normal 4 16 2" xfId="7475"/>
    <cellStyle name="Normal 4 16 2 2" xfId="16505"/>
    <cellStyle name="Normal 4 16 3" xfId="12023"/>
    <cellStyle name="Normal 4 17" xfId="4487"/>
    <cellStyle name="Normal 4 17 2" xfId="13517"/>
    <cellStyle name="Normal 4 18" xfId="9035"/>
    <cellStyle name="Normal 4 2" xfId="10"/>
    <cellStyle name="Normal 4 2 10" xfId="196"/>
    <cellStyle name="Normal 4 2 10 2" xfId="941"/>
    <cellStyle name="Normal 4 2 10 2 2" xfId="2435"/>
    <cellStyle name="Normal 4 2 10 2 2 2" xfId="6917"/>
    <cellStyle name="Normal 4 2 10 2 2 2 2" xfId="15947"/>
    <cellStyle name="Normal 4 2 10 2 2 3" xfId="11465"/>
    <cellStyle name="Normal 4 2 10 2 3" xfId="3929"/>
    <cellStyle name="Normal 4 2 10 2 3 2" xfId="8411"/>
    <cellStyle name="Normal 4 2 10 2 3 2 2" xfId="17441"/>
    <cellStyle name="Normal 4 2 10 2 3 3" xfId="12959"/>
    <cellStyle name="Normal 4 2 10 2 4" xfId="5423"/>
    <cellStyle name="Normal 4 2 10 2 4 2" xfId="14453"/>
    <cellStyle name="Normal 4 2 10 2 5" xfId="9971"/>
    <cellStyle name="Normal 4 2 10 3" xfId="1690"/>
    <cellStyle name="Normal 4 2 10 3 2" xfId="6172"/>
    <cellStyle name="Normal 4 2 10 3 2 2" xfId="15202"/>
    <cellStyle name="Normal 4 2 10 3 3" xfId="10720"/>
    <cellStyle name="Normal 4 2 10 4" xfId="3184"/>
    <cellStyle name="Normal 4 2 10 4 2" xfId="7666"/>
    <cellStyle name="Normal 4 2 10 4 2 2" xfId="16696"/>
    <cellStyle name="Normal 4 2 10 4 3" xfId="12214"/>
    <cellStyle name="Normal 4 2 10 5" xfId="4678"/>
    <cellStyle name="Normal 4 2 10 5 2" xfId="13708"/>
    <cellStyle name="Normal 4 2 10 6" xfId="9226"/>
    <cellStyle name="Normal 4 2 11" xfId="382"/>
    <cellStyle name="Normal 4 2 11 2" xfId="1129"/>
    <cellStyle name="Normal 4 2 11 2 2" xfId="2623"/>
    <cellStyle name="Normal 4 2 11 2 2 2" xfId="7105"/>
    <cellStyle name="Normal 4 2 11 2 2 2 2" xfId="16135"/>
    <cellStyle name="Normal 4 2 11 2 2 3" xfId="11653"/>
    <cellStyle name="Normal 4 2 11 2 3" xfId="4117"/>
    <cellStyle name="Normal 4 2 11 2 3 2" xfId="8599"/>
    <cellStyle name="Normal 4 2 11 2 3 2 2" xfId="17629"/>
    <cellStyle name="Normal 4 2 11 2 3 3" xfId="13147"/>
    <cellStyle name="Normal 4 2 11 2 4" xfId="5611"/>
    <cellStyle name="Normal 4 2 11 2 4 2" xfId="14641"/>
    <cellStyle name="Normal 4 2 11 2 5" xfId="10159"/>
    <cellStyle name="Normal 4 2 11 3" xfId="1876"/>
    <cellStyle name="Normal 4 2 11 3 2" xfId="6358"/>
    <cellStyle name="Normal 4 2 11 3 2 2" xfId="15388"/>
    <cellStyle name="Normal 4 2 11 3 3" xfId="10906"/>
    <cellStyle name="Normal 4 2 11 4" xfId="3370"/>
    <cellStyle name="Normal 4 2 11 4 2" xfId="7852"/>
    <cellStyle name="Normal 4 2 11 4 2 2" xfId="16882"/>
    <cellStyle name="Normal 4 2 11 4 3" xfId="12400"/>
    <cellStyle name="Normal 4 2 11 5" xfId="4864"/>
    <cellStyle name="Normal 4 2 11 5 2" xfId="13894"/>
    <cellStyle name="Normal 4 2 11 6" xfId="9412"/>
    <cellStyle name="Normal 4 2 12" xfId="568"/>
    <cellStyle name="Normal 4 2 12 2" xfId="1315"/>
    <cellStyle name="Normal 4 2 12 2 2" xfId="2809"/>
    <cellStyle name="Normal 4 2 12 2 2 2" xfId="7291"/>
    <cellStyle name="Normal 4 2 12 2 2 2 2" xfId="16321"/>
    <cellStyle name="Normal 4 2 12 2 2 3" xfId="11839"/>
    <cellStyle name="Normal 4 2 12 2 3" xfId="4303"/>
    <cellStyle name="Normal 4 2 12 2 3 2" xfId="8785"/>
    <cellStyle name="Normal 4 2 12 2 3 2 2" xfId="17815"/>
    <cellStyle name="Normal 4 2 12 2 3 3" xfId="13333"/>
    <cellStyle name="Normal 4 2 12 2 4" xfId="5797"/>
    <cellStyle name="Normal 4 2 12 2 4 2" xfId="14827"/>
    <cellStyle name="Normal 4 2 12 2 5" xfId="10345"/>
    <cellStyle name="Normal 4 2 12 3" xfId="2062"/>
    <cellStyle name="Normal 4 2 12 3 2" xfId="6544"/>
    <cellStyle name="Normal 4 2 12 3 2 2" xfId="15574"/>
    <cellStyle name="Normal 4 2 12 3 3" xfId="11092"/>
    <cellStyle name="Normal 4 2 12 4" xfId="3556"/>
    <cellStyle name="Normal 4 2 12 4 2" xfId="8038"/>
    <cellStyle name="Normal 4 2 12 4 2 2" xfId="17068"/>
    <cellStyle name="Normal 4 2 12 4 3" xfId="12586"/>
    <cellStyle name="Normal 4 2 12 5" xfId="5050"/>
    <cellStyle name="Normal 4 2 12 5 2" xfId="14080"/>
    <cellStyle name="Normal 4 2 12 6" xfId="9598"/>
    <cellStyle name="Normal 4 2 13" xfId="755"/>
    <cellStyle name="Normal 4 2 13 2" xfId="2249"/>
    <cellStyle name="Normal 4 2 13 2 2" xfId="6731"/>
    <cellStyle name="Normal 4 2 13 2 2 2" xfId="15761"/>
    <cellStyle name="Normal 4 2 13 2 3" xfId="11279"/>
    <cellStyle name="Normal 4 2 13 3" xfId="3743"/>
    <cellStyle name="Normal 4 2 13 3 2" xfId="8225"/>
    <cellStyle name="Normal 4 2 13 3 2 2" xfId="17255"/>
    <cellStyle name="Normal 4 2 13 3 3" xfId="12773"/>
    <cellStyle name="Normal 4 2 13 4" xfId="5237"/>
    <cellStyle name="Normal 4 2 13 4 2" xfId="14267"/>
    <cellStyle name="Normal 4 2 13 5" xfId="9785"/>
    <cellStyle name="Normal 4 2 14" xfId="1504"/>
    <cellStyle name="Normal 4 2 14 2" xfId="5986"/>
    <cellStyle name="Normal 4 2 14 2 2" xfId="15016"/>
    <cellStyle name="Normal 4 2 14 3" xfId="10534"/>
    <cellStyle name="Normal 4 2 15" xfId="2998"/>
    <cellStyle name="Normal 4 2 15 2" xfId="7480"/>
    <cellStyle name="Normal 4 2 15 2 2" xfId="16510"/>
    <cellStyle name="Normal 4 2 15 3" xfId="12028"/>
    <cellStyle name="Normal 4 2 16" xfId="4492"/>
    <cellStyle name="Normal 4 2 16 2" xfId="13522"/>
    <cellStyle name="Normal 4 2 17" xfId="9040"/>
    <cellStyle name="Normal 4 2 2" xfId="20"/>
    <cellStyle name="Normal 4 2 2 10" xfId="392"/>
    <cellStyle name="Normal 4 2 2 10 2" xfId="1139"/>
    <cellStyle name="Normal 4 2 2 10 2 2" xfId="2633"/>
    <cellStyle name="Normal 4 2 2 10 2 2 2" xfId="7115"/>
    <cellStyle name="Normal 4 2 2 10 2 2 2 2" xfId="16145"/>
    <cellStyle name="Normal 4 2 2 10 2 2 3" xfId="11663"/>
    <cellStyle name="Normal 4 2 2 10 2 3" xfId="4127"/>
    <cellStyle name="Normal 4 2 2 10 2 3 2" xfId="8609"/>
    <cellStyle name="Normal 4 2 2 10 2 3 2 2" xfId="17639"/>
    <cellStyle name="Normal 4 2 2 10 2 3 3" xfId="13157"/>
    <cellStyle name="Normal 4 2 2 10 2 4" xfId="5621"/>
    <cellStyle name="Normal 4 2 2 10 2 4 2" xfId="14651"/>
    <cellStyle name="Normal 4 2 2 10 2 5" xfId="10169"/>
    <cellStyle name="Normal 4 2 2 10 3" xfId="1886"/>
    <cellStyle name="Normal 4 2 2 10 3 2" xfId="6368"/>
    <cellStyle name="Normal 4 2 2 10 3 2 2" xfId="15398"/>
    <cellStyle name="Normal 4 2 2 10 3 3" xfId="10916"/>
    <cellStyle name="Normal 4 2 2 10 4" xfId="3380"/>
    <cellStyle name="Normal 4 2 2 10 4 2" xfId="7862"/>
    <cellStyle name="Normal 4 2 2 10 4 2 2" xfId="16892"/>
    <cellStyle name="Normal 4 2 2 10 4 3" xfId="12410"/>
    <cellStyle name="Normal 4 2 2 10 5" xfId="4874"/>
    <cellStyle name="Normal 4 2 2 10 5 2" xfId="13904"/>
    <cellStyle name="Normal 4 2 2 10 6" xfId="9422"/>
    <cellStyle name="Normal 4 2 2 11" xfId="578"/>
    <cellStyle name="Normal 4 2 2 11 2" xfId="1325"/>
    <cellStyle name="Normal 4 2 2 11 2 2" xfId="2819"/>
    <cellStyle name="Normal 4 2 2 11 2 2 2" xfId="7301"/>
    <cellStyle name="Normal 4 2 2 11 2 2 2 2" xfId="16331"/>
    <cellStyle name="Normal 4 2 2 11 2 2 3" xfId="11849"/>
    <cellStyle name="Normal 4 2 2 11 2 3" xfId="4313"/>
    <cellStyle name="Normal 4 2 2 11 2 3 2" xfId="8795"/>
    <cellStyle name="Normal 4 2 2 11 2 3 2 2" xfId="17825"/>
    <cellStyle name="Normal 4 2 2 11 2 3 3" xfId="13343"/>
    <cellStyle name="Normal 4 2 2 11 2 4" xfId="5807"/>
    <cellStyle name="Normal 4 2 2 11 2 4 2" xfId="14837"/>
    <cellStyle name="Normal 4 2 2 11 2 5" xfId="10355"/>
    <cellStyle name="Normal 4 2 2 11 3" xfId="2072"/>
    <cellStyle name="Normal 4 2 2 11 3 2" xfId="6554"/>
    <cellStyle name="Normal 4 2 2 11 3 2 2" xfId="15584"/>
    <cellStyle name="Normal 4 2 2 11 3 3" xfId="11102"/>
    <cellStyle name="Normal 4 2 2 11 4" xfId="3566"/>
    <cellStyle name="Normal 4 2 2 11 4 2" xfId="8048"/>
    <cellStyle name="Normal 4 2 2 11 4 2 2" xfId="17078"/>
    <cellStyle name="Normal 4 2 2 11 4 3" xfId="12596"/>
    <cellStyle name="Normal 4 2 2 11 5" xfId="5060"/>
    <cellStyle name="Normal 4 2 2 11 5 2" xfId="14090"/>
    <cellStyle name="Normal 4 2 2 11 6" xfId="9608"/>
    <cellStyle name="Normal 4 2 2 12" xfId="765"/>
    <cellStyle name="Normal 4 2 2 12 2" xfId="2259"/>
    <cellStyle name="Normal 4 2 2 12 2 2" xfId="6741"/>
    <cellStyle name="Normal 4 2 2 12 2 2 2" xfId="15771"/>
    <cellStyle name="Normal 4 2 2 12 2 3" xfId="11289"/>
    <cellStyle name="Normal 4 2 2 12 3" xfId="3753"/>
    <cellStyle name="Normal 4 2 2 12 3 2" xfId="8235"/>
    <cellStyle name="Normal 4 2 2 12 3 2 2" xfId="17265"/>
    <cellStyle name="Normal 4 2 2 12 3 3" xfId="12783"/>
    <cellStyle name="Normal 4 2 2 12 4" xfId="5247"/>
    <cellStyle name="Normal 4 2 2 12 4 2" xfId="14277"/>
    <cellStyle name="Normal 4 2 2 12 5" xfId="9795"/>
    <cellStyle name="Normal 4 2 2 13" xfId="1514"/>
    <cellStyle name="Normal 4 2 2 13 2" xfId="5996"/>
    <cellStyle name="Normal 4 2 2 13 2 2" xfId="15026"/>
    <cellStyle name="Normal 4 2 2 13 3" xfId="10544"/>
    <cellStyle name="Normal 4 2 2 14" xfId="3008"/>
    <cellStyle name="Normal 4 2 2 14 2" xfId="7490"/>
    <cellStyle name="Normal 4 2 2 14 2 2" xfId="16520"/>
    <cellStyle name="Normal 4 2 2 14 3" xfId="12038"/>
    <cellStyle name="Normal 4 2 2 15" xfId="4502"/>
    <cellStyle name="Normal 4 2 2 15 2" xfId="13532"/>
    <cellStyle name="Normal 4 2 2 16" xfId="9050"/>
    <cellStyle name="Normal 4 2 2 2" xfId="43"/>
    <cellStyle name="Normal 4 2 2 2 2" xfId="229"/>
    <cellStyle name="Normal 4 2 2 2 2 2" xfId="974"/>
    <cellStyle name="Normal 4 2 2 2 2 2 2" xfId="2468"/>
    <cellStyle name="Normal 4 2 2 2 2 2 2 2" xfId="6950"/>
    <cellStyle name="Normal 4 2 2 2 2 2 2 2 2" xfId="15980"/>
    <cellStyle name="Normal 4 2 2 2 2 2 2 3" xfId="11498"/>
    <cellStyle name="Normal 4 2 2 2 2 2 3" xfId="3962"/>
    <cellStyle name="Normal 4 2 2 2 2 2 3 2" xfId="8444"/>
    <cellStyle name="Normal 4 2 2 2 2 2 3 2 2" xfId="17474"/>
    <cellStyle name="Normal 4 2 2 2 2 2 3 3" xfId="12992"/>
    <cellStyle name="Normal 4 2 2 2 2 2 4" xfId="5456"/>
    <cellStyle name="Normal 4 2 2 2 2 2 4 2" xfId="14486"/>
    <cellStyle name="Normal 4 2 2 2 2 2 5" xfId="10004"/>
    <cellStyle name="Normal 4 2 2 2 2 3" xfId="1723"/>
    <cellStyle name="Normal 4 2 2 2 2 3 2" xfId="6205"/>
    <cellStyle name="Normal 4 2 2 2 2 3 2 2" xfId="15235"/>
    <cellStyle name="Normal 4 2 2 2 2 3 3" xfId="10753"/>
    <cellStyle name="Normal 4 2 2 2 2 4" xfId="3217"/>
    <cellStyle name="Normal 4 2 2 2 2 4 2" xfId="7699"/>
    <cellStyle name="Normal 4 2 2 2 2 4 2 2" xfId="16729"/>
    <cellStyle name="Normal 4 2 2 2 2 4 3" xfId="12247"/>
    <cellStyle name="Normal 4 2 2 2 2 5" xfId="4711"/>
    <cellStyle name="Normal 4 2 2 2 2 5 2" xfId="13741"/>
    <cellStyle name="Normal 4 2 2 2 2 6" xfId="9259"/>
    <cellStyle name="Normal 4 2 2 2 3" xfId="415"/>
    <cellStyle name="Normal 4 2 2 2 3 2" xfId="1162"/>
    <cellStyle name="Normal 4 2 2 2 3 2 2" xfId="2656"/>
    <cellStyle name="Normal 4 2 2 2 3 2 2 2" xfId="7138"/>
    <cellStyle name="Normal 4 2 2 2 3 2 2 2 2" xfId="16168"/>
    <cellStyle name="Normal 4 2 2 2 3 2 2 3" xfId="11686"/>
    <cellStyle name="Normal 4 2 2 2 3 2 3" xfId="4150"/>
    <cellStyle name="Normal 4 2 2 2 3 2 3 2" xfId="8632"/>
    <cellStyle name="Normal 4 2 2 2 3 2 3 2 2" xfId="17662"/>
    <cellStyle name="Normal 4 2 2 2 3 2 3 3" xfId="13180"/>
    <cellStyle name="Normal 4 2 2 2 3 2 4" xfId="5644"/>
    <cellStyle name="Normal 4 2 2 2 3 2 4 2" xfId="14674"/>
    <cellStyle name="Normal 4 2 2 2 3 2 5" xfId="10192"/>
    <cellStyle name="Normal 4 2 2 2 3 3" xfId="1909"/>
    <cellStyle name="Normal 4 2 2 2 3 3 2" xfId="6391"/>
    <cellStyle name="Normal 4 2 2 2 3 3 2 2" xfId="15421"/>
    <cellStyle name="Normal 4 2 2 2 3 3 3" xfId="10939"/>
    <cellStyle name="Normal 4 2 2 2 3 4" xfId="3403"/>
    <cellStyle name="Normal 4 2 2 2 3 4 2" xfId="7885"/>
    <cellStyle name="Normal 4 2 2 2 3 4 2 2" xfId="16915"/>
    <cellStyle name="Normal 4 2 2 2 3 4 3" xfId="12433"/>
    <cellStyle name="Normal 4 2 2 2 3 5" xfId="4897"/>
    <cellStyle name="Normal 4 2 2 2 3 5 2" xfId="13927"/>
    <cellStyle name="Normal 4 2 2 2 3 6" xfId="9445"/>
    <cellStyle name="Normal 4 2 2 2 4" xfId="601"/>
    <cellStyle name="Normal 4 2 2 2 4 2" xfId="1348"/>
    <cellStyle name="Normal 4 2 2 2 4 2 2" xfId="2842"/>
    <cellStyle name="Normal 4 2 2 2 4 2 2 2" xfId="7324"/>
    <cellStyle name="Normal 4 2 2 2 4 2 2 2 2" xfId="16354"/>
    <cellStyle name="Normal 4 2 2 2 4 2 2 3" xfId="11872"/>
    <cellStyle name="Normal 4 2 2 2 4 2 3" xfId="4336"/>
    <cellStyle name="Normal 4 2 2 2 4 2 3 2" xfId="8818"/>
    <cellStyle name="Normal 4 2 2 2 4 2 3 2 2" xfId="17848"/>
    <cellStyle name="Normal 4 2 2 2 4 2 3 3" xfId="13366"/>
    <cellStyle name="Normal 4 2 2 2 4 2 4" xfId="5830"/>
    <cellStyle name="Normal 4 2 2 2 4 2 4 2" xfId="14860"/>
    <cellStyle name="Normal 4 2 2 2 4 2 5" xfId="10378"/>
    <cellStyle name="Normal 4 2 2 2 4 3" xfId="2095"/>
    <cellStyle name="Normal 4 2 2 2 4 3 2" xfId="6577"/>
    <cellStyle name="Normal 4 2 2 2 4 3 2 2" xfId="15607"/>
    <cellStyle name="Normal 4 2 2 2 4 3 3" xfId="11125"/>
    <cellStyle name="Normal 4 2 2 2 4 4" xfId="3589"/>
    <cellStyle name="Normal 4 2 2 2 4 4 2" xfId="8071"/>
    <cellStyle name="Normal 4 2 2 2 4 4 2 2" xfId="17101"/>
    <cellStyle name="Normal 4 2 2 2 4 4 3" xfId="12619"/>
    <cellStyle name="Normal 4 2 2 2 4 5" xfId="5083"/>
    <cellStyle name="Normal 4 2 2 2 4 5 2" xfId="14113"/>
    <cellStyle name="Normal 4 2 2 2 4 6" xfId="9631"/>
    <cellStyle name="Normal 4 2 2 2 5" xfId="788"/>
    <cellStyle name="Normal 4 2 2 2 5 2" xfId="2282"/>
    <cellStyle name="Normal 4 2 2 2 5 2 2" xfId="6764"/>
    <cellStyle name="Normal 4 2 2 2 5 2 2 2" xfId="15794"/>
    <cellStyle name="Normal 4 2 2 2 5 2 3" xfId="11312"/>
    <cellStyle name="Normal 4 2 2 2 5 3" xfId="3776"/>
    <cellStyle name="Normal 4 2 2 2 5 3 2" xfId="8258"/>
    <cellStyle name="Normal 4 2 2 2 5 3 2 2" xfId="17288"/>
    <cellStyle name="Normal 4 2 2 2 5 3 3" xfId="12806"/>
    <cellStyle name="Normal 4 2 2 2 5 4" xfId="5270"/>
    <cellStyle name="Normal 4 2 2 2 5 4 2" xfId="14300"/>
    <cellStyle name="Normal 4 2 2 2 5 5" xfId="9818"/>
    <cellStyle name="Normal 4 2 2 2 6" xfId="1537"/>
    <cellStyle name="Normal 4 2 2 2 6 2" xfId="6019"/>
    <cellStyle name="Normal 4 2 2 2 6 2 2" xfId="15049"/>
    <cellStyle name="Normal 4 2 2 2 6 3" xfId="10567"/>
    <cellStyle name="Normal 4 2 2 2 7" xfId="3031"/>
    <cellStyle name="Normal 4 2 2 2 7 2" xfId="7513"/>
    <cellStyle name="Normal 4 2 2 2 7 2 2" xfId="16543"/>
    <cellStyle name="Normal 4 2 2 2 7 3" xfId="12061"/>
    <cellStyle name="Normal 4 2 2 2 8" xfId="4525"/>
    <cellStyle name="Normal 4 2 2 2 8 2" xfId="13555"/>
    <cellStyle name="Normal 4 2 2 2 9" xfId="9073"/>
    <cellStyle name="Normal 4 2 2 3" xfId="66"/>
    <cellStyle name="Normal 4 2 2 3 2" xfId="252"/>
    <cellStyle name="Normal 4 2 2 3 2 2" xfId="997"/>
    <cellStyle name="Normal 4 2 2 3 2 2 2" xfId="2491"/>
    <cellStyle name="Normal 4 2 2 3 2 2 2 2" xfId="6973"/>
    <cellStyle name="Normal 4 2 2 3 2 2 2 2 2" xfId="16003"/>
    <cellStyle name="Normal 4 2 2 3 2 2 2 3" xfId="11521"/>
    <cellStyle name="Normal 4 2 2 3 2 2 3" xfId="3985"/>
    <cellStyle name="Normal 4 2 2 3 2 2 3 2" xfId="8467"/>
    <cellStyle name="Normal 4 2 2 3 2 2 3 2 2" xfId="17497"/>
    <cellStyle name="Normal 4 2 2 3 2 2 3 3" xfId="13015"/>
    <cellStyle name="Normal 4 2 2 3 2 2 4" xfId="5479"/>
    <cellStyle name="Normal 4 2 2 3 2 2 4 2" xfId="14509"/>
    <cellStyle name="Normal 4 2 2 3 2 2 5" xfId="10027"/>
    <cellStyle name="Normal 4 2 2 3 2 3" xfId="1746"/>
    <cellStyle name="Normal 4 2 2 3 2 3 2" xfId="6228"/>
    <cellStyle name="Normal 4 2 2 3 2 3 2 2" xfId="15258"/>
    <cellStyle name="Normal 4 2 2 3 2 3 3" xfId="10776"/>
    <cellStyle name="Normal 4 2 2 3 2 4" xfId="3240"/>
    <cellStyle name="Normal 4 2 2 3 2 4 2" xfId="7722"/>
    <cellStyle name="Normal 4 2 2 3 2 4 2 2" xfId="16752"/>
    <cellStyle name="Normal 4 2 2 3 2 4 3" xfId="12270"/>
    <cellStyle name="Normal 4 2 2 3 2 5" xfId="4734"/>
    <cellStyle name="Normal 4 2 2 3 2 5 2" xfId="13764"/>
    <cellStyle name="Normal 4 2 2 3 2 6" xfId="9282"/>
    <cellStyle name="Normal 4 2 2 3 3" xfId="438"/>
    <cellStyle name="Normal 4 2 2 3 3 2" xfId="1185"/>
    <cellStyle name="Normal 4 2 2 3 3 2 2" xfId="2679"/>
    <cellStyle name="Normal 4 2 2 3 3 2 2 2" xfId="7161"/>
    <cellStyle name="Normal 4 2 2 3 3 2 2 2 2" xfId="16191"/>
    <cellStyle name="Normal 4 2 2 3 3 2 2 3" xfId="11709"/>
    <cellStyle name="Normal 4 2 2 3 3 2 3" xfId="4173"/>
    <cellStyle name="Normal 4 2 2 3 3 2 3 2" xfId="8655"/>
    <cellStyle name="Normal 4 2 2 3 3 2 3 2 2" xfId="17685"/>
    <cellStyle name="Normal 4 2 2 3 3 2 3 3" xfId="13203"/>
    <cellStyle name="Normal 4 2 2 3 3 2 4" xfId="5667"/>
    <cellStyle name="Normal 4 2 2 3 3 2 4 2" xfId="14697"/>
    <cellStyle name="Normal 4 2 2 3 3 2 5" xfId="10215"/>
    <cellStyle name="Normal 4 2 2 3 3 3" xfId="1932"/>
    <cellStyle name="Normal 4 2 2 3 3 3 2" xfId="6414"/>
    <cellStyle name="Normal 4 2 2 3 3 3 2 2" xfId="15444"/>
    <cellStyle name="Normal 4 2 2 3 3 3 3" xfId="10962"/>
    <cellStyle name="Normal 4 2 2 3 3 4" xfId="3426"/>
    <cellStyle name="Normal 4 2 2 3 3 4 2" xfId="7908"/>
    <cellStyle name="Normal 4 2 2 3 3 4 2 2" xfId="16938"/>
    <cellStyle name="Normal 4 2 2 3 3 4 3" xfId="12456"/>
    <cellStyle name="Normal 4 2 2 3 3 5" xfId="4920"/>
    <cellStyle name="Normal 4 2 2 3 3 5 2" xfId="13950"/>
    <cellStyle name="Normal 4 2 2 3 3 6" xfId="9468"/>
    <cellStyle name="Normal 4 2 2 3 4" xfId="624"/>
    <cellStyle name="Normal 4 2 2 3 4 2" xfId="1371"/>
    <cellStyle name="Normal 4 2 2 3 4 2 2" xfId="2865"/>
    <cellStyle name="Normal 4 2 2 3 4 2 2 2" xfId="7347"/>
    <cellStyle name="Normal 4 2 2 3 4 2 2 2 2" xfId="16377"/>
    <cellStyle name="Normal 4 2 2 3 4 2 2 3" xfId="11895"/>
    <cellStyle name="Normal 4 2 2 3 4 2 3" xfId="4359"/>
    <cellStyle name="Normal 4 2 2 3 4 2 3 2" xfId="8841"/>
    <cellStyle name="Normal 4 2 2 3 4 2 3 2 2" xfId="17871"/>
    <cellStyle name="Normal 4 2 2 3 4 2 3 3" xfId="13389"/>
    <cellStyle name="Normal 4 2 2 3 4 2 4" xfId="5853"/>
    <cellStyle name="Normal 4 2 2 3 4 2 4 2" xfId="14883"/>
    <cellStyle name="Normal 4 2 2 3 4 2 5" xfId="10401"/>
    <cellStyle name="Normal 4 2 2 3 4 3" xfId="2118"/>
    <cellStyle name="Normal 4 2 2 3 4 3 2" xfId="6600"/>
    <cellStyle name="Normal 4 2 2 3 4 3 2 2" xfId="15630"/>
    <cellStyle name="Normal 4 2 2 3 4 3 3" xfId="11148"/>
    <cellStyle name="Normal 4 2 2 3 4 4" xfId="3612"/>
    <cellStyle name="Normal 4 2 2 3 4 4 2" xfId="8094"/>
    <cellStyle name="Normal 4 2 2 3 4 4 2 2" xfId="17124"/>
    <cellStyle name="Normal 4 2 2 3 4 4 3" xfId="12642"/>
    <cellStyle name="Normal 4 2 2 3 4 5" xfId="5106"/>
    <cellStyle name="Normal 4 2 2 3 4 5 2" xfId="14136"/>
    <cellStyle name="Normal 4 2 2 3 4 6" xfId="9654"/>
    <cellStyle name="Normal 4 2 2 3 5" xfId="811"/>
    <cellStyle name="Normal 4 2 2 3 5 2" xfId="2305"/>
    <cellStyle name="Normal 4 2 2 3 5 2 2" xfId="6787"/>
    <cellStyle name="Normal 4 2 2 3 5 2 2 2" xfId="15817"/>
    <cellStyle name="Normal 4 2 2 3 5 2 3" xfId="11335"/>
    <cellStyle name="Normal 4 2 2 3 5 3" xfId="3799"/>
    <cellStyle name="Normal 4 2 2 3 5 3 2" xfId="8281"/>
    <cellStyle name="Normal 4 2 2 3 5 3 2 2" xfId="17311"/>
    <cellStyle name="Normal 4 2 2 3 5 3 3" xfId="12829"/>
    <cellStyle name="Normal 4 2 2 3 5 4" xfId="5293"/>
    <cellStyle name="Normal 4 2 2 3 5 4 2" xfId="14323"/>
    <cellStyle name="Normal 4 2 2 3 5 5" xfId="9841"/>
    <cellStyle name="Normal 4 2 2 3 6" xfId="1560"/>
    <cellStyle name="Normal 4 2 2 3 6 2" xfId="6042"/>
    <cellStyle name="Normal 4 2 2 3 6 2 2" xfId="15072"/>
    <cellStyle name="Normal 4 2 2 3 6 3" xfId="10590"/>
    <cellStyle name="Normal 4 2 2 3 7" xfId="3054"/>
    <cellStyle name="Normal 4 2 2 3 7 2" xfId="7536"/>
    <cellStyle name="Normal 4 2 2 3 7 2 2" xfId="16566"/>
    <cellStyle name="Normal 4 2 2 3 7 3" xfId="12084"/>
    <cellStyle name="Normal 4 2 2 3 8" xfId="4548"/>
    <cellStyle name="Normal 4 2 2 3 8 2" xfId="13578"/>
    <cellStyle name="Normal 4 2 2 3 9" xfId="9096"/>
    <cellStyle name="Normal 4 2 2 4" xfId="90"/>
    <cellStyle name="Normal 4 2 2 4 2" xfId="276"/>
    <cellStyle name="Normal 4 2 2 4 2 2" xfId="1020"/>
    <cellStyle name="Normal 4 2 2 4 2 2 2" xfId="2514"/>
    <cellStyle name="Normal 4 2 2 4 2 2 2 2" xfId="6996"/>
    <cellStyle name="Normal 4 2 2 4 2 2 2 2 2" xfId="16026"/>
    <cellStyle name="Normal 4 2 2 4 2 2 2 3" xfId="11544"/>
    <cellStyle name="Normal 4 2 2 4 2 2 3" xfId="4008"/>
    <cellStyle name="Normal 4 2 2 4 2 2 3 2" xfId="8490"/>
    <cellStyle name="Normal 4 2 2 4 2 2 3 2 2" xfId="17520"/>
    <cellStyle name="Normal 4 2 2 4 2 2 3 3" xfId="13038"/>
    <cellStyle name="Normal 4 2 2 4 2 2 4" xfId="5502"/>
    <cellStyle name="Normal 4 2 2 4 2 2 4 2" xfId="14532"/>
    <cellStyle name="Normal 4 2 2 4 2 2 5" xfId="10050"/>
    <cellStyle name="Normal 4 2 2 4 2 3" xfId="1770"/>
    <cellStyle name="Normal 4 2 2 4 2 3 2" xfId="6252"/>
    <cellStyle name="Normal 4 2 2 4 2 3 2 2" xfId="15282"/>
    <cellStyle name="Normal 4 2 2 4 2 3 3" xfId="10800"/>
    <cellStyle name="Normal 4 2 2 4 2 4" xfId="3264"/>
    <cellStyle name="Normal 4 2 2 4 2 4 2" xfId="7746"/>
    <cellStyle name="Normal 4 2 2 4 2 4 2 2" xfId="16776"/>
    <cellStyle name="Normal 4 2 2 4 2 4 3" xfId="12294"/>
    <cellStyle name="Normal 4 2 2 4 2 5" xfId="4758"/>
    <cellStyle name="Normal 4 2 2 4 2 5 2" xfId="13788"/>
    <cellStyle name="Normal 4 2 2 4 2 6" xfId="9306"/>
    <cellStyle name="Normal 4 2 2 4 3" xfId="462"/>
    <cellStyle name="Normal 4 2 2 4 3 2" xfId="1209"/>
    <cellStyle name="Normal 4 2 2 4 3 2 2" xfId="2703"/>
    <cellStyle name="Normal 4 2 2 4 3 2 2 2" xfId="7185"/>
    <cellStyle name="Normal 4 2 2 4 3 2 2 2 2" xfId="16215"/>
    <cellStyle name="Normal 4 2 2 4 3 2 2 3" xfId="11733"/>
    <cellStyle name="Normal 4 2 2 4 3 2 3" xfId="4197"/>
    <cellStyle name="Normal 4 2 2 4 3 2 3 2" xfId="8679"/>
    <cellStyle name="Normal 4 2 2 4 3 2 3 2 2" xfId="17709"/>
    <cellStyle name="Normal 4 2 2 4 3 2 3 3" xfId="13227"/>
    <cellStyle name="Normal 4 2 2 4 3 2 4" xfId="5691"/>
    <cellStyle name="Normal 4 2 2 4 3 2 4 2" xfId="14721"/>
    <cellStyle name="Normal 4 2 2 4 3 2 5" xfId="10239"/>
    <cellStyle name="Normal 4 2 2 4 3 3" xfId="1956"/>
    <cellStyle name="Normal 4 2 2 4 3 3 2" xfId="6438"/>
    <cellStyle name="Normal 4 2 2 4 3 3 2 2" xfId="15468"/>
    <cellStyle name="Normal 4 2 2 4 3 3 3" xfId="10986"/>
    <cellStyle name="Normal 4 2 2 4 3 4" xfId="3450"/>
    <cellStyle name="Normal 4 2 2 4 3 4 2" xfId="7932"/>
    <cellStyle name="Normal 4 2 2 4 3 4 2 2" xfId="16962"/>
    <cellStyle name="Normal 4 2 2 4 3 4 3" xfId="12480"/>
    <cellStyle name="Normal 4 2 2 4 3 5" xfId="4944"/>
    <cellStyle name="Normal 4 2 2 4 3 5 2" xfId="13974"/>
    <cellStyle name="Normal 4 2 2 4 3 6" xfId="9492"/>
    <cellStyle name="Normal 4 2 2 4 4" xfId="648"/>
    <cellStyle name="Normal 4 2 2 4 4 2" xfId="1395"/>
    <cellStyle name="Normal 4 2 2 4 4 2 2" xfId="2889"/>
    <cellStyle name="Normal 4 2 2 4 4 2 2 2" xfId="7371"/>
    <cellStyle name="Normal 4 2 2 4 4 2 2 2 2" xfId="16401"/>
    <cellStyle name="Normal 4 2 2 4 4 2 2 3" xfId="11919"/>
    <cellStyle name="Normal 4 2 2 4 4 2 3" xfId="4383"/>
    <cellStyle name="Normal 4 2 2 4 4 2 3 2" xfId="8865"/>
    <cellStyle name="Normal 4 2 2 4 4 2 3 2 2" xfId="17895"/>
    <cellStyle name="Normal 4 2 2 4 4 2 3 3" xfId="13413"/>
    <cellStyle name="Normal 4 2 2 4 4 2 4" xfId="5877"/>
    <cellStyle name="Normal 4 2 2 4 4 2 4 2" xfId="14907"/>
    <cellStyle name="Normal 4 2 2 4 4 2 5" xfId="10425"/>
    <cellStyle name="Normal 4 2 2 4 4 3" xfId="2142"/>
    <cellStyle name="Normal 4 2 2 4 4 3 2" xfId="6624"/>
    <cellStyle name="Normal 4 2 2 4 4 3 2 2" xfId="15654"/>
    <cellStyle name="Normal 4 2 2 4 4 3 3" xfId="11172"/>
    <cellStyle name="Normal 4 2 2 4 4 4" xfId="3636"/>
    <cellStyle name="Normal 4 2 2 4 4 4 2" xfId="8118"/>
    <cellStyle name="Normal 4 2 2 4 4 4 2 2" xfId="17148"/>
    <cellStyle name="Normal 4 2 2 4 4 4 3" xfId="12666"/>
    <cellStyle name="Normal 4 2 2 4 4 5" xfId="5130"/>
    <cellStyle name="Normal 4 2 2 4 4 5 2" xfId="14160"/>
    <cellStyle name="Normal 4 2 2 4 4 6" xfId="9678"/>
    <cellStyle name="Normal 4 2 2 4 5" xfId="835"/>
    <cellStyle name="Normal 4 2 2 4 5 2" xfId="2329"/>
    <cellStyle name="Normal 4 2 2 4 5 2 2" xfId="6811"/>
    <cellStyle name="Normal 4 2 2 4 5 2 2 2" xfId="15841"/>
    <cellStyle name="Normal 4 2 2 4 5 2 3" xfId="11359"/>
    <cellStyle name="Normal 4 2 2 4 5 3" xfId="3823"/>
    <cellStyle name="Normal 4 2 2 4 5 3 2" xfId="8305"/>
    <cellStyle name="Normal 4 2 2 4 5 3 2 2" xfId="17335"/>
    <cellStyle name="Normal 4 2 2 4 5 3 3" xfId="12853"/>
    <cellStyle name="Normal 4 2 2 4 5 4" xfId="5317"/>
    <cellStyle name="Normal 4 2 2 4 5 4 2" xfId="14347"/>
    <cellStyle name="Normal 4 2 2 4 5 5" xfId="9865"/>
    <cellStyle name="Normal 4 2 2 4 6" xfId="1584"/>
    <cellStyle name="Normal 4 2 2 4 6 2" xfId="6066"/>
    <cellStyle name="Normal 4 2 2 4 6 2 2" xfId="15096"/>
    <cellStyle name="Normal 4 2 2 4 6 3" xfId="10614"/>
    <cellStyle name="Normal 4 2 2 4 7" xfId="3078"/>
    <cellStyle name="Normal 4 2 2 4 7 2" xfId="7560"/>
    <cellStyle name="Normal 4 2 2 4 7 2 2" xfId="16590"/>
    <cellStyle name="Normal 4 2 2 4 7 3" xfId="12108"/>
    <cellStyle name="Normal 4 2 2 4 8" xfId="4572"/>
    <cellStyle name="Normal 4 2 2 4 8 2" xfId="13602"/>
    <cellStyle name="Normal 4 2 2 4 9" xfId="9120"/>
    <cellStyle name="Normal 4 2 2 5" xfId="112"/>
    <cellStyle name="Normal 4 2 2 5 2" xfId="298"/>
    <cellStyle name="Normal 4 2 2 5 2 2" xfId="1041"/>
    <cellStyle name="Normal 4 2 2 5 2 2 2" xfId="2535"/>
    <cellStyle name="Normal 4 2 2 5 2 2 2 2" xfId="7017"/>
    <cellStyle name="Normal 4 2 2 5 2 2 2 2 2" xfId="16047"/>
    <cellStyle name="Normal 4 2 2 5 2 2 2 3" xfId="11565"/>
    <cellStyle name="Normal 4 2 2 5 2 2 3" xfId="4029"/>
    <cellStyle name="Normal 4 2 2 5 2 2 3 2" xfId="8511"/>
    <cellStyle name="Normal 4 2 2 5 2 2 3 2 2" xfId="17541"/>
    <cellStyle name="Normal 4 2 2 5 2 2 3 3" xfId="13059"/>
    <cellStyle name="Normal 4 2 2 5 2 2 4" xfId="5523"/>
    <cellStyle name="Normal 4 2 2 5 2 2 4 2" xfId="14553"/>
    <cellStyle name="Normal 4 2 2 5 2 2 5" xfId="10071"/>
    <cellStyle name="Normal 4 2 2 5 2 3" xfId="1792"/>
    <cellStyle name="Normal 4 2 2 5 2 3 2" xfId="6274"/>
    <cellStyle name="Normal 4 2 2 5 2 3 2 2" xfId="15304"/>
    <cellStyle name="Normal 4 2 2 5 2 3 3" xfId="10822"/>
    <cellStyle name="Normal 4 2 2 5 2 4" xfId="3286"/>
    <cellStyle name="Normal 4 2 2 5 2 4 2" xfId="7768"/>
    <cellStyle name="Normal 4 2 2 5 2 4 2 2" xfId="16798"/>
    <cellStyle name="Normal 4 2 2 5 2 4 3" xfId="12316"/>
    <cellStyle name="Normal 4 2 2 5 2 5" xfId="4780"/>
    <cellStyle name="Normal 4 2 2 5 2 5 2" xfId="13810"/>
    <cellStyle name="Normal 4 2 2 5 2 6" xfId="9328"/>
    <cellStyle name="Normal 4 2 2 5 3" xfId="484"/>
    <cellStyle name="Normal 4 2 2 5 3 2" xfId="1231"/>
    <cellStyle name="Normal 4 2 2 5 3 2 2" xfId="2725"/>
    <cellStyle name="Normal 4 2 2 5 3 2 2 2" xfId="7207"/>
    <cellStyle name="Normal 4 2 2 5 3 2 2 2 2" xfId="16237"/>
    <cellStyle name="Normal 4 2 2 5 3 2 2 3" xfId="11755"/>
    <cellStyle name="Normal 4 2 2 5 3 2 3" xfId="4219"/>
    <cellStyle name="Normal 4 2 2 5 3 2 3 2" xfId="8701"/>
    <cellStyle name="Normal 4 2 2 5 3 2 3 2 2" xfId="17731"/>
    <cellStyle name="Normal 4 2 2 5 3 2 3 3" xfId="13249"/>
    <cellStyle name="Normal 4 2 2 5 3 2 4" xfId="5713"/>
    <cellStyle name="Normal 4 2 2 5 3 2 4 2" xfId="14743"/>
    <cellStyle name="Normal 4 2 2 5 3 2 5" xfId="10261"/>
    <cellStyle name="Normal 4 2 2 5 3 3" xfId="1978"/>
    <cellStyle name="Normal 4 2 2 5 3 3 2" xfId="6460"/>
    <cellStyle name="Normal 4 2 2 5 3 3 2 2" xfId="15490"/>
    <cellStyle name="Normal 4 2 2 5 3 3 3" xfId="11008"/>
    <cellStyle name="Normal 4 2 2 5 3 4" xfId="3472"/>
    <cellStyle name="Normal 4 2 2 5 3 4 2" xfId="7954"/>
    <cellStyle name="Normal 4 2 2 5 3 4 2 2" xfId="16984"/>
    <cellStyle name="Normal 4 2 2 5 3 4 3" xfId="12502"/>
    <cellStyle name="Normal 4 2 2 5 3 5" xfId="4966"/>
    <cellStyle name="Normal 4 2 2 5 3 5 2" xfId="13996"/>
    <cellStyle name="Normal 4 2 2 5 3 6" xfId="9514"/>
    <cellStyle name="Normal 4 2 2 5 4" xfId="670"/>
    <cellStyle name="Normal 4 2 2 5 4 2" xfId="1417"/>
    <cellStyle name="Normal 4 2 2 5 4 2 2" xfId="2911"/>
    <cellStyle name="Normal 4 2 2 5 4 2 2 2" xfId="7393"/>
    <cellStyle name="Normal 4 2 2 5 4 2 2 2 2" xfId="16423"/>
    <cellStyle name="Normal 4 2 2 5 4 2 2 3" xfId="11941"/>
    <cellStyle name="Normal 4 2 2 5 4 2 3" xfId="4405"/>
    <cellStyle name="Normal 4 2 2 5 4 2 3 2" xfId="8887"/>
    <cellStyle name="Normal 4 2 2 5 4 2 3 2 2" xfId="17917"/>
    <cellStyle name="Normal 4 2 2 5 4 2 3 3" xfId="13435"/>
    <cellStyle name="Normal 4 2 2 5 4 2 4" xfId="5899"/>
    <cellStyle name="Normal 4 2 2 5 4 2 4 2" xfId="14929"/>
    <cellStyle name="Normal 4 2 2 5 4 2 5" xfId="10447"/>
    <cellStyle name="Normal 4 2 2 5 4 3" xfId="2164"/>
    <cellStyle name="Normal 4 2 2 5 4 3 2" xfId="6646"/>
    <cellStyle name="Normal 4 2 2 5 4 3 2 2" xfId="15676"/>
    <cellStyle name="Normal 4 2 2 5 4 3 3" xfId="11194"/>
    <cellStyle name="Normal 4 2 2 5 4 4" xfId="3658"/>
    <cellStyle name="Normal 4 2 2 5 4 4 2" xfId="8140"/>
    <cellStyle name="Normal 4 2 2 5 4 4 2 2" xfId="17170"/>
    <cellStyle name="Normal 4 2 2 5 4 4 3" xfId="12688"/>
    <cellStyle name="Normal 4 2 2 5 4 5" xfId="5152"/>
    <cellStyle name="Normal 4 2 2 5 4 5 2" xfId="14182"/>
    <cellStyle name="Normal 4 2 2 5 4 6" xfId="9700"/>
    <cellStyle name="Normal 4 2 2 5 5" xfId="857"/>
    <cellStyle name="Normal 4 2 2 5 5 2" xfId="2351"/>
    <cellStyle name="Normal 4 2 2 5 5 2 2" xfId="6833"/>
    <cellStyle name="Normal 4 2 2 5 5 2 2 2" xfId="15863"/>
    <cellStyle name="Normal 4 2 2 5 5 2 3" xfId="11381"/>
    <cellStyle name="Normal 4 2 2 5 5 3" xfId="3845"/>
    <cellStyle name="Normal 4 2 2 5 5 3 2" xfId="8327"/>
    <cellStyle name="Normal 4 2 2 5 5 3 2 2" xfId="17357"/>
    <cellStyle name="Normal 4 2 2 5 5 3 3" xfId="12875"/>
    <cellStyle name="Normal 4 2 2 5 5 4" xfId="5339"/>
    <cellStyle name="Normal 4 2 2 5 5 4 2" xfId="14369"/>
    <cellStyle name="Normal 4 2 2 5 5 5" xfId="9887"/>
    <cellStyle name="Normal 4 2 2 5 6" xfId="1606"/>
    <cellStyle name="Normal 4 2 2 5 6 2" xfId="6088"/>
    <cellStyle name="Normal 4 2 2 5 6 2 2" xfId="15118"/>
    <cellStyle name="Normal 4 2 2 5 6 3" xfId="10636"/>
    <cellStyle name="Normal 4 2 2 5 7" xfId="3100"/>
    <cellStyle name="Normal 4 2 2 5 7 2" xfId="7582"/>
    <cellStyle name="Normal 4 2 2 5 7 2 2" xfId="16612"/>
    <cellStyle name="Normal 4 2 2 5 7 3" xfId="12130"/>
    <cellStyle name="Normal 4 2 2 5 8" xfId="4594"/>
    <cellStyle name="Normal 4 2 2 5 8 2" xfId="13624"/>
    <cellStyle name="Normal 4 2 2 5 9" xfId="9142"/>
    <cellStyle name="Normal 4 2 2 6" xfId="137"/>
    <cellStyle name="Normal 4 2 2 6 2" xfId="323"/>
    <cellStyle name="Normal 4 2 2 6 2 2" xfId="1066"/>
    <cellStyle name="Normal 4 2 2 6 2 2 2" xfId="2560"/>
    <cellStyle name="Normal 4 2 2 6 2 2 2 2" xfId="7042"/>
    <cellStyle name="Normal 4 2 2 6 2 2 2 2 2" xfId="16072"/>
    <cellStyle name="Normal 4 2 2 6 2 2 2 3" xfId="11590"/>
    <cellStyle name="Normal 4 2 2 6 2 2 3" xfId="4054"/>
    <cellStyle name="Normal 4 2 2 6 2 2 3 2" xfId="8536"/>
    <cellStyle name="Normal 4 2 2 6 2 2 3 2 2" xfId="17566"/>
    <cellStyle name="Normal 4 2 2 6 2 2 3 3" xfId="13084"/>
    <cellStyle name="Normal 4 2 2 6 2 2 4" xfId="5548"/>
    <cellStyle name="Normal 4 2 2 6 2 2 4 2" xfId="14578"/>
    <cellStyle name="Normal 4 2 2 6 2 2 5" xfId="10096"/>
    <cellStyle name="Normal 4 2 2 6 2 3" xfId="1817"/>
    <cellStyle name="Normal 4 2 2 6 2 3 2" xfId="6299"/>
    <cellStyle name="Normal 4 2 2 6 2 3 2 2" xfId="15329"/>
    <cellStyle name="Normal 4 2 2 6 2 3 3" xfId="10847"/>
    <cellStyle name="Normal 4 2 2 6 2 4" xfId="3311"/>
    <cellStyle name="Normal 4 2 2 6 2 4 2" xfId="7793"/>
    <cellStyle name="Normal 4 2 2 6 2 4 2 2" xfId="16823"/>
    <cellStyle name="Normal 4 2 2 6 2 4 3" xfId="12341"/>
    <cellStyle name="Normal 4 2 2 6 2 5" xfId="4805"/>
    <cellStyle name="Normal 4 2 2 6 2 5 2" xfId="13835"/>
    <cellStyle name="Normal 4 2 2 6 2 6" xfId="9353"/>
    <cellStyle name="Normal 4 2 2 6 3" xfId="509"/>
    <cellStyle name="Normal 4 2 2 6 3 2" xfId="1256"/>
    <cellStyle name="Normal 4 2 2 6 3 2 2" xfId="2750"/>
    <cellStyle name="Normal 4 2 2 6 3 2 2 2" xfId="7232"/>
    <cellStyle name="Normal 4 2 2 6 3 2 2 2 2" xfId="16262"/>
    <cellStyle name="Normal 4 2 2 6 3 2 2 3" xfId="11780"/>
    <cellStyle name="Normal 4 2 2 6 3 2 3" xfId="4244"/>
    <cellStyle name="Normal 4 2 2 6 3 2 3 2" xfId="8726"/>
    <cellStyle name="Normal 4 2 2 6 3 2 3 2 2" xfId="17756"/>
    <cellStyle name="Normal 4 2 2 6 3 2 3 3" xfId="13274"/>
    <cellStyle name="Normal 4 2 2 6 3 2 4" xfId="5738"/>
    <cellStyle name="Normal 4 2 2 6 3 2 4 2" xfId="14768"/>
    <cellStyle name="Normal 4 2 2 6 3 2 5" xfId="10286"/>
    <cellStyle name="Normal 4 2 2 6 3 3" xfId="2003"/>
    <cellStyle name="Normal 4 2 2 6 3 3 2" xfId="6485"/>
    <cellStyle name="Normal 4 2 2 6 3 3 2 2" xfId="15515"/>
    <cellStyle name="Normal 4 2 2 6 3 3 3" xfId="11033"/>
    <cellStyle name="Normal 4 2 2 6 3 4" xfId="3497"/>
    <cellStyle name="Normal 4 2 2 6 3 4 2" xfId="7979"/>
    <cellStyle name="Normal 4 2 2 6 3 4 2 2" xfId="17009"/>
    <cellStyle name="Normal 4 2 2 6 3 4 3" xfId="12527"/>
    <cellStyle name="Normal 4 2 2 6 3 5" xfId="4991"/>
    <cellStyle name="Normal 4 2 2 6 3 5 2" xfId="14021"/>
    <cellStyle name="Normal 4 2 2 6 3 6" xfId="9539"/>
    <cellStyle name="Normal 4 2 2 6 4" xfId="695"/>
    <cellStyle name="Normal 4 2 2 6 4 2" xfId="1442"/>
    <cellStyle name="Normal 4 2 2 6 4 2 2" xfId="2936"/>
    <cellStyle name="Normal 4 2 2 6 4 2 2 2" xfId="7418"/>
    <cellStyle name="Normal 4 2 2 6 4 2 2 2 2" xfId="16448"/>
    <cellStyle name="Normal 4 2 2 6 4 2 2 3" xfId="11966"/>
    <cellStyle name="Normal 4 2 2 6 4 2 3" xfId="4430"/>
    <cellStyle name="Normal 4 2 2 6 4 2 3 2" xfId="8912"/>
    <cellStyle name="Normal 4 2 2 6 4 2 3 2 2" xfId="17942"/>
    <cellStyle name="Normal 4 2 2 6 4 2 3 3" xfId="13460"/>
    <cellStyle name="Normal 4 2 2 6 4 2 4" xfId="5924"/>
    <cellStyle name="Normal 4 2 2 6 4 2 4 2" xfId="14954"/>
    <cellStyle name="Normal 4 2 2 6 4 2 5" xfId="10472"/>
    <cellStyle name="Normal 4 2 2 6 4 3" xfId="2189"/>
    <cellStyle name="Normal 4 2 2 6 4 3 2" xfId="6671"/>
    <cellStyle name="Normal 4 2 2 6 4 3 2 2" xfId="15701"/>
    <cellStyle name="Normal 4 2 2 6 4 3 3" xfId="11219"/>
    <cellStyle name="Normal 4 2 2 6 4 4" xfId="3683"/>
    <cellStyle name="Normal 4 2 2 6 4 4 2" xfId="8165"/>
    <cellStyle name="Normal 4 2 2 6 4 4 2 2" xfId="17195"/>
    <cellStyle name="Normal 4 2 2 6 4 4 3" xfId="12713"/>
    <cellStyle name="Normal 4 2 2 6 4 5" xfId="5177"/>
    <cellStyle name="Normal 4 2 2 6 4 5 2" xfId="14207"/>
    <cellStyle name="Normal 4 2 2 6 4 6" xfId="9725"/>
    <cellStyle name="Normal 4 2 2 6 5" xfId="882"/>
    <cellStyle name="Normal 4 2 2 6 5 2" xfId="2376"/>
    <cellStyle name="Normal 4 2 2 6 5 2 2" xfId="6858"/>
    <cellStyle name="Normal 4 2 2 6 5 2 2 2" xfId="15888"/>
    <cellStyle name="Normal 4 2 2 6 5 2 3" xfId="11406"/>
    <cellStyle name="Normal 4 2 2 6 5 3" xfId="3870"/>
    <cellStyle name="Normal 4 2 2 6 5 3 2" xfId="8352"/>
    <cellStyle name="Normal 4 2 2 6 5 3 2 2" xfId="17382"/>
    <cellStyle name="Normal 4 2 2 6 5 3 3" xfId="12900"/>
    <cellStyle name="Normal 4 2 2 6 5 4" xfId="5364"/>
    <cellStyle name="Normal 4 2 2 6 5 4 2" xfId="14394"/>
    <cellStyle name="Normal 4 2 2 6 5 5" xfId="9912"/>
    <cellStyle name="Normal 4 2 2 6 6" xfId="1631"/>
    <cellStyle name="Normal 4 2 2 6 6 2" xfId="6113"/>
    <cellStyle name="Normal 4 2 2 6 6 2 2" xfId="15143"/>
    <cellStyle name="Normal 4 2 2 6 6 3" xfId="10661"/>
    <cellStyle name="Normal 4 2 2 6 7" xfId="3125"/>
    <cellStyle name="Normal 4 2 2 6 7 2" xfId="7607"/>
    <cellStyle name="Normal 4 2 2 6 7 2 2" xfId="16637"/>
    <cellStyle name="Normal 4 2 2 6 7 3" xfId="12155"/>
    <cellStyle name="Normal 4 2 2 6 8" xfId="4619"/>
    <cellStyle name="Normal 4 2 2 6 8 2" xfId="13649"/>
    <cellStyle name="Normal 4 2 2 6 9" xfId="9167"/>
    <cellStyle name="Normal 4 2 2 7" xfId="160"/>
    <cellStyle name="Normal 4 2 2 7 2" xfId="346"/>
    <cellStyle name="Normal 4 2 2 7 2 2" xfId="1089"/>
    <cellStyle name="Normal 4 2 2 7 2 2 2" xfId="2583"/>
    <cellStyle name="Normal 4 2 2 7 2 2 2 2" xfId="7065"/>
    <cellStyle name="Normal 4 2 2 7 2 2 2 2 2" xfId="16095"/>
    <cellStyle name="Normal 4 2 2 7 2 2 2 3" xfId="11613"/>
    <cellStyle name="Normal 4 2 2 7 2 2 3" xfId="4077"/>
    <cellStyle name="Normal 4 2 2 7 2 2 3 2" xfId="8559"/>
    <cellStyle name="Normal 4 2 2 7 2 2 3 2 2" xfId="17589"/>
    <cellStyle name="Normal 4 2 2 7 2 2 3 3" xfId="13107"/>
    <cellStyle name="Normal 4 2 2 7 2 2 4" xfId="5571"/>
    <cellStyle name="Normal 4 2 2 7 2 2 4 2" xfId="14601"/>
    <cellStyle name="Normal 4 2 2 7 2 2 5" xfId="10119"/>
    <cellStyle name="Normal 4 2 2 7 2 3" xfId="1840"/>
    <cellStyle name="Normal 4 2 2 7 2 3 2" xfId="6322"/>
    <cellStyle name="Normal 4 2 2 7 2 3 2 2" xfId="15352"/>
    <cellStyle name="Normal 4 2 2 7 2 3 3" xfId="10870"/>
    <cellStyle name="Normal 4 2 2 7 2 4" xfId="3334"/>
    <cellStyle name="Normal 4 2 2 7 2 4 2" xfId="7816"/>
    <cellStyle name="Normal 4 2 2 7 2 4 2 2" xfId="16846"/>
    <cellStyle name="Normal 4 2 2 7 2 4 3" xfId="12364"/>
    <cellStyle name="Normal 4 2 2 7 2 5" xfId="4828"/>
    <cellStyle name="Normal 4 2 2 7 2 5 2" xfId="13858"/>
    <cellStyle name="Normal 4 2 2 7 2 6" xfId="9376"/>
    <cellStyle name="Normal 4 2 2 7 3" xfId="532"/>
    <cellStyle name="Normal 4 2 2 7 3 2" xfId="1279"/>
    <cellStyle name="Normal 4 2 2 7 3 2 2" xfId="2773"/>
    <cellStyle name="Normal 4 2 2 7 3 2 2 2" xfId="7255"/>
    <cellStyle name="Normal 4 2 2 7 3 2 2 2 2" xfId="16285"/>
    <cellStyle name="Normal 4 2 2 7 3 2 2 3" xfId="11803"/>
    <cellStyle name="Normal 4 2 2 7 3 2 3" xfId="4267"/>
    <cellStyle name="Normal 4 2 2 7 3 2 3 2" xfId="8749"/>
    <cellStyle name="Normal 4 2 2 7 3 2 3 2 2" xfId="17779"/>
    <cellStyle name="Normal 4 2 2 7 3 2 3 3" xfId="13297"/>
    <cellStyle name="Normal 4 2 2 7 3 2 4" xfId="5761"/>
    <cellStyle name="Normal 4 2 2 7 3 2 4 2" xfId="14791"/>
    <cellStyle name="Normal 4 2 2 7 3 2 5" xfId="10309"/>
    <cellStyle name="Normal 4 2 2 7 3 3" xfId="2026"/>
    <cellStyle name="Normal 4 2 2 7 3 3 2" xfId="6508"/>
    <cellStyle name="Normal 4 2 2 7 3 3 2 2" xfId="15538"/>
    <cellStyle name="Normal 4 2 2 7 3 3 3" xfId="11056"/>
    <cellStyle name="Normal 4 2 2 7 3 4" xfId="3520"/>
    <cellStyle name="Normal 4 2 2 7 3 4 2" xfId="8002"/>
    <cellStyle name="Normal 4 2 2 7 3 4 2 2" xfId="17032"/>
    <cellStyle name="Normal 4 2 2 7 3 4 3" xfId="12550"/>
    <cellStyle name="Normal 4 2 2 7 3 5" xfId="5014"/>
    <cellStyle name="Normal 4 2 2 7 3 5 2" xfId="14044"/>
    <cellStyle name="Normal 4 2 2 7 3 6" xfId="9562"/>
    <cellStyle name="Normal 4 2 2 7 4" xfId="718"/>
    <cellStyle name="Normal 4 2 2 7 4 2" xfId="1465"/>
    <cellStyle name="Normal 4 2 2 7 4 2 2" xfId="2959"/>
    <cellStyle name="Normal 4 2 2 7 4 2 2 2" xfId="7441"/>
    <cellStyle name="Normal 4 2 2 7 4 2 2 2 2" xfId="16471"/>
    <cellStyle name="Normal 4 2 2 7 4 2 2 3" xfId="11989"/>
    <cellStyle name="Normal 4 2 2 7 4 2 3" xfId="4453"/>
    <cellStyle name="Normal 4 2 2 7 4 2 3 2" xfId="8935"/>
    <cellStyle name="Normal 4 2 2 7 4 2 3 2 2" xfId="17965"/>
    <cellStyle name="Normal 4 2 2 7 4 2 3 3" xfId="13483"/>
    <cellStyle name="Normal 4 2 2 7 4 2 4" xfId="5947"/>
    <cellStyle name="Normal 4 2 2 7 4 2 4 2" xfId="14977"/>
    <cellStyle name="Normal 4 2 2 7 4 2 5" xfId="10495"/>
    <cellStyle name="Normal 4 2 2 7 4 3" xfId="2212"/>
    <cellStyle name="Normal 4 2 2 7 4 3 2" xfId="6694"/>
    <cellStyle name="Normal 4 2 2 7 4 3 2 2" xfId="15724"/>
    <cellStyle name="Normal 4 2 2 7 4 3 3" xfId="11242"/>
    <cellStyle name="Normal 4 2 2 7 4 4" xfId="3706"/>
    <cellStyle name="Normal 4 2 2 7 4 4 2" xfId="8188"/>
    <cellStyle name="Normal 4 2 2 7 4 4 2 2" xfId="17218"/>
    <cellStyle name="Normal 4 2 2 7 4 4 3" xfId="12736"/>
    <cellStyle name="Normal 4 2 2 7 4 5" xfId="5200"/>
    <cellStyle name="Normal 4 2 2 7 4 5 2" xfId="14230"/>
    <cellStyle name="Normal 4 2 2 7 4 6" xfId="9748"/>
    <cellStyle name="Normal 4 2 2 7 5" xfId="905"/>
    <cellStyle name="Normal 4 2 2 7 5 2" xfId="2399"/>
    <cellStyle name="Normal 4 2 2 7 5 2 2" xfId="6881"/>
    <cellStyle name="Normal 4 2 2 7 5 2 2 2" xfId="15911"/>
    <cellStyle name="Normal 4 2 2 7 5 2 3" xfId="11429"/>
    <cellStyle name="Normal 4 2 2 7 5 3" xfId="3893"/>
    <cellStyle name="Normal 4 2 2 7 5 3 2" xfId="8375"/>
    <cellStyle name="Normal 4 2 2 7 5 3 2 2" xfId="17405"/>
    <cellStyle name="Normal 4 2 2 7 5 3 3" xfId="12923"/>
    <cellStyle name="Normal 4 2 2 7 5 4" xfId="5387"/>
    <cellStyle name="Normal 4 2 2 7 5 4 2" xfId="14417"/>
    <cellStyle name="Normal 4 2 2 7 5 5" xfId="9935"/>
    <cellStyle name="Normal 4 2 2 7 6" xfId="1654"/>
    <cellStyle name="Normal 4 2 2 7 6 2" xfId="6136"/>
    <cellStyle name="Normal 4 2 2 7 6 2 2" xfId="15166"/>
    <cellStyle name="Normal 4 2 2 7 6 3" xfId="10684"/>
    <cellStyle name="Normal 4 2 2 7 7" xfId="3148"/>
    <cellStyle name="Normal 4 2 2 7 7 2" xfId="7630"/>
    <cellStyle name="Normal 4 2 2 7 7 2 2" xfId="16660"/>
    <cellStyle name="Normal 4 2 2 7 7 3" xfId="12178"/>
    <cellStyle name="Normal 4 2 2 7 8" xfId="4642"/>
    <cellStyle name="Normal 4 2 2 7 8 2" xfId="13672"/>
    <cellStyle name="Normal 4 2 2 7 9" xfId="9190"/>
    <cellStyle name="Normal 4 2 2 8" xfId="183"/>
    <cellStyle name="Normal 4 2 2 8 2" xfId="369"/>
    <cellStyle name="Normal 4 2 2 8 2 2" xfId="1112"/>
    <cellStyle name="Normal 4 2 2 8 2 2 2" xfId="2606"/>
    <cellStyle name="Normal 4 2 2 8 2 2 2 2" xfId="7088"/>
    <cellStyle name="Normal 4 2 2 8 2 2 2 2 2" xfId="16118"/>
    <cellStyle name="Normal 4 2 2 8 2 2 2 3" xfId="11636"/>
    <cellStyle name="Normal 4 2 2 8 2 2 3" xfId="4100"/>
    <cellStyle name="Normal 4 2 2 8 2 2 3 2" xfId="8582"/>
    <cellStyle name="Normal 4 2 2 8 2 2 3 2 2" xfId="17612"/>
    <cellStyle name="Normal 4 2 2 8 2 2 3 3" xfId="13130"/>
    <cellStyle name="Normal 4 2 2 8 2 2 4" xfId="5594"/>
    <cellStyle name="Normal 4 2 2 8 2 2 4 2" xfId="14624"/>
    <cellStyle name="Normal 4 2 2 8 2 2 5" xfId="10142"/>
    <cellStyle name="Normal 4 2 2 8 2 3" xfId="1863"/>
    <cellStyle name="Normal 4 2 2 8 2 3 2" xfId="6345"/>
    <cellStyle name="Normal 4 2 2 8 2 3 2 2" xfId="15375"/>
    <cellStyle name="Normal 4 2 2 8 2 3 3" xfId="10893"/>
    <cellStyle name="Normal 4 2 2 8 2 4" xfId="3357"/>
    <cellStyle name="Normal 4 2 2 8 2 4 2" xfId="7839"/>
    <cellStyle name="Normal 4 2 2 8 2 4 2 2" xfId="16869"/>
    <cellStyle name="Normal 4 2 2 8 2 4 3" xfId="12387"/>
    <cellStyle name="Normal 4 2 2 8 2 5" xfId="4851"/>
    <cellStyle name="Normal 4 2 2 8 2 5 2" xfId="13881"/>
    <cellStyle name="Normal 4 2 2 8 2 6" xfId="9399"/>
    <cellStyle name="Normal 4 2 2 8 3" xfId="555"/>
    <cellStyle name="Normal 4 2 2 8 3 2" xfId="1302"/>
    <cellStyle name="Normal 4 2 2 8 3 2 2" xfId="2796"/>
    <cellStyle name="Normal 4 2 2 8 3 2 2 2" xfId="7278"/>
    <cellStyle name="Normal 4 2 2 8 3 2 2 2 2" xfId="16308"/>
    <cellStyle name="Normal 4 2 2 8 3 2 2 3" xfId="11826"/>
    <cellStyle name="Normal 4 2 2 8 3 2 3" xfId="4290"/>
    <cellStyle name="Normal 4 2 2 8 3 2 3 2" xfId="8772"/>
    <cellStyle name="Normal 4 2 2 8 3 2 3 2 2" xfId="17802"/>
    <cellStyle name="Normal 4 2 2 8 3 2 3 3" xfId="13320"/>
    <cellStyle name="Normal 4 2 2 8 3 2 4" xfId="5784"/>
    <cellStyle name="Normal 4 2 2 8 3 2 4 2" xfId="14814"/>
    <cellStyle name="Normal 4 2 2 8 3 2 5" xfId="10332"/>
    <cellStyle name="Normal 4 2 2 8 3 3" xfId="2049"/>
    <cellStyle name="Normal 4 2 2 8 3 3 2" xfId="6531"/>
    <cellStyle name="Normal 4 2 2 8 3 3 2 2" xfId="15561"/>
    <cellStyle name="Normal 4 2 2 8 3 3 3" xfId="11079"/>
    <cellStyle name="Normal 4 2 2 8 3 4" xfId="3543"/>
    <cellStyle name="Normal 4 2 2 8 3 4 2" xfId="8025"/>
    <cellStyle name="Normal 4 2 2 8 3 4 2 2" xfId="17055"/>
    <cellStyle name="Normal 4 2 2 8 3 4 3" xfId="12573"/>
    <cellStyle name="Normal 4 2 2 8 3 5" xfId="5037"/>
    <cellStyle name="Normal 4 2 2 8 3 5 2" xfId="14067"/>
    <cellStyle name="Normal 4 2 2 8 3 6" xfId="9585"/>
    <cellStyle name="Normal 4 2 2 8 4" xfId="741"/>
    <cellStyle name="Normal 4 2 2 8 4 2" xfId="1488"/>
    <cellStyle name="Normal 4 2 2 8 4 2 2" xfId="2982"/>
    <cellStyle name="Normal 4 2 2 8 4 2 2 2" xfId="7464"/>
    <cellStyle name="Normal 4 2 2 8 4 2 2 2 2" xfId="16494"/>
    <cellStyle name="Normal 4 2 2 8 4 2 2 3" xfId="12012"/>
    <cellStyle name="Normal 4 2 2 8 4 2 3" xfId="4476"/>
    <cellStyle name="Normal 4 2 2 8 4 2 3 2" xfId="8958"/>
    <cellStyle name="Normal 4 2 2 8 4 2 3 2 2" xfId="17988"/>
    <cellStyle name="Normal 4 2 2 8 4 2 3 3" xfId="13506"/>
    <cellStyle name="Normal 4 2 2 8 4 2 4" xfId="5970"/>
    <cellStyle name="Normal 4 2 2 8 4 2 4 2" xfId="15000"/>
    <cellStyle name="Normal 4 2 2 8 4 2 5" xfId="10518"/>
    <cellStyle name="Normal 4 2 2 8 4 3" xfId="2235"/>
    <cellStyle name="Normal 4 2 2 8 4 3 2" xfId="6717"/>
    <cellStyle name="Normal 4 2 2 8 4 3 2 2" xfId="15747"/>
    <cellStyle name="Normal 4 2 2 8 4 3 3" xfId="11265"/>
    <cellStyle name="Normal 4 2 2 8 4 4" xfId="3729"/>
    <cellStyle name="Normal 4 2 2 8 4 4 2" xfId="8211"/>
    <cellStyle name="Normal 4 2 2 8 4 4 2 2" xfId="17241"/>
    <cellStyle name="Normal 4 2 2 8 4 4 3" xfId="12759"/>
    <cellStyle name="Normal 4 2 2 8 4 5" xfId="5223"/>
    <cellStyle name="Normal 4 2 2 8 4 5 2" xfId="14253"/>
    <cellStyle name="Normal 4 2 2 8 4 6" xfId="9771"/>
    <cellStyle name="Normal 4 2 2 8 5" xfId="928"/>
    <cellStyle name="Normal 4 2 2 8 5 2" xfId="2422"/>
    <cellStyle name="Normal 4 2 2 8 5 2 2" xfId="6904"/>
    <cellStyle name="Normal 4 2 2 8 5 2 2 2" xfId="15934"/>
    <cellStyle name="Normal 4 2 2 8 5 2 3" xfId="11452"/>
    <cellStyle name="Normal 4 2 2 8 5 3" xfId="3916"/>
    <cellStyle name="Normal 4 2 2 8 5 3 2" xfId="8398"/>
    <cellStyle name="Normal 4 2 2 8 5 3 2 2" xfId="17428"/>
    <cellStyle name="Normal 4 2 2 8 5 3 3" xfId="12946"/>
    <cellStyle name="Normal 4 2 2 8 5 4" xfId="5410"/>
    <cellStyle name="Normal 4 2 2 8 5 4 2" xfId="14440"/>
    <cellStyle name="Normal 4 2 2 8 5 5" xfId="9958"/>
    <cellStyle name="Normal 4 2 2 8 6" xfId="1677"/>
    <cellStyle name="Normal 4 2 2 8 6 2" xfId="6159"/>
    <cellStyle name="Normal 4 2 2 8 6 2 2" xfId="15189"/>
    <cellStyle name="Normal 4 2 2 8 6 3" xfId="10707"/>
    <cellStyle name="Normal 4 2 2 8 7" xfId="3171"/>
    <cellStyle name="Normal 4 2 2 8 7 2" xfId="7653"/>
    <cellStyle name="Normal 4 2 2 8 7 2 2" xfId="16683"/>
    <cellStyle name="Normal 4 2 2 8 7 3" xfId="12201"/>
    <cellStyle name="Normal 4 2 2 8 8" xfId="4665"/>
    <cellStyle name="Normal 4 2 2 8 8 2" xfId="13695"/>
    <cellStyle name="Normal 4 2 2 8 9" xfId="9213"/>
    <cellStyle name="Normal 4 2 2 9" xfId="206"/>
    <cellStyle name="Normal 4 2 2 9 2" xfId="951"/>
    <cellStyle name="Normal 4 2 2 9 2 2" xfId="2445"/>
    <cellStyle name="Normal 4 2 2 9 2 2 2" xfId="6927"/>
    <cellStyle name="Normal 4 2 2 9 2 2 2 2" xfId="15957"/>
    <cellStyle name="Normal 4 2 2 9 2 2 3" xfId="11475"/>
    <cellStyle name="Normal 4 2 2 9 2 3" xfId="3939"/>
    <cellStyle name="Normal 4 2 2 9 2 3 2" xfId="8421"/>
    <cellStyle name="Normal 4 2 2 9 2 3 2 2" xfId="17451"/>
    <cellStyle name="Normal 4 2 2 9 2 3 3" xfId="12969"/>
    <cellStyle name="Normal 4 2 2 9 2 4" xfId="5433"/>
    <cellStyle name="Normal 4 2 2 9 2 4 2" xfId="14463"/>
    <cellStyle name="Normal 4 2 2 9 2 5" xfId="9981"/>
    <cellStyle name="Normal 4 2 2 9 3" xfId="1700"/>
    <cellStyle name="Normal 4 2 2 9 3 2" xfId="6182"/>
    <cellStyle name="Normal 4 2 2 9 3 2 2" xfId="15212"/>
    <cellStyle name="Normal 4 2 2 9 3 3" xfId="10730"/>
    <cellStyle name="Normal 4 2 2 9 4" xfId="3194"/>
    <cellStyle name="Normal 4 2 2 9 4 2" xfId="7676"/>
    <cellStyle name="Normal 4 2 2 9 4 2 2" xfId="16706"/>
    <cellStyle name="Normal 4 2 2 9 4 3" xfId="12224"/>
    <cellStyle name="Normal 4 2 2 9 5" xfId="4688"/>
    <cellStyle name="Normal 4 2 2 9 5 2" xfId="13718"/>
    <cellStyle name="Normal 4 2 2 9 6" xfId="9236"/>
    <cellStyle name="Normal 4 2 3" xfId="33"/>
    <cellStyle name="Normal 4 2 3 2" xfId="219"/>
    <cellStyle name="Normal 4 2 3 2 2" xfId="964"/>
    <cellStyle name="Normal 4 2 3 2 2 2" xfId="2458"/>
    <cellStyle name="Normal 4 2 3 2 2 2 2" xfId="6940"/>
    <cellStyle name="Normal 4 2 3 2 2 2 2 2" xfId="15970"/>
    <cellStyle name="Normal 4 2 3 2 2 2 3" xfId="11488"/>
    <cellStyle name="Normal 4 2 3 2 2 3" xfId="3952"/>
    <cellStyle name="Normal 4 2 3 2 2 3 2" xfId="8434"/>
    <cellStyle name="Normal 4 2 3 2 2 3 2 2" xfId="17464"/>
    <cellStyle name="Normal 4 2 3 2 2 3 3" xfId="12982"/>
    <cellStyle name="Normal 4 2 3 2 2 4" xfId="5446"/>
    <cellStyle name="Normal 4 2 3 2 2 4 2" xfId="14476"/>
    <cellStyle name="Normal 4 2 3 2 2 5" xfId="9994"/>
    <cellStyle name="Normal 4 2 3 2 3" xfId="1713"/>
    <cellStyle name="Normal 4 2 3 2 3 2" xfId="6195"/>
    <cellStyle name="Normal 4 2 3 2 3 2 2" xfId="15225"/>
    <cellStyle name="Normal 4 2 3 2 3 3" xfId="10743"/>
    <cellStyle name="Normal 4 2 3 2 4" xfId="3207"/>
    <cellStyle name="Normal 4 2 3 2 4 2" xfId="7689"/>
    <cellStyle name="Normal 4 2 3 2 4 2 2" xfId="16719"/>
    <cellStyle name="Normal 4 2 3 2 4 3" xfId="12237"/>
    <cellStyle name="Normal 4 2 3 2 5" xfId="4701"/>
    <cellStyle name="Normal 4 2 3 2 5 2" xfId="13731"/>
    <cellStyle name="Normal 4 2 3 2 6" xfId="9249"/>
    <cellStyle name="Normal 4 2 3 3" xfId="405"/>
    <cellStyle name="Normal 4 2 3 3 2" xfId="1152"/>
    <cellStyle name="Normal 4 2 3 3 2 2" xfId="2646"/>
    <cellStyle name="Normal 4 2 3 3 2 2 2" xfId="7128"/>
    <cellStyle name="Normal 4 2 3 3 2 2 2 2" xfId="16158"/>
    <cellStyle name="Normal 4 2 3 3 2 2 3" xfId="11676"/>
    <cellStyle name="Normal 4 2 3 3 2 3" xfId="4140"/>
    <cellStyle name="Normal 4 2 3 3 2 3 2" xfId="8622"/>
    <cellStyle name="Normal 4 2 3 3 2 3 2 2" xfId="17652"/>
    <cellStyle name="Normal 4 2 3 3 2 3 3" xfId="13170"/>
    <cellStyle name="Normal 4 2 3 3 2 4" xfId="5634"/>
    <cellStyle name="Normal 4 2 3 3 2 4 2" xfId="14664"/>
    <cellStyle name="Normal 4 2 3 3 2 5" xfId="10182"/>
    <cellStyle name="Normal 4 2 3 3 3" xfId="1899"/>
    <cellStyle name="Normal 4 2 3 3 3 2" xfId="6381"/>
    <cellStyle name="Normal 4 2 3 3 3 2 2" xfId="15411"/>
    <cellStyle name="Normal 4 2 3 3 3 3" xfId="10929"/>
    <cellStyle name="Normal 4 2 3 3 4" xfId="3393"/>
    <cellStyle name="Normal 4 2 3 3 4 2" xfId="7875"/>
    <cellStyle name="Normal 4 2 3 3 4 2 2" xfId="16905"/>
    <cellStyle name="Normal 4 2 3 3 4 3" xfId="12423"/>
    <cellStyle name="Normal 4 2 3 3 5" xfId="4887"/>
    <cellStyle name="Normal 4 2 3 3 5 2" xfId="13917"/>
    <cellStyle name="Normal 4 2 3 3 6" xfId="9435"/>
    <cellStyle name="Normal 4 2 3 4" xfId="591"/>
    <cellStyle name="Normal 4 2 3 4 2" xfId="1338"/>
    <cellStyle name="Normal 4 2 3 4 2 2" xfId="2832"/>
    <cellStyle name="Normal 4 2 3 4 2 2 2" xfId="7314"/>
    <cellStyle name="Normal 4 2 3 4 2 2 2 2" xfId="16344"/>
    <cellStyle name="Normal 4 2 3 4 2 2 3" xfId="11862"/>
    <cellStyle name="Normal 4 2 3 4 2 3" xfId="4326"/>
    <cellStyle name="Normal 4 2 3 4 2 3 2" xfId="8808"/>
    <cellStyle name="Normal 4 2 3 4 2 3 2 2" xfId="17838"/>
    <cellStyle name="Normal 4 2 3 4 2 3 3" xfId="13356"/>
    <cellStyle name="Normal 4 2 3 4 2 4" xfId="5820"/>
    <cellStyle name="Normal 4 2 3 4 2 4 2" xfId="14850"/>
    <cellStyle name="Normal 4 2 3 4 2 5" xfId="10368"/>
    <cellStyle name="Normal 4 2 3 4 3" xfId="2085"/>
    <cellStyle name="Normal 4 2 3 4 3 2" xfId="6567"/>
    <cellStyle name="Normal 4 2 3 4 3 2 2" xfId="15597"/>
    <cellStyle name="Normal 4 2 3 4 3 3" xfId="11115"/>
    <cellStyle name="Normal 4 2 3 4 4" xfId="3579"/>
    <cellStyle name="Normal 4 2 3 4 4 2" xfId="8061"/>
    <cellStyle name="Normal 4 2 3 4 4 2 2" xfId="17091"/>
    <cellStyle name="Normal 4 2 3 4 4 3" xfId="12609"/>
    <cellStyle name="Normal 4 2 3 4 5" xfId="5073"/>
    <cellStyle name="Normal 4 2 3 4 5 2" xfId="14103"/>
    <cellStyle name="Normal 4 2 3 4 6" xfId="9621"/>
    <cellStyle name="Normal 4 2 3 5" xfId="778"/>
    <cellStyle name="Normal 4 2 3 5 2" xfId="2272"/>
    <cellStyle name="Normal 4 2 3 5 2 2" xfId="6754"/>
    <cellStyle name="Normal 4 2 3 5 2 2 2" xfId="15784"/>
    <cellStyle name="Normal 4 2 3 5 2 3" xfId="11302"/>
    <cellStyle name="Normal 4 2 3 5 3" xfId="3766"/>
    <cellStyle name="Normal 4 2 3 5 3 2" xfId="8248"/>
    <cellStyle name="Normal 4 2 3 5 3 2 2" xfId="17278"/>
    <cellStyle name="Normal 4 2 3 5 3 3" xfId="12796"/>
    <cellStyle name="Normal 4 2 3 5 4" xfId="5260"/>
    <cellStyle name="Normal 4 2 3 5 4 2" xfId="14290"/>
    <cellStyle name="Normal 4 2 3 5 5" xfId="9808"/>
    <cellStyle name="Normal 4 2 3 6" xfId="1527"/>
    <cellStyle name="Normal 4 2 3 6 2" xfId="6009"/>
    <cellStyle name="Normal 4 2 3 6 2 2" xfId="15039"/>
    <cellStyle name="Normal 4 2 3 6 3" xfId="10557"/>
    <cellStyle name="Normal 4 2 3 7" xfId="3021"/>
    <cellStyle name="Normal 4 2 3 7 2" xfId="7503"/>
    <cellStyle name="Normal 4 2 3 7 2 2" xfId="16533"/>
    <cellStyle name="Normal 4 2 3 7 3" xfId="12051"/>
    <cellStyle name="Normal 4 2 3 8" xfId="4515"/>
    <cellStyle name="Normal 4 2 3 8 2" xfId="13545"/>
    <cellStyle name="Normal 4 2 3 9" xfId="9063"/>
    <cellStyle name="Normal 4 2 4" xfId="56"/>
    <cellStyle name="Normal 4 2 4 2" xfId="242"/>
    <cellStyle name="Normal 4 2 4 2 2" xfId="987"/>
    <cellStyle name="Normal 4 2 4 2 2 2" xfId="2481"/>
    <cellStyle name="Normal 4 2 4 2 2 2 2" xfId="6963"/>
    <cellStyle name="Normal 4 2 4 2 2 2 2 2" xfId="15993"/>
    <cellStyle name="Normal 4 2 4 2 2 2 3" xfId="11511"/>
    <cellStyle name="Normal 4 2 4 2 2 3" xfId="3975"/>
    <cellStyle name="Normal 4 2 4 2 2 3 2" xfId="8457"/>
    <cellStyle name="Normal 4 2 4 2 2 3 2 2" xfId="17487"/>
    <cellStyle name="Normal 4 2 4 2 2 3 3" xfId="13005"/>
    <cellStyle name="Normal 4 2 4 2 2 4" xfId="5469"/>
    <cellStyle name="Normal 4 2 4 2 2 4 2" xfId="14499"/>
    <cellStyle name="Normal 4 2 4 2 2 5" xfId="10017"/>
    <cellStyle name="Normal 4 2 4 2 3" xfId="1736"/>
    <cellStyle name="Normal 4 2 4 2 3 2" xfId="6218"/>
    <cellStyle name="Normal 4 2 4 2 3 2 2" xfId="15248"/>
    <cellStyle name="Normal 4 2 4 2 3 3" xfId="10766"/>
    <cellStyle name="Normal 4 2 4 2 4" xfId="3230"/>
    <cellStyle name="Normal 4 2 4 2 4 2" xfId="7712"/>
    <cellStyle name="Normal 4 2 4 2 4 2 2" xfId="16742"/>
    <cellStyle name="Normal 4 2 4 2 4 3" xfId="12260"/>
    <cellStyle name="Normal 4 2 4 2 5" xfId="4724"/>
    <cellStyle name="Normal 4 2 4 2 5 2" xfId="13754"/>
    <cellStyle name="Normal 4 2 4 2 6" xfId="9272"/>
    <cellStyle name="Normal 4 2 4 3" xfId="428"/>
    <cellStyle name="Normal 4 2 4 3 2" xfId="1175"/>
    <cellStyle name="Normal 4 2 4 3 2 2" xfId="2669"/>
    <cellStyle name="Normal 4 2 4 3 2 2 2" xfId="7151"/>
    <cellStyle name="Normal 4 2 4 3 2 2 2 2" xfId="16181"/>
    <cellStyle name="Normal 4 2 4 3 2 2 3" xfId="11699"/>
    <cellStyle name="Normal 4 2 4 3 2 3" xfId="4163"/>
    <cellStyle name="Normal 4 2 4 3 2 3 2" xfId="8645"/>
    <cellStyle name="Normal 4 2 4 3 2 3 2 2" xfId="17675"/>
    <cellStyle name="Normal 4 2 4 3 2 3 3" xfId="13193"/>
    <cellStyle name="Normal 4 2 4 3 2 4" xfId="5657"/>
    <cellStyle name="Normal 4 2 4 3 2 4 2" xfId="14687"/>
    <cellStyle name="Normal 4 2 4 3 2 5" xfId="10205"/>
    <cellStyle name="Normal 4 2 4 3 3" xfId="1922"/>
    <cellStyle name="Normal 4 2 4 3 3 2" xfId="6404"/>
    <cellStyle name="Normal 4 2 4 3 3 2 2" xfId="15434"/>
    <cellStyle name="Normal 4 2 4 3 3 3" xfId="10952"/>
    <cellStyle name="Normal 4 2 4 3 4" xfId="3416"/>
    <cellStyle name="Normal 4 2 4 3 4 2" xfId="7898"/>
    <cellStyle name="Normal 4 2 4 3 4 2 2" xfId="16928"/>
    <cellStyle name="Normal 4 2 4 3 4 3" xfId="12446"/>
    <cellStyle name="Normal 4 2 4 3 5" xfId="4910"/>
    <cellStyle name="Normal 4 2 4 3 5 2" xfId="13940"/>
    <cellStyle name="Normal 4 2 4 3 6" xfId="9458"/>
    <cellStyle name="Normal 4 2 4 4" xfId="614"/>
    <cellStyle name="Normal 4 2 4 4 2" xfId="1361"/>
    <cellStyle name="Normal 4 2 4 4 2 2" xfId="2855"/>
    <cellStyle name="Normal 4 2 4 4 2 2 2" xfId="7337"/>
    <cellStyle name="Normal 4 2 4 4 2 2 2 2" xfId="16367"/>
    <cellStyle name="Normal 4 2 4 4 2 2 3" xfId="11885"/>
    <cellStyle name="Normal 4 2 4 4 2 3" xfId="4349"/>
    <cellStyle name="Normal 4 2 4 4 2 3 2" xfId="8831"/>
    <cellStyle name="Normal 4 2 4 4 2 3 2 2" xfId="17861"/>
    <cellStyle name="Normal 4 2 4 4 2 3 3" xfId="13379"/>
    <cellStyle name="Normal 4 2 4 4 2 4" xfId="5843"/>
    <cellStyle name="Normal 4 2 4 4 2 4 2" xfId="14873"/>
    <cellStyle name="Normal 4 2 4 4 2 5" xfId="10391"/>
    <cellStyle name="Normal 4 2 4 4 3" xfId="2108"/>
    <cellStyle name="Normal 4 2 4 4 3 2" xfId="6590"/>
    <cellStyle name="Normal 4 2 4 4 3 2 2" xfId="15620"/>
    <cellStyle name="Normal 4 2 4 4 3 3" xfId="11138"/>
    <cellStyle name="Normal 4 2 4 4 4" xfId="3602"/>
    <cellStyle name="Normal 4 2 4 4 4 2" xfId="8084"/>
    <cellStyle name="Normal 4 2 4 4 4 2 2" xfId="17114"/>
    <cellStyle name="Normal 4 2 4 4 4 3" xfId="12632"/>
    <cellStyle name="Normal 4 2 4 4 5" xfId="5096"/>
    <cellStyle name="Normal 4 2 4 4 5 2" xfId="14126"/>
    <cellStyle name="Normal 4 2 4 4 6" xfId="9644"/>
    <cellStyle name="Normal 4 2 4 5" xfId="801"/>
    <cellStyle name="Normal 4 2 4 5 2" xfId="2295"/>
    <cellStyle name="Normal 4 2 4 5 2 2" xfId="6777"/>
    <cellStyle name="Normal 4 2 4 5 2 2 2" xfId="15807"/>
    <cellStyle name="Normal 4 2 4 5 2 3" xfId="11325"/>
    <cellStyle name="Normal 4 2 4 5 3" xfId="3789"/>
    <cellStyle name="Normal 4 2 4 5 3 2" xfId="8271"/>
    <cellStyle name="Normal 4 2 4 5 3 2 2" xfId="17301"/>
    <cellStyle name="Normal 4 2 4 5 3 3" xfId="12819"/>
    <cellStyle name="Normal 4 2 4 5 4" xfId="5283"/>
    <cellStyle name="Normal 4 2 4 5 4 2" xfId="14313"/>
    <cellStyle name="Normal 4 2 4 5 5" xfId="9831"/>
    <cellStyle name="Normal 4 2 4 6" xfId="1550"/>
    <cellStyle name="Normal 4 2 4 6 2" xfId="6032"/>
    <cellStyle name="Normal 4 2 4 6 2 2" xfId="15062"/>
    <cellStyle name="Normal 4 2 4 6 3" xfId="10580"/>
    <cellStyle name="Normal 4 2 4 7" xfId="3044"/>
    <cellStyle name="Normal 4 2 4 7 2" xfId="7526"/>
    <cellStyle name="Normal 4 2 4 7 2 2" xfId="16556"/>
    <cellStyle name="Normal 4 2 4 7 3" xfId="12074"/>
    <cellStyle name="Normal 4 2 4 8" xfId="4538"/>
    <cellStyle name="Normal 4 2 4 8 2" xfId="13568"/>
    <cellStyle name="Normal 4 2 4 9" xfId="9086"/>
    <cellStyle name="Normal 4 2 5" xfId="80"/>
    <cellStyle name="Normal 4 2 5 2" xfId="266"/>
    <cellStyle name="Normal 4 2 5 2 2" xfId="1010"/>
    <cellStyle name="Normal 4 2 5 2 2 2" xfId="2504"/>
    <cellStyle name="Normal 4 2 5 2 2 2 2" xfId="6986"/>
    <cellStyle name="Normal 4 2 5 2 2 2 2 2" xfId="16016"/>
    <cellStyle name="Normal 4 2 5 2 2 2 3" xfId="11534"/>
    <cellStyle name="Normal 4 2 5 2 2 3" xfId="3998"/>
    <cellStyle name="Normal 4 2 5 2 2 3 2" xfId="8480"/>
    <cellStyle name="Normal 4 2 5 2 2 3 2 2" xfId="17510"/>
    <cellStyle name="Normal 4 2 5 2 2 3 3" xfId="13028"/>
    <cellStyle name="Normal 4 2 5 2 2 4" xfId="5492"/>
    <cellStyle name="Normal 4 2 5 2 2 4 2" xfId="14522"/>
    <cellStyle name="Normal 4 2 5 2 2 5" xfId="10040"/>
    <cellStyle name="Normal 4 2 5 2 3" xfId="1760"/>
    <cellStyle name="Normal 4 2 5 2 3 2" xfId="6242"/>
    <cellStyle name="Normal 4 2 5 2 3 2 2" xfId="15272"/>
    <cellStyle name="Normal 4 2 5 2 3 3" xfId="10790"/>
    <cellStyle name="Normal 4 2 5 2 4" xfId="3254"/>
    <cellStyle name="Normal 4 2 5 2 4 2" xfId="7736"/>
    <cellStyle name="Normal 4 2 5 2 4 2 2" xfId="16766"/>
    <cellStyle name="Normal 4 2 5 2 4 3" xfId="12284"/>
    <cellStyle name="Normal 4 2 5 2 5" xfId="4748"/>
    <cellStyle name="Normal 4 2 5 2 5 2" xfId="13778"/>
    <cellStyle name="Normal 4 2 5 2 6" xfId="9296"/>
    <cellStyle name="Normal 4 2 5 3" xfId="452"/>
    <cellStyle name="Normal 4 2 5 3 2" xfId="1199"/>
    <cellStyle name="Normal 4 2 5 3 2 2" xfId="2693"/>
    <cellStyle name="Normal 4 2 5 3 2 2 2" xfId="7175"/>
    <cellStyle name="Normal 4 2 5 3 2 2 2 2" xfId="16205"/>
    <cellStyle name="Normal 4 2 5 3 2 2 3" xfId="11723"/>
    <cellStyle name="Normal 4 2 5 3 2 3" xfId="4187"/>
    <cellStyle name="Normal 4 2 5 3 2 3 2" xfId="8669"/>
    <cellStyle name="Normal 4 2 5 3 2 3 2 2" xfId="17699"/>
    <cellStyle name="Normal 4 2 5 3 2 3 3" xfId="13217"/>
    <cellStyle name="Normal 4 2 5 3 2 4" xfId="5681"/>
    <cellStyle name="Normal 4 2 5 3 2 4 2" xfId="14711"/>
    <cellStyle name="Normal 4 2 5 3 2 5" xfId="10229"/>
    <cellStyle name="Normal 4 2 5 3 3" xfId="1946"/>
    <cellStyle name="Normal 4 2 5 3 3 2" xfId="6428"/>
    <cellStyle name="Normal 4 2 5 3 3 2 2" xfId="15458"/>
    <cellStyle name="Normal 4 2 5 3 3 3" xfId="10976"/>
    <cellStyle name="Normal 4 2 5 3 4" xfId="3440"/>
    <cellStyle name="Normal 4 2 5 3 4 2" xfId="7922"/>
    <cellStyle name="Normal 4 2 5 3 4 2 2" xfId="16952"/>
    <cellStyle name="Normal 4 2 5 3 4 3" xfId="12470"/>
    <cellStyle name="Normal 4 2 5 3 5" xfId="4934"/>
    <cellStyle name="Normal 4 2 5 3 5 2" xfId="13964"/>
    <cellStyle name="Normal 4 2 5 3 6" xfId="9482"/>
    <cellStyle name="Normal 4 2 5 4" xfId="638"/>
    <cellStyle name="Normal 4 2 5 4 2" xfId="1385"/>
    <cellStyle name="Normal 4 2 5 4 2 2" xfId="2879"/>
    <cellStyle name="Normal 4 2 5 4 2 2 2" xfId="7361"/>
    <cellStyle name="Normal 4 2 5 4 2 2 2 2" xfId="16391"/>
    <cellStyle name="Normal 4 2 5 4 2 2 3" xfId="11909"/>
    <cellStyle name="Normal 4 2 5 4 2 3" xfId="4373"/>
    <cellStyle name="Normal 4 2 5 4 2 3 2" xfId="8855"/>
    <cellStyle name="Normal 4 2 5 4 2 3 2 2" xfId="17885"/>
    <cellStyle name="Normal 4 2 5 4 2 3 3" xfId="13403"/>
    <cellStyle name="Normal 4 2 5 4 2 4" xfId="5867"/>
    <cellStyle name="Normal 4 2 5 4 2 4 2" xfId="14897"/>
    <cellStyle name="Normal 4 2 5 4 2 5" xfId="10415"/>
    <cellStyle name="Normal 4 2 5 4 3" xfId="2132"/>
    <cellStyle name="Normal 4 2 5 4 3 2" xfId="6614"/>
    <cellStyle name="Normal 4 2 5 4 3 2 2" xfId="15644"/>
    <cellStyle name="Normal 4 2 5 4 3 3" xfId="11162"/>
    <cellStyle name="Normal 4 2 5 4 4" xfId="3626"/>
    <cellStyle name="Normal 4 2 5 4 4 2" xfId="8108"/>
    <cellStyle name="Normal 4 2 5 4 4 2 2" xfId="17138"/>
    <cellStyle name="Normal 4 2 5 4 4 3" xfId="12656"/>
    <cellStyle name="Normal 4 2 5 4 5" xfId="5120"/>
    <cellStyle name="Normal 4 2 5 4 5 2" xfId="14150"/>
    <cellStyle name="Normal 4 2 5 4 6" xfId="9668"/>
    <cellStyle name="Normal 4 2 5 5" xfId="825"/>
    <cellStyle name="Normal 4 2 5 5 2" xfId="2319"/>
    <cellStyle name="Normal 4 2 5 5 2 2" xfId="6801"/>
    <cellStyle name="Normal 4 2 5 5 2 2 2" xfId="15831"/>
    <cellStyle name="Normal 4 2 5 5 2 3" xfId="11349"/>
    <cellStyle name="Normal 4 2 5 5 3" xfId="3813"/>
    <cellStyle name="Normal 4 2 5 5 3 2" xfId="8295"/>
    <cellStyle name="Normal 4 2 5 5 3 2 2" xfId="17325"/>
    <cellStyle name="Normal 4 2 5 5 3 3" xfId="12843"/>
    <cellStyle name="Normal 4 2 5 5 4" xfId="5307"/>
    <cellStyle name="Normal 4 2 5 5 4 2" xfId="14337"/>
    <cellStyle name="Normal 4 2 5 5 5" xfId="9855"/>
    <cellStyle name="Normal 4 2 5 6" xfId="1574"/>
    <cellStyle name="Normal 4 2 5 6 2" xfId="6056"/>
    <cellStyle name="Normal 4 2 5 6 2 2" xfId="15086"/>
    <cellStyle name="Normal 4 2 5 6 3" xfId="10604"/>
    <cellStyle name="Normal 4 2 5 7" xfId="3068"/>
    <cellStyle name="Normal 4 2 5 7 2" xfId="7550"/>
    <cellStyle name="Normal 4 2 5 7 2 2" xfId="16580"/>
    <cellStyle name="Normal 4 2 5 7 3" xfId="12098"/>
    <cellStyle name="Normal 4 2 5 8" xfId="4562"/>
    <cellStyle name="Normal 4 2 5 8 2" xfId="13592"/>
    <cellStyle name="Normal 4 2 5 9" xfId="9110"/>
    <cellStyle name="Normal 4 2 6" xfId="111"/>
    <cellStyle name="Normal 4 2 6 2" xfId="297"/>
    <cellStyle name="Normal 4 2 6 2 2" xfId="1040"/>
    <cellStyle name="Normal 4 2 6 2 2 2" xfId="2534"/>
    <cellStyle name="Normal 4 2 6 2 2 2 2" xfId="7016"/>
    <cellStyle name="Normal 4 2 6 2 2 2 2 2" xfId="16046"/>
    <cellStyle name="Normal 4 2 6 2 2 2 3" xfId="11564"/>
    <cellStyle name="Normal 4 2 6 2 2 3" xfId="4028"/>
    <cellStyle name="Normal 4 2 6 2 2 3 2" xfId="8510"/>
    <cellStyle name="Normal 4 2 6 2 2 3 2 2" xfId="17540"/>
    <cellStyle name="Normal 4 2 6 2 2 3 3" xfId="13058"/>
    <cellStyle name="Normal 4 2 6 2 2 4" xfId="5522"/>
    <cellStyle name="Normal 4 2 6 2 2 4 2" xfId="14552"/>
    <cellStyle name="Normal 4 2 6 2 2 5" xfId="10070"/>
    <cellStyle name="Normal 4 2 6 2 3" xfId="1791"/>
    <cellStyle name="Normal 4 2 6 2 3 2" xfId="6273"/>
    <cellStyle name="Normal 4 2 6 2 3 2 2" xfId="15303"/>
    <cellStyle name="Normal 4 2 6 2 3 3" xfId="10821"/>
    <cellStyle name="Normal 4 2 6 2 4" xfId="3285"/>
    <cellStyle name="Normal 4 2 6 2 4 2" xfId="7767"/>
    <cellStyle name="Normal 4 2 6 2 4 2 2" xfId="16797"/>
    <cellStyle name="Normal 4 2 6 2 4 3" xfId="12315"/>
    <cellStyle name="Normal 4 2 6 2 5" xfId="4779"/>
    <cellStyle name="Normal 4 2 6 2 5 2" xfId="13809"/>
    <cellStyle name="Normal 4 2 6 2 6" xfId="9327"/>
    <cellStyle name="Normal 4 2 6 3" xfId="483"/>
    <cellStyle name="Normal 4 2 6 3 2" xfId="1230"/>
    <cellStyle name="Normal 4 2 6 3 2 2" xfId="2724"/>
    <cellStyle name="Normal 4 2 6 3 2 2 2" xfId="7206"/>
    <cellStyle name="Normal 4 2 6 3 2 2 2 2" xfId="16236"/>
    <cellStyle name="Normal 4 2 6 3 2 2 3" xfId="11754"/>
    <cellStyle name="Normal 4 2 6 3 2 3" xfId="4218"/>
    <cellStyle name="Normal 4 2 6 3 2 3 2" xfId="8700"/>
    <cellStyle name="Normal 4 2 6 3 2 3 2 2" xfId="17730"/>
    <cellStyle name="Normal 4 2 6 3 2 3 3" xfId="13248"/>
    <cellStyle name="Normal 4 2 6 3 2 4" xfId="5712"/>
    <cellStyle name="Normal 4 2 6 3 2 4 2" xfId="14742"/>
    <cellStyle name="Normal 4 2 6 3 2 5" xfId="10260"/>
    <cellStyle name="Normal 4 2 6 3 3" xfId="1977"/>
    <cellStyle name="Normal 4 2 6 3 3 2" xfId="6459"/>
    <cellStyle name="Normal 4 2 6 3 3 2 2" xfId="15489"/>
    <cellStyle name="Normal 4 2 6 3 3 3" xfId="11007"/>
    <cellStyle name="Normal 4 2 6 3 4" xfId="3471"/>
    <cellStyle name="Normal 4 2 6 3 4 2" xfId="7953"/>
    <cellStyle name="Normal 4 2 6 3 4 2 2" xfId="16983"/>
    <cellStyle name="Normal 4 2 6 3 4 3" xfId="12501"/>
    <cellStyle name="Normal 4 2 6 3 5" xfId="4965"/>
    <cellStyle name="Normal 4 2 6 3 5 2" xfId="13995"/>
    <cellStyle name="Normal 4 2 6 3 6" xfId="9513"/>
    <cellStyle name="Normal 4 2 6 4" xfId="669"/>
    <cellStyle name="Normal 4 2 6 4 2" xfId="1416"/>
    <cellStyle name="Normal 4 2 6 4 2 2" xfId="2910"/>
    <cellStyle name="Normal 4 2 6 4 2 2 2" xfId="7392"/>
    <cellStyle name="Normal 4 2 6 4 2 2 2 2" xfId="16422"/>
    <cellStyle name="Normal 4 2 6 4 2 2 3" xfId="11940"/>
    <cellStyle name="Normal 4 2 6 4 2 3" xfId="4404"/>
    <cellStyle name="Normal 4 2 6 4 2 3 2" xfId="8886"/>
    <cellStyle name="Normal 4 2 6 4 2 3 2 2" xfId="17916"/>
    <cellStyle name="Normal 4 2 6 4 2 3 3" xfId="13434"/>
    <cellStyle name="Normal 4 2 6 4 2 4" xfId="5898"/>
    <cellStyle name="Normal 4 2 6 4 2 4 2" xfId="14928"/>
    <cellStyle name="Normal 4 2 6 4 2 5" xfId="10446"/>
    <cellStyle name="Normal 4 2 6 4 3" xfId="2163"/>
    <cellStyle name="Normal 4 2 6 4 3 2" xfId="6645"/>
    <cellStyle name="Normal 4 2 6 4 3 2 2" xfId="15675"/>
    <cellStyle name="Normal 4 2 6 4 3 3" xfId="11193"/>
    <cellStyle name="Normal 4 2 6 4 4" xfId="3657"/>
    <cellStyle name="Normal 4 2 6 4 4 2" xfId="8139"/>
    <cellStyle name="Normal 4 2 6 4 4 2 2" xfId="17169"/>
    <cellStyle name="Normal 4 2 6 4 4 3" xfId="12687"/>
    <cellStyle name="Normal 4 2 6 4 5" xfId="5151"/>
    <cellStyle name="Normal 4 2 6 4 5 2" xfId="14181"/>
    <cellStyle name="Normal 4 2 6 4 6" xfId="9699"/>
    <cellStyle name="Normal 4 2 6 5" xfId="856"/>
    <cellStyle name="Normal 4 2 6 5 2" xfId="2350"/>
    <cellStyle name="Normal 4 2 6 5 2 2" xfId="6832"/>
    <cellStyle name="Normal 4 2 6 5 2 2 2" xfId="15862"/>
    <cellStyle name="Normal 4 2 6 5 2 3" xfId="11380"/>
    <cellStyle name="Normal 4 2 6 5 3" xfId="3844"/>
    <cellStyle name="Normal 4 2 6 5 3 2" xfId="8326"/>
    <cellStyle name="Normal 4 2 6 5 3 2 2" xfId="17356"/>
    <cellStyle name="Normal 4 2 6 5 3 3" xfId="12874"/>
    <cellStyle name="Normal 4 2 6 5 4" xfId="5338"/>
    <cellStyle name="Normal 4 2 6 5 4 2" xfId="14368"/>
    <cellStyle name="Normal 4 2 6 5 5" xfId="9886"/>
    <cellStyle name="Normal 4 2 6 6" xfId="1605"/>
    <cellStyle name="Normal 4 2 6 6 2" xfId="6087"/>
    <cellStyle name="Normal 4 2 6 6 2 2" xfId="15117"/>
    <cellStyle name="Normal 4 2 6 6 3" xfId="10635"/>
    <cellStyle name="Normal 4 2 6 7" xfId="3099"/>
    <cellStyle name="Normal 4 2 6 7 2" xfId="7581"/>
    <cellStyle name="Normal 4 2 6 7 2 2" xfId="16611"/>
    <cellStyle name="Normal 4 2 6 7 3" xfId="12129"/>
    <cellStyle name="Normal 4 2 6 8" xfId="4593"/>
    <cellStyle name="Normal 4 2 6 8 2" xfId="13623"/>
    <cellStyle name="Normal 4 2 6 9" xfId="9141"/>
    <cellStyle name="Normal 4 2 7" xfId="127"/>
    <cellStyle name="Normal 4 2 7 2" xfId="313"/>
    <cellStyle name="Normal 4 2 7 2 2" xfId="1056"/>
    <cellStyle name="Normal 4 2 7 2 2 2" xfId="2550"/>
    <cellStyle name="Normal 4 2 7 2 2 2 2" xfId="7032"/>
    <cellStyle name="Normal 4 2 7 2 2 2 2 2" xfId="16062"/>
    <cellStyle name="Normal 4 2 7 2 2 2 3" xfId="11580"/>
    <cellStyle name="Normal 4 2 7 2 2 3" xfId="4044"/>
    <cellStyle name="Normal 4 2 7 2 2 3 2" xfId="8526"/>
    <cellStyle name="Normal 4 2 7 2 2 3 2 2" xfId="17556"/>
    <cellStyle name="Normal 4 2 7 2 2 3 3" xfId="13074"/>
    <cellStyle name="Normal 4 2 7 2 2 4" xfId="5538"/>
    <cellStyle name="Normal 4 2 7 2 2 4 2" xfId="14568"/>
    <cellStyle name="Normal 4 2 7 2 2 5" xfId="10086"/>
    <cellStyle name="Normal 4 2 7 2 3" xfId="1807"/>
    <cellStyle name="Normal 4 2 7 2 3 2" xfId="6289"/>
    <cellStyle name="Normal 4 2 7 2 3 2 2" xfId="15319"/>
    <cellStyle name="Normal 4 2 7 2 3 3" xfId="10837"/>
    <cellStyle name="Normal 4 2 7 2 4" xfId="3301"/>
    <cellStyle name="Normal 4 2 7 2 4 2" xfId="7783"/>
    <cellStyle name="Normal 4 2 7 2 4 2 2" xfId="16813"/>
    <cellStyle name="Normal 4 2 7 2 4 3" xfId="12331"/>
    <cellStyle name="Normal 4 2 7 2 5" xfId="4795"/>
    <cellStyle name="Normal 4 2 7 2 5 2" xfId="13825"/>
    <cellStyle name="Normal 4 2 7 2 6" xfId="9343"/>
    <cellStyle name="Normal 4 2 7 3" xfId="499"/>
    <cellStyle name="Normal 4 2 7 3 2" xfId="1246"/>
    <cellStyle name="Normal 4 2 7 3 2 2" xfId="2740"/>
    <cellStyle name="Normal 4 2 7 3 2 2 2" xfId="7222"/>
    <cellStyle name="Normal 4 2 7 3 2 2 2 2" xfId="16252"/>
    <cellStyle name="Normal 4 2 7 3 2 2 3" xfId="11770"/>
    <cellStyle name="Normal 4 2 7 3 2 3" xfId="4234"/>
    <cellStyle name="Normal 4 2 7 3 2 3 2" xfId="8716"/>
    <cellStyle name="Normal 4 2 7 3 2 3 2 2" xfId="17746"/>
    <cellStyle name="Normal 4 2 7 3 2 3 3" xfId="13264"/>
    <cellStyle name="Normal 4 2 7 3 2 4" xfId="5728"/>
    <cellStyle name="Normal 4 2 7 3 2 4 2" xfId="14758"/>
    <cellStyle name="Normal 4 2 7 3 2 5" xfId="10276"/>
    <cellStyle name="Normal 4 2 7 3 3" xfId="1993"/>
    <cellStyle name="Normal 4 2 7 3 3 2" xfId="6475"/>
    <cellStyle name="Normal 4 2 7 3 3 2 2" xfId="15505"/>
    <cellStyle name="Normal 4 2 7 3 3 3" xfId="11023"/>
    <cellStyle name="Normal 4 2 7 3 4" xfId="3487"/>
    <cellStyle name="Normal 4 2 7 3 4 2" xfId="7969"/>
    <cellStyle name="Normal 4 2 7 3 4 2 2" xfId="16999"/>
    <cellStyle name="Normal 4 2 7 3 4 3" xfId="12517"/>
    <cellStyle name="Normal 4 2 7 3 5" xfId="4981"/>
    <cellStyle name="Normal 4 2 7 3 5 2" xfId="14011"/>
    <cellStyle name="Normal 4 2 7 3 6" xfId="9529"/>
    <cellStyle name="Normal 4 2 7 4" xfId="685"/>
    <cellStyle name="Normal 4 2 7 4 2" xfId="1432"/>
    <cellStyle name="Normal 4 2 7 4 2 2" xfId="2926"/>
    <cellStyle name="Normal 4 2 7 4 2 2 2" xfId="7408"/>
    <cellStyle name="Normal 4 2 7 4 2 2 2 2" xfId="16438"/>
    <cellStyle name="Normal 4 2 7 4 2 2 3" xfId="11956"/>
    <cellStyle name="Normal 4 2 7 4 2 3" xfId="4420"/>
    <cellStyle name="Normal 4 2 7 4 2 3 2" xfId="8902"/>
    <cellStyle name="Normal 4 2 7 4 2 3 2 2" xfId="17932"/>
    <cellStyle name="Normal 4 2 7 4 2 3 3" xfId="13450"/>
    <cellStyle name="Normal 4 2 7 4 2 4" xfId="5914"/>
    <cellStyle name="Normal 4 2 7 4 2 4 2" xfId="14944"/>
    <cellStyle name="Normal 4 2 7 4 2 5" xfId="10462"/>
    <cellStyle name="Normal 4 2 7 4 3" xfId="2179"/>
    <cellStyle name="Normal 4 2 7 4 3 2" xfId="6661"/>
    <cellStyle name="Normal 4 2 7 4 3 2 2" xfId="15691"/>
    <cellStyle name="Normal 4 2 7 4 3 3" xfId="11209"/>
    <cellStyle name="Normal 4 2 7 4 4" xfId="3673"/>
    <cellStyle name="Normal 4 2 7 4 4 2" xfId="8155"/>
    <cellStyle name="Normal 4 2 7 4 4 2 2" xfId="17185"/>
    <cellStyle name="Normal 4 2 7 4 4 3" xfId="12703"/>
    <cellStyle name="Normal 4 2 7 4 5" xfId="5167"/>
    <cellStyle name="Normal 4 2 7 4 5 2" xfId="14197"/>
    <cellStyle name="Normal 4 2 7 4 6" xfId="9715"/>
    <cellStyle name="Normal 4 2 7 5" xfId="872"/>
    <cellStyle name="Normal 4 2 7 5 2" xfId="2366"/>
    <cellStyle name="Normal 4 2 7 5 2 2" xfId="6848"/>
    <cellStyle name="Normal 4 2 7 5 2 2 2" xfId="15878"/>
    <cellStyle name="Normal 4 2 7 5 2 3" xfId="11396"/>
    <cellStyle name="Normal 4 2 7 5 3" xfId="3860"/>
    <cellStyle name="Normal 4 2 7 5 3 2" xfId="8342"/>
    <cellStyle name="Normal 4 2 7 5 3 2 2" xfId="17372"/>
    <cellStyle name="Normal 4 2 7 5 3 3" xfId="12890"/>
    <cellStyle name="Normal 4 2 7 5 4" xfId="5354"/>
    <cellStyle name="Normal 4 2 7 5 4 2" xfId="14384"/>
    <cellStyle name="Normal 4 2 7 5 5" xfId="9902"/>
    <cellStyle name="Normal 4 2 7 6" xfId="1621"/>
    <cellStyle name="Normal 4 2 7 6 2" xfId="6103"/>
    <cellStyle name="Normal 4 2 7 6 2 2" xfId="15133"/>
    <cellStyle name="Normal 4 2 7 6 3" xfId="10651"/>
    <cellStyle name="Normal 4 2 7 7" xfId="3115"/>
    <cellStyle name="Normal 4 2 7 7 2" xfId="7597"/>
    <cellStyle name="Normal 4 2 7 7 2 2" xfId="16627"/>
    <cellStyle name="Normal 4 2 7 7 3" xfId="12145"/>
    <cellStyle name="Normal 4 2 7 8" xfId="4609"/>
    <cellStyle name="Normal 4 2 7 8 2" xfId="13639"/>
    <cellStyle name="Normal 4 2 7 9" xfId="9157"/>
    <cellStyle name="Normal 4 2 8" xfId="150"/>
    <cellStyle name="Normal 4 2 8 2" xfId="336"/>
    <cellStyle name="Normal 4 2 8 2 2" xfId="1079"/>
    <cellStyle name="Normal 4 2 8 2 2 2" xfId="2573"/>
    <cellStyle name="Normal 4 2 8 2 2 2 2" xfId="7055"/>
    <cellStyle name="Normal 4 2 8 2 2 2 2 2" xfId="16085"/>
    <cellStyle name="Normal 4 2 8 2 2 2 3" xfId="11603"/>
    <cellStyle name="Normal 4 2 8 2 2 3" xfId="4067"/>
    <cellStyle name="Normal 4 2 8 2 2 3 2" xfId="8549"/>
    <cellStyle name="Normal 4 2 8 2 2 3 2 2" xfId="17579"/>
    <cellStyle name="Normal 4 2 8 2 2 3 3" xfId="13097"/>
    <cellStyle name="Normal 4 2 8 2 2 4" xfId="5561"/>
    <cellStyle name="Normal 4 2 8 2 2 4 2" xfId="14591"/>
    <cellStyle name="Normal 4 2 8 2 2 5" xfId="10109"/>
    <cellStyle name="Normal 4 2 8 2 3" xfId="1830"/>
    <cellStyle name="Normal 4 2 8 2 3 2" xfId="6312"/>
    <cellStyle name="Normal 4 2 8 2 3 2 2" xfId="15342"/>
    <cellStyle name="Normal 4 2 8 2 3 3" xfId="10860"/>
    <cellStyle name="Normal 4 2 8 2 4" xfId="3324"/>
    <cellStyle name="Normal 4 2 8 2 4 2" xfId="7806"/>
    <cellStyle name="Normal 4 2 8 2 4 2 2" xfId="16836"/>
    <cellStyle name="Normal 4 2 8 2 4 3" xfId="12354"/>
    <cellStyle name="Normal 4 2 8 2 5" xfId="4818"/>
    <cellStyle name="Normal 4 2 8 2 5 2" xfId="13848"/>
    <cellStyle name="Normal 4 2 8 2 6" xfId="9366"/>
    <cellStyle name="Normal 4 2 8 3" xfId="522"/>
    <cellStyle name="Normal 4 2 8 3 2" xfId="1269"/>
    <cellStyle name="Normal 4 2 8 3 2 2" xfId="2763"/>
    <cellStyle name="Normal 4 2 8 3 2 2 2" xfId="7245"/>
    <cellStyle name="Normal 4 2 8 3 2 2 2 2" xfId="16275"/>
    <cellStyle name="Normal 4 2 8 3 2 2 3" xfId="11793"/>
    <cellStyle name="Normal 4 2 8 3 2 3" xfId="4257"/>
    <cellStyle name="Normal 4 2 8 3 2 3 2" xfId="8739"/>
    <cellStyle name="Normal 4 2 8 3 2 3 2 2" xfId="17769"/>
    <cellStyle name="Normal 4 2 8 3 2 3 3" xfId="13287"/>
    <cellStyle name="Normal 4 2 8 3 2 4" xfId="5751"/>
    <cellStyle name="Normal 4 2 8 3 2 4 2" xfId="14781"/>
    <cellStyle name="Normal 4 2 8 3 2 5" xfId="10299"/>
    <cellStyle name="Normal 4 2 8 3 3" xfId="2016"/>
    <cellStyle name="Normal 4 2 8 3 3 2" xfId="6498"/>
    <cellStyle name="Normal 4 2 8 3 3 2 2" xfId="15528"/>
    <cellStyle name="Normal 4 2 8 3 3 3" xfId="11046"/>
    <cellStyle name="Normal 4 2 8 3 4" xfId="3510"/>
    <cellStyle name="Normal 4 2 8 3 4 2" xfId="7992"/>
    <cellStyle name="Normal 4 2 8 3 4 2 2" xfId="17022"/>
    <cellStyle name="Normal 4 2 8 3 4 3" xfId="12540"/>
    <cellStyle name="Normal 4 2 8 3 5" xfId="5004"/>
    <cellStyle name="Normal 4 2 8 3 5 2" xfId="14034"/>
    <cellStyle name="Normal 4 2 8 3 6" xfId="9552"/>
    <cellStyle name="Normal 4 2 8 4" xfId="708"/>
    <cellStyle name="Normal 4 2 8 4 2" xfId="1455"/>
    <cellStyle name="Normal 4 2 8 4 2 2" xfId="2949"/>
    <cellStyle name="Normal 4 2 8 4 2 2 2" xfId="7431"/>
    <cellStyle name="Normal 4 2 8 4 2 2 2 2" xfId="16461"/>
    <cellStyle name="Normal 4 2 8 4 2 2 3" xfId="11979"/>
    <cellStyle name="Normal 4 2 8 4 2 3" xfId="4443"/>
    <cellStyle name="Normal 4 2 8 4 2 3 2" xfId="8925"/>
    <cellStyle name="Normal 4 2 8 4 2 3 2 2" xfId="17955"/>
    <cellStyle name="Normal 4 2 8 4 2 3 3" xfId="13473"/>
    <cellStyle name="Normal 4 2 8 4 2 4" xfId="5937"/>
    <cellStyle name="Normal 4 2 8 4 2 4 2" xfId="14967"/>
    <cellStyle name="Normal 4 2 8 4 2 5" xfId="10485"/>
    <cellStyle name="Normal 4 2 8 4 3" xfId="2202"/>
    <cellStyle name="Normal 4 2 8 4 3 2" xfId="6684"/>
    <cellStyle name="Normal 4 2 8 4 3 2 2" xfId="15714"/>
    <cellStyle name="Normal 4 2 8 4 3 3" xfId="11232"/>
    <cellStyle name="Normal 4 2 8 4 4" xfId="3696"/>
    <cellStyle name="Normal 4 2 8 4 4 2" xfId="8178"/>
    <cellStyle name="Normal 4 2 8 4 4 2 2" xfId="17208"/>
    <cellStyle name="Normal 4 2 8 4 4 3" xfId="12726"/>
    <cellStyle name="Normal 4 2 8 4 5" xfId="5190"/>
    <cellStyle name="Normal 4 2 8 4 5 2" xfId="14220"/>
    <cellStyle name="Normal 4 2 8 4 6" xfId="9738"/>
    <cellStyle name="Normal 4 2 8 5" xfId="895"/>
    <cellStyle name="Normal 4 2 8 5 2" xfId="2389"/>
    <cellStyle name="Normal 4 2 8 5 2 2" xfId="6871"/>
    <cellStyle name="Normal 4 2 8 5 2 2 2" xfId="15901"/>
    <cellStyle name="Normal 4 2 8 5 2 3" xfId="11419"/>
    <cellStyle name="Normal 4 2 8 5 3" xfId="3883"/>
    <cellStyle name="Normal 4 2 8 5 3 2" xfId="8365"/>
    <cellStyle name="Normal 4 2 8 5 3 2 2" xfId="17395"/>
    <cellStyle name="Normal 4 2 8 5 3 3" xfId="12913"/>
    <cellStyle name="Normal 4 2 8 5 4" xfId="5377"/>
    <cellStyle name="Normal 4 2 8 5 4 2" xfId="14407"/>
    <cellStyle name="Normal 4 2 8 5 5" xfId="9925"/>
    <cellStyle name="Normal 4 2 8 6" xfId="1644"/>
    <cellStyle name="Normal 4 2 8 6 2" xfId="6126"/>
    <cellStyle name="Normal 4 2 8 6 2 2" xfId="15156"/>
    <cellStyle name="Normal 4 2 8 6 3" xfId="10674"/>
    <cellStyle name="Normal 4 2 8 7" xfId="3138"/>
    <cellStyle name="Normal 4 2 8 7 2" xfId="7620"/>
    <cellStyle name="Normal 4 2 8 7 2 2" xfId="16650"/>
    <cellStyle name="Normal 4 2 8 7 3" xfId="12168"/>
    <cellStyle name="Normal 4 2 8 8" xfId="4632"/>
    <cellStyle name="Normal 4 2 8 8 2" xfId="13662"/>
    <cellStyle name="Normal 4 2 8 9" xfId="9180"/>
    <cellStyle name="Normal 4 2 9" xfId="173"/>
    <cellStyle name="Normal 4 2 9 2" xfId="359"/>
    <cellStyle name="Normal 4 2 9 2 2" xfId="1102"/>
    <cellStyle name="Normal 4 2 9 2 2 2" xfId="2596"/>
    <cellStyle name="Normal 4 2 9 2 2 2 2" xfId="7078"/>
    <cellStyle name="Normal 4 2 9 2 2 2 2 2" xfId="16108"/>
    <cellStyle name="Normal 4 2 9 2 2 2 3" xfId="11626"/>
    <cellStyle name="Normal 4 2 9 2 2 3" xfId="4090"/>
    <cellStyle name="Normal 4 2 9 2 2 3 2" xfId="8572"/>
    <cellStyle name="Normal 4 2 9 2 2 3 2 2" xfId="17602"/>
    <cellStyle name="Normal 4 2 9 2 2 3 3" xfId="13120"/>
    <cellStyle name="Normal 4 2 9 2 2 4" xfId="5584"/>
    <cellStyle name="Normal 4 2 9 2 2 4 2" xfId="14614"/>
    <cellStyle name="Normal 4 2 9 2 2 5" xfId="10132"/>
    <cellStyle name="Normal 4 2 9 2 3" xfId="1853"/>
    <cellStyle name="Normal 4 2 9 2 3 2" xfId="6335"/>
    <cellStyle name="Normal 4 2 9 2 3 2 2" xfId="15365"/>
    <cellStyle name="Normal 4 2 9 2 3 3" xfId="10883"/>
    <cellStyle name="Normal 4 2 9 2 4" xfId="3347"/>
    <cellStyle name="Normal 4 2 9 2 4 2" xfId="7829"/>
    <cellStyle name="Normal 4 2 9 2 4 2 2" xfId="16859"/>
    <cellStyle name="Normal 4 2 9 2 4 3" xfId="12377"/>
    <cellStyle name="Normal 4 2 9 2 5" xfId="4841"/>
    <cellStyle name="Normal 4 2 9 2 5 2" xfId="13871"/>
    <cellStyle name="Normal 4 2 9 2 6" xfId="9389"/>
    <cellStyle name="Normal 4 2 9 3" xfId="545"/>
    <cellStyle name="Normal 4 2 9 3 2" xfId="1292"/>
    <cellStyle name="Normal 4 2 9 3 2 2" xfId="2786"/>
    <cellStyle name="Normal 4 2 9 3 2 2 2" xfId="7268"/>
    <cellStyle name="Normal 4 2 9 3 2 2 2 2" xfId="16298"/>
    <cellStyle name="Normal 4 2 9 3 2 2 3" xfId="11816"/>
    <cellStyle name="Normal 4 2 9 3 2 3" xfId="4280"/>
    <cellStyle name="Normal 4 2 9 3 2 3 2" xfId="8762"/>
    <cellStyle name="Normal 4 2 9 3 2 3 2 2" xfId="17792"/>
    <cellStyle name="Normal 4 2 9 3 2 3 3" xfId="13310"/>
    <cellStyle name="Normal 4 2 9 3 2 4" xfId="5774"/>
    <cellStyle name="Normal 4 2 9 3 2 4 2" xfId="14804"/>
    <cellStyle name="Normal 4 2 9 3 2 5" xfId="10322"/>
    <cellStyle name="Normal 4 2 9 3 3" xfId="2039"/>
    <cellStyle name="Normal 4 2 9 3 3 2" xfId="6521"/>
    <cellStyle name="Normal 4 2 9 3 3 2 2" xfId="15551"/>
    <cellStyle name="Normal 4 2 9 3 3 3" xfId="11069"/>
    <cellStyle name="Normal 4 2 9 3 4" xfId="3533"/>
    <cellStyle name="Normal 4 2 9 3 4 2" xfId="8015"/>
    <cellStyle name="Normal 4 2 9 3 4 2 2" xfId="17045"/>
    <cellStyle name="Normal 4 2 9 3 4 3" xfId="12563"/>
    <cellStyle name="Normal 4 2 9 3 5" xfId="5027"/>
    <cellStyle name="Normal 4 2 9 3 5 2" xfId="14057"/>
    <cellStyle name="Normal 4 2 9 3 6" xfId="9575"/>
    <cellStyle name="Normal 4 2 9 4" xfId="731"/>
    <cellStyle name="Normal 4 2 9 4 2" xfId="1478"/>
    <cellStyle name="Normal 4 2 9 4 2 2" xfId="2972"/>
    <cellStyle name="Normal 4 2 9 4 2 2 2" xfId="7454"/>
    <cellStyle name="Normal 4 2 9 4 2 2 2 2" xfId="16484"/>
    <cellStyle name="Normal 4 2 9 4 2 2 3" xfId="12002"/>
    <cellStyle name="Normal 4 2 9 4 2 3" xfId="4466"/>
    <cellStyle name="Normal 4 2 9 4 2 3 2" xfId="8948"/>
    <cellStyle name="Normal 4 2 9 4 2 3 2 2" xfId="17978"/>
    <cellStyle name="Normal 4 2 9 4 2 3 3" xfId="13496"/>
    <cellStyle name="Normal 4 2 9 4 2 4" xfId="5960"/>
    <cellStyle name="Normal 4 2 9 4 2 4 2" xfId="14990"/>
    <cellStyle name="Normal 4 2 9 4 2 5" xfId="10508"/>
    <cellStyle name="Normal 4 2 9 4 3" xfId="2225"/>
    <cellStyle name="Normal 4 2 9 4 3 2" xfId="6707"/>
    <cellStyle name="Normal 4 2 9 4 3 2 2" xfId="15737"/>
    <cellStyle name="Normal 4 2 9 4 3 3" xfId="11255"/>
    <cellStyle name="Normal 4 2 9 4 4" xfId="3719"/>
    <cellStyle name="Normal 4 2 9 4 4 2" xfId="8201"/>
    <cellStyle name="Normal 4 2 9 4 4 2 2" xfId="17231"/>
    <cellStyle name="Normal 4 2 9 4 4 3" xfId="12749"/>
    <cellStyle name="Normal 4 2 9 4 5" xfId="5213"/>
    <cellStyle name="Normal 4 2 9 4 5 2" xfId="14243"/>
    <cellStyle name="Normal 4 2 9 4 6" xfId="9761"/>
    <cellStyle name="Normal 4 2 9 5" xfId="918"/>
    <cellStyle name="Normal 4 2 9 5 2" xfId="2412"/>
    <cellStyle name="Normal 4 2 9 5 2 2" xfId="6894"/>
    <cellStyle name="Normal 4 2 9 5 2 2 2" xfId="15924"/>
    <cellStyle name="Normal 4 2 9 5 2 3" xfId="11442"/>
    <cellStyle name="Normal 4 2 9 5 3" xfId="3906"/>
    <cellStyle name="Normal 4 2 9 5 3 2" xfId="8388"/>
    <cellStyle name="Normal 4 2 9 5 3 2 2" xfId="17418"/>
    <cellStyle name="Normal 4 2 9 5 3 3" xfId="12936"/>
    <cellStyle name="Normal 4 2 9 5 4" xfId="5400"/>
    <cellStyle name="Normal 4 2 9 5 4 2" xfId="14430"/>
    <cellStyle name="Normal 4 2 9 5 5" xfId="9948"/>
    <cellStyle name="Normal 4 2 9 6" xfId="1667"/>
    <cellStyle name="Normal 4 2 9 6 2" xfId="6149"/>
    <cellStyle name="Normal 4 2 9 6 2 2" xfId="15179"/>
    <cellStyle name="Normal 4 2 9 6 3" xfId="10697"/>
    <cellStyle name="Normal 4 2 9 7" xfId="3161"/>
    <cellStyle name="Normal 4 2 9 7 2" xfId="7643"/>
    <cellStyle name="Normal 4 2 9 7 2 2" xfId="16673"/>
    <cellStyle name="Normal 4 2 9 7 3" xfId="12191"/>
    <cellStyle name="Normal 4 2 9 8" xfId="4655"/>
    <cellStyle name="Normal 4 2 9 8 2" xfId="13685"/>
    <cellStyle name="Normal 4 2 9 9" xfId="9203"/>
    <cellStyle name="Normal 4 3" xfId="15"/>
    <cellStyle name="Normal 4 3 10" xfId="387"/>
    <cellStyle name="Normal 4 3 10 2" xfId="1134"/>
    <cellStyle name="Normal 4 3 10 2 2" xfId="2628"/>
    <cellStyle name="Normal 4 3 10 2 2 2" xfId="7110"/>
    <cellStyle name="Normal 4 3 10 2 2 2 2" xfId="16140"/>
    <cellStyle name="Normal 4 3 10 2 2 3" xfId="11658"/>
    <cellStyle name="Normal 4 3 10 2 3" xfId="4122"/>
    <cellStyle name="Normal 4 3 10 2 3 2" xfId="8604"/>
    <cellStyle name="Normal 4 3 10 2 3 2 2" xfId="17634"/>
    <cellStyle name="Normal 4 3 10 2 3 3" xfId="13152"/>
    <cellStyle name="Normal 4 3 10 2 4" xfId="5616"/>
    <cellStyle name="Normal 4 3 10 2 4 2" xfId="14646"/>
    <cellStyle name="Normal 4 3 10 2 5" xfId="10164"/>
    <cellStyle name="Normal 4 3 10 3" xfId="1881"/>
    <cellStyle name="Normal 4 3 10 3 2" xfId="6363"/>
    <cellStyle name="Normal 4 3 10 3 2 2" xfId="15393"/>
    <cellStyle name="Normal 4 3 10 3 3" xfId="10911"/>
    <cellStyle name="Normal 4 3 10 4" xfId="3375"/>
    <cellStyle name="Normal 4 3 10 4 2" xfId="7857"/>
    <cellStyle name="Normal 4 3 10 4 2 2" xfId="16887"/>
    <cellStyle name="Normal 4 3 10 4 3" xfId="12405"/>
    <cellStyle name="Normal 4 3 10 5" xfId="4869"/>
    <cellStyle name="Normal 4 3 10 5 2" xfId="13899"/>
    <cellStyle name="Normal 4 3 10 6" xfId="9417"/>
    <cellStyle name="Normal 4 3 11" xfId="573"/>
    <cellStyle name="Normal 4 3 11 2" xfId="1320"/>
    <cellStyle name="Normal 4 3 11 2 2" xfId="2814"/>
    <cellStyle name="Normal 4 3 11 2 2 2" xfId="7296"/>
    <cellStyle name="Normal 4 3 11 2 2 2 2" xfId="16326"/>
    <cellStyle name="Normal 4 3 11 2 2 3" xfId="11844"/>
    <cellStyle name="Normal 4 3 11 2 3" xfId="4308"/>
    <cellStyle name="Normal 4 3 11 2 3 2" xfId="8790"/>
    <cellStyle name="Normal 4 3 11 2 3 2 2" xfId="17820"/>
    <cellStyle name="Normal 4 3 11 2 3 3" xfId="13338"/>
    <cellStyle name="Normal 4 3 11 2 4" xfId="5802"/>
    <cellStyle name="Normal 4 3 11 2 4 2" xfId="14832"/>
    <cellStyle name="Normal 4 3 11 2 5" xfId="10350"/>
    <cellStyle name="Normal 4 3 11 3" xfId="2067"/>
    <cellStyle name="Normal 4 3 11 3 2" xfId="6549"/>
    <cellStyle name="Normal 4 3 11 3 2 2" xfId="15579"/>
    <cellStyle name="Normal 4 3 11 3 3" xfId="11097"/>
    <cellStyle name="Normal 4 3 11 4" xfId="3561"/>
    <cellStyle name="Normal 4 3 11 4 2" xfId="8043"/>
    <cellStyle name="Normal 4 3 11 4 2 2" xfId="17073"/>
    <cellStyle name="Normal 4 3 11 4 3" xfId="12591"/>
    <cellStyle name="Normal 4 3 11 5" xfId="5055"/>
    <cellStyle name="Normal 4 3 11 5 2" xfId="14085"/>
    <cellStyle name="Normal 4 3 11 6" xfId="9603"/>
    <cellStyle name="Normal 4 3 12" xfId="760"/>
    <cellStyle name="Normal 4 3 12 2" xfId="2254"/>
    <cellStyle name="Normal 4 3 12 2 2" xfId="6736"/>
    <cellStyle name="Normal 4 3 12 2 2 2" xfId="15766"/>
    <cellStyle name="Normal 4 3 12 2 3" xfId="11284"/>
    <cellStyle name="Normal 4 3 12 3" xfId="3748"/>
    <cellStyle name="Normal 4 3 12 3 2" xfId="8230"/>
    <cellStyle name="Normal 4 3 12 3 2 2" xfId="17260"/>
    <cellStyle name="Normal 4 3 12 3 3" xfId="12778"/>
    <cellStyle name="Normal 4 3 12 4" xfId="5242"/>
    <cellStyle name="Normal 4 3 12 4 2" xfId="14272"/>
    <cellStyle name="Normal 4 3 12 5" xfId="9790"/>
    <cellStyle name="Normal 4 3 13" xfId="1509"/>
    <cellStyle name="Normal 4 3 13 2" xfId="5991"/>
    <cellStyle name="Normal 4 3 13 2 2" xfId="15021"/>
    <cellStyle name="Normal 4 3 13 3" xfId="10539"/>
    <cellStyle name="Normal 4 3 14" xfId="3003"/>
    <cellStyle name="Normal 4 3 14 2" xfId="7485"/>
    <cellStyle name="Normal 4 3 14 2 2" xfId="16515"/>
    <cellStyle name="Normal 4 3 14 3" xfId="12033"/>
    <cellStyle name="Normal 4 3 15" xfId="4497"/>
    <cellStyle name="Normal 4 3 15 2" xfId="13527"/>
    <cellStyle name="Normal 4 3 16" xfId="9045"/>
    <cellStyle name="Normal 4 3 2" xfId="38"/>
    <cellStyle name="Normal 4 3 2 2" xfId="224"/>
    <cellStyle name="Normal 4 3 2 2 2" xfId="969"/>
    <cellStyle name="Normal 4 3 2 2 2 2" xfId="2463"/>
    <cellStyle name="Normal 4 3 2 2 2 2 2" xfId="6945"/>
    <cellStyle name="Normal 4 3 2 2 2 2 2 2" xfId="15975"/>
    <cellStyle name="Normal 4 3 2 2 2 2 3" xfId="11493"/>
    <cellStyle name="Normal 4 3 2 2 2 3" xfId="3957"/>
    <cellStyle name="Normal 4 3 2 2 2 3 2" xfId="8439"/>
    <cellStyle name="Normal 4 3 2 2 2 3 2 2" xfId="17469"/>
    <cellStyle name="Normal 4 3 2 2 2 3 3" xfId="12987"/>
    <cellStyle name="Normal 4 3 2 2 2 4" xfId="5451"/>
    <cellStyle name="Normal 4 3 2 2 2 4 2" xfId="14481"/>
    <cellStyle name="Normal 4 3 2 2 2 5" xfId="9999"/>
    <cellStyle name="Normal 4 3 2 2 3" xfId="1718"/>
    <cellStyle name="Normal 4 3 2 2 3 2" xfId="6200"/>
    <cellStyle name="Normal 4 3 2 2 3 2 2" xfId="15230"/>
    <cellStyle name="Normal 4 3 2 2 3 3" xfId="10748"/>
    <cellStyle name="Normal 4 3 2 2 4" xfId="3212"/>
    <cellStyle name="Normal 4 3 2 2 4 2" xfId="7694"/>
    <cellStyle name="Normal 4 3 2 2 4 2 2" xfId="16724"/>
    <cellStyle name="Normal 4 3 2 2 4 3" xfId="12242"/>
    <cellStyle name="Normal 4 3 2 2 5" xfId="4706"/>
    <cellStyle name="Normal 4 3 2 2 5 2" xfId="13736"/>
    <cellStyle name="Normal 4 3 2 2 6" xfId="9254"/>
    <cellStyle name="Normal 4 3 2 3" xfId="410"/>
    <cellStyle name="Normal 4 3 2 3 2" xfId="1157"/>
    <cellStyle name="Normal 4 3 2 3 2 2" xfId="2651"/>
    <cellStyle name="Normal 4 3 2 3 2 2 2" xfId="7133"/>
    <cellStyle name="Normal 4 3 2 3 2 2 2 2" xfId="16163"/>
    <cellStyle name="Normal 4 3 2 3 2 2 3" xfId="11681"/>
    <cellStyle name="Normal 4 3 2 3 2 3" xfId="4145"/>
    <cellStyle name="Normal 4 3 2 3 2 3 2" xfId="8627"/>
    <cellStyle name="Normal 4 3 2 3 2 3 2 2" xfId="17657"/>
    <cellStyle name="Normal 4 3 2 3 2 3 3" xfId="13175"/>
    <cellStyle name="Normal 4 3 2 3 2 4" xfId="5639"/>
    <cellStyle name="Normal 4 3 2 3 2 4 2" xfId="14669"/>
    <cellStyle name="Normal 4 3 2 3 2 5" xfId="10187"/>
    <cellStyle name="Normal 4 3 2 3 3" xfId="1904"/>
    <cellStyle name="Normal 4 3 2 3 3 2" xfId="6386"/>
    <cellStyle name="Normal 4 3 2 3 3 2 2" xfId="15416"/>
    <cellStyle name="Normal 4 3 2 3 3 3" xfId="10934"/>
    <cellStyle name="Normal 4 3 2 3 4" xfId="3398"/>
    <cellStyle name="Normal 4 3 2 3 4 2" xfId="7880"/>
    <cellStyle name="Normal 4 3 2 3 4 2 2" xfId="16910"/>
    <cellStyle name="Normal 4 3 2 3 4 3" xfId="12428"/>
    <cellStyle name="Normal 4 3 2 3 5" xfId="4892"/>
    <cellStyle name="Normal 4 3 2 3 5 2" xfId="13922"/>
    <cellStyle name="Normal 4 3 2 3 6" xfId="9440"/>
    <cellStyle name="Normal 4 3 2 4" xfId="596"/>
    <cellStyle name="Normal 4 3 2 4 2" xfId="1343"/>
    <cellStyle name="Normal 4 3 2 4 2 2" xfId="2837"/>
    <cellStyle name="Normal 4 3 2 4 2 2 2" xfId="7319"/>
    <cellStyle name="Normal 4 3 2 4 2 2 2 2" xfId="16349"/>
    <cellStyle name="Normal 4 3 2 4 2 2 3" xfId="11867"/>
    <cellStyle name="Normal 4 3 2 4 2 3" xfId="4331"/>
    <cellStyle name="Normal 4 3 2 4 2 3 2" xfId="8813"/>
    <cellStyle name="Normal 4 3 2 4 2 3 2 2" xfId="17843"/>
    <cellStyle name="Normal 4 3 2 4 2 3 3" xfId="13361"/>
    <cellStyle name="Normal 4 3 2 4 2 4" xfId="5825"/>
    <cellStyle name="Normal 4 3 2 4 2 4 2" xfId="14855"/>
    <cellStyle name="Normal 4 3 2 4 2 5" xfId="10373"/>
    <cellStyle name="Normal 4 3 2 4 3" xfId="2090"/>
    <cellStyle name="Normal 4 3 2 4 3 2" xfId="6572"/>
    <cellStyle name="Normal 4 3 2 4 3 2 2" xfId="15602"/>
    <cellStyle name="Normal 4 3 2 4 3 3" xfId="11120"/>
    <cellStyle name="Normal 4 3 2 4 4" xfId="3584"/>
    <cellStyle name="Normal 4 3 2 4 4 2" xfId="8066"/>
    <cellStyle name="Normal 4 3 2 4 4 2 2" xfId="17096"/>
    <cellStyle name="Normal 4 3 2 4 4 3" xfId="12614"/>
    <cellStyle name="Normal 4 3 2 4 5" xfId="5078"/>
    <cellStyle name="Normal 4 3 2 4 5 2" xfId="14108"/>
    <cellStyle name="Normal 4 3 2 4 6" xfId="9626"/>
    <cellStyle name="Normal 4 3 2 5" xfId="783"/>
    <cellStyle name="Normal 4 3 2 5 2" xfId="2277"/>
    <cellStyle name="Normal 4 3 2 5 2 2" xfId="6759"/>
    <cellStyle name="Normal 4 3 2 5 2 2 2" xfId="15789"/>
    <cellStyle name="Normal 4 3 2 5 2 3" xfId="11307"/>
    <cellStyle name="Normal 4 3 2 5 3" xfId="3771"/>
    <cellStyle name="Normal 4 3 2 5 3 2" xfId="8253"/>
    <cellStyle name="Normal 4 3 2 5 3 2 2" xfId="17283"/>
    <cellStyle name="Normal 4 3 2 5 3 3" xfId="12801"/>
    <cellStyle name="Normal 4 3 2 5 4" xfId="5265"/>
    <cellStyle name="Normal 4 3 2 5 4 2" xfId="14295"/>
    <cellStyle name="Normal 4 3 2 5 5" xfId="9813"/>
    <cellStyle name="Normal 4 3 2 6" xfId="1532"/>
    <cellStyle name="Normal 4 3 2 6 2" xfId="6014"/>
    <cellStyle name="Normal 4 3 2 6 2 2" xfId="15044"/>
    <cellStyle name="Normal 4 3 2 6 3" xfId="10562"/>
    <cellStyle name="Normal 4 3 2 7" xfId="3026"/>
    <cellStyle name="Normal 4 3 2 7 2" xfId="7508"/>
    <cellStyle name="Normal 4 3 2 7 2 2" xfId="16538"/>
    <cellStyle name="Normal 4 3 2 7 3" xfId="12056"/>
    <cellStyle name="Normal 4 3 2 8" xfId="4520"/>
    <cellStyle name="Normal 4 3 2 8 2" xfId="13550"/>
    <cellStyle name="Normal 4 3 2 9" xfId="9068"/>
    <cellStyle name="Normal 4 3 3" xfId="61"/>
    <cellStyle name="Normal 4 3 3 2" xfId="247"/>
    <cellStyle name="Normal 4 3 3 2 2" xfId="992"/>
    <cellStyle name="Normal 4 3 3 2 2 2" xfId="2486"/>
    <cellStyle name="Normal 4 3 3 2 2 2 2" xfId="6968"/>
    <cellStyle name="Normal 4 3 3 2 2 2 2 2" xfId="15998"/>
    <cellStyle name="Normal 4 3 3 2 2 2 3" xfId="11516"/>
    <cellStyle name="Normal 4 3 3 2 2 3" xfId="3980"/>
    <cellStyle name="Normal 4 3 3 2 2 3 2" xfId="8462"/>
    <cellStyle name="Normal 4 3 3 2 2 3 2 2" xfId="17492"/>
    <cellStyle name="Normal 4 3 3 2 2 3 3" xfId="13010"/>
    <cellStyle name="Normal 4 3 3 2 2 4" xfId="5474"/>
    <cellStyle name="Normal 4 3 3 2 2 4 2" xfId="14504"/>
    <cellStyle name="Normal 4 3 3 2 2 5" xfId="10022"/>
    <cellStyle name="Normal 4 3 3 2 3" xfId="1741"/>
    <cellStyle name="Normal 4 3 3 2 3 2" xfId="6223"/>
    <cellStyle name="Normal 4 3 3 2 3 2 2" xfId="15253"/>
    <cellStyle name="Normal 4 3 3 2 3 3" xfId="10771"/>
    <cellStyle name="Normal 4 3 3 2 4" xfId="3235"/>
    <cellStyle name="Normal 4 3 3 2 4 2" xfId="7717"/>
    <cellStyle name="Normal 4 3 3 2 4 2 2" xfId="16747"/>
    <cellStyle name="Normal 4 3 3 2 4 3" xfId="12265"/>
    <cellStyle name="Normal 4 3 3 2 5" xfId="4729"/>
    <cellStyle name="Normal 4 3 3 2 5 2" xfId="13759"/>
    <cellStyle name="Normal 4 3 3 2 6" xfId="9277"/>
    <cellStyle name="Normal 4 3 3 3" xfId="433"/>
    <cellStyle name="Normal 4 3 3 3 2" xfId="1180"/>
    <cellStyle name="Normal 4 3 3 3 2 2" xfId="2674"/>
    <cellStyle name="Normal 4 3 3 3 2 2 2" xfId="7156"/>
    <cellStyle name="Normal 4 3 3 3 2 2 2 2" xfId="16186"/>
    <cellStyle name="Normal 4 3 3 3 2 2 3" xfId="11704"/>
    <cellStyle name="Normal 4 3 3 3 2 3" xfId="4168"/>
    <cellStyle name="Normal 4 3 3 3 2 3 2" xfId="8650"/>
    <cellStyle name="Normal 4 3 3 3 2 3 2 2" xfId="17680"/>
    <cellStyle name="Normal 4 3 3 3 2 3 3" xfId="13198"/>
    <cellStyle name="Normal 4 3 3 3 2 4" xfId="5662"/>
    <cellStyle name="Normal 4 3 3 3 2 4 2" xfId="14692"/>
    <cellStyle name="Normal 4 3 3 3 2 5" xfId="10210"/>
    <cellStyle name="Normal 4 3 3 3 3" xfId="1927"/>
    <cellStyle name="Normal 4 3 3 3 3 2" xfId="6409"/>
    <cellStyle name="Normal 4 3 3 3 3 2 2" xfId="15439"/>
    <cellStyle name="Normal 4 3 3 3 3 3" xfId="10957"/>
    <cellStyle name="Normal 4 3 3 3 4" xfId="3421"/>
    <cellStyle name="Normal 4 3 3 3 4 2" xfId="7903"/>
    <cellStyle name="Normal 4 3 3 3 4 2 2" xfId="16933"/>
    <cellStyle name="Normal 4 3 3 3 4 3" xfId="12451"/>
    <cellStyle name="Normal 4 3 3 3 5" xfId="4915"/>
    <cellStyle name="Normal 4 3 3 3 5 2" xfId="13945"/>
    <cellStyle name="Normal 4 3 3 3 6" xfId="9463"/>
    <cellStyle name="Normal 4 3 3 4" xfId="619"/>
    <cellStyle name="Normal 4 3 3 4 2" xfId="1366"/>
    <cellStyle name="Normal 4 3 3 4 2 2" xfId="2860"/>
    <cellStyle name="Normal 4 3 3 4 2 2 2" xfId="7342"/>
    <cellStyle name="Normal 4 3 3 4 2 2 2 2" xfId="16372"/>
    <cellStyle name="Normal 4 3 3 4 2 2 3" xfId="11890"/>
    <cellStyle name="Normal 4 3 3 4 2 3" xfId="4354"/>
    <cellStyle name="Normal 4 3 3 4 2 3 2" xfId="8836"/>
    <cellStyle name="Normal 4 3 3 4 2 3 2 2" xfId="17866"/>
    <cellStyle name="Normal 4 3 3 4 2 3 3" xfId="13384"/>
    <cellStyle name="Normal 4 3 3 4 2 4" xfId="5848"/>
    <cellStyle name="Normal 4 3 3 4 2 4 2" xfId="14878"/>
    <cellStyle name="Normal 4 3 3 4 2 5" xfId="10396"/>
    <cellStyle name="Normal 4 3 3 4 3" xfId="2113"/>
    <cellStyle name="Normal 4 3 3 4 3 2" xfId="6595"/>
    <cellStyle name="Normal 4 3 3 4 3 2 2" xfId="15625"/>
    <cellStyle name="Normal 4 3 3 4 3 3" xfId="11143"/>
    <cellStyle name="Normal 4 3 3 4 4" xfId="3607"/>
    <cellStyle name="Normal 4 3 3 4 4 2" xfId="8089"/>
    <cellStyle name="Normal 4 3 3 4 4 2 2" xfId="17119"/>
    <cellStyle name="Normal 4 3 3 4 4 3" xfId="12637"/>
    <cellStyle name="Normal 4 3 3 4 5" xfId="5101"/>
    <cellStyle name="Normal 4 3 3 4 5 2" xfId="14131"/>
    <cellStyle name="Normal 4 3 3 4 6" xfId="9649"/>
    <cellStyle name="Normal 4 3 3 5" xfId="806"/>
    <cellStyle name="Normal 4 3 3 5 2" xfId="2300"/>
    <cellStyle name="Normal 4 3 3 5 2 2" xfId="6782"/>
    <cellStyle name="Normal 4 3 3 5 2 2 2" xfId="15812"/>
    <cellStyle name="Normal 4 3 3 5 2 3" xfId="11330"/>
    <cellStyle name="Normal 4 3 3 5 3" xfId="3794"/>
    <cellStyle name="Normal 4 3 3 5 3 2" xfId="8276"/>
    <cellStyle name="Normal 4 3 3 5 3 2 2" xfId="17306"/>
    <cellStyle name="Normal 4 3 3 5 3 3" xfId="12824"/>
    <cellStyle name="Normal 4 3 3 5 4" xfId="5288"/>
    <cellStyle name="Normal 4 3 3 5 4 2" xfId="14318"/>
    <cellStyle name="Normal 4 3 3 5 5" xfId="9836"/>
    <cellStyle name="Normal 4 3 3 6" xfId="1555"/>
    <cellStyle name="Normal 4 3 3 6 2" xfId="6037"/>
    <cellStyle name="Normal 4 3 3 6 2 2" xfId="15067"/>
    <cellStyle name="Normal 4 3 3 6 3" xfId="10585"/>
    <cellStyle name="Normal 4 3 3 7" xfId="3049"/>
    <cellStyle name="Normal 4 3 3 7 2" xfId="7531"/>
    <cellStyle name="Normal 4 3 3 7 2 2" xfId="16561"/>
    <cellStyle name="Normal 4 3 3 7 3" xfId="12079"/>
    <cellStyle name="Normal 4 3 3 8" xfId="4543"/>
    <cellStyle name="Normal 4 3 3 8 2" xfId="13573"/>
    <cellStyle name="Normal 4 3 3 9" xfId="9091"/>
    <cellStyle name="Normal 4 3 4" xfId="85"/>
    <cellStyle name="Normal 4 3 4 2" xfId="271"/>
    <cellStyle name="Normal 4 3 4 2 2" xfId="1015"/>
    <cellStyle name="Normal 4 3 4 2 2 2" xfId="2509"/>
    <cellStyle name="Normal 4 3 4 2 2 2 2" xfId="6991"/>
    <cellStyle name="Normal 4 3 4 2 2 2 2 2" xfId="16021"/>
    <cellStyle name="Normal 4 3 4 2 2 2 3" xfId="11539"/>
    <cellStyle name="Normal 4 3 4 2 2 3" xfId="4003"/>
    <cellStyle name="Normal 4 3 4 2 2 3 2" xfId="8485"/>
    <cellStyle name="Normal 4 3 4 2 2 3 2 2" xfId="17515"/>
    <cellStyle name="Normal 4 3 4 2 2 3 3" xfId="13033"/>
    <cellStyle name="Normal 4 3 4 2 2 4" xfId="5497"/>
    <cellStyle name="Normal 4 3 4 2 2 4 2" xfId="14527"/>
    <cellStyle name="Normal 4 3 4 2 2 5" xfId="10045"/>
    <cellStyle name="Normal 4 3 4 2 3" xfId="1765"/>
    <cellStyle name="Normal 4 3 4 2 3 2" xfId="6247"/>
    <cellStyle name="Normal 4 3 4 2 3 2 2" xfId="15277"/>
    <cellStyle name="Normal 4 3 4 2 3 3" xfId="10795"/>
    <cellStyle name="Normal 4 3 4 2 4" xfId="3259"/>
    <cellStyle name="Normal 4 3 4 2 4 2" xfId="7741"/>
    <cellStyle name="Normal 4 3 4 2 4 2 2" xfId="16771"/>
    <cellStyle name="Normal 4 3 4 2 4 3" xfId="12289"/>
    <cellStyle name="Normal 4 3 4 2 5" xfId="4753"/>
    <cellStyle name="Normal 4 3 4 2 5 2" xfId="13783"/>
    <cellStyle name="Normal 4 3 4 2 6" xfId="9301"/>
    <cellStyle name="Normal 4 3 4 3" xfId="457"/>
    <cellStyle name="Normal 4 3 4 3 2" xfId="1204"/>
    <cellStyle name="Normal 4 3 4 3 2 2" xfId="2698"/>
    <cellStyle name="Normal 4 3 4 3 2 2 2" xfId="7180"/>
    <cellStyle name="Normal 4 3 4 3 2 2 2 2" xfId="16210"/>
    <cellStyle name="Normal 4 3 4 3 2 2 3" xfId="11728"/>
    <cellStyle name="Normal 4 3 4 3 2 3" xfId="4192"/>
    <cellStyle name="Normal 4 3 4 3 2 3 2" xfId="8674"/>
    <cellStyle name="Normal 4 3 4 3 2 3 2 2" xfId="17704"/>
    <cellStyle name="Normal 4 3 4 3 2 3 3" xfId="13222"/>
    <cellStyle name="Normal 4 3 4 3 2 4" xfId="5686"/>
    <cellStyle name="Normal 4 3 4 3 2 4 2" xfId="14716"/>
    <cellStyle name="Normal 4 3 4 3 2 5" xfId="10234"/>
    <cellStyle name="Normal 4 3 4 3 3" xfId="1951"/>
    <cellStyle name="Normal 4 3 4 3 3 2" xfId="6433"/>
    <cellStyle name="Normal 4 3 4 3 3 2 2" xfId="15463"/>
    <cellStyle name="Normal 4 3 4 3 3 3" xfId="10981"/>
    <cellStyle name="Normal 4 3 4 3 4" xfId="3445"/>
    <cellStyle name="Normal 4 3 4 3 4 2" xfId="7927"/>
    <cellStyle name="Normal 4 3 4 3 4 2 2" xfId="16957"/>
    <cellStyle name="Normal 4 3 4 3 4 3" xfId="12475"/>
    <cellStyle name="Normal 4 3 4 3 5" xfId="4939"/>
    <cellStyle name="Normal 4 3 4 3 5 2" xfId="13969"/>
    <cellStyle name="Normal 4 3 4 3 6" xfId="9487"/>
    <cellStyle name="Normal 4 3 4 4" xfId="643"/>
    <cellStyle name="Normal 4 3 4 4 2" xfId="1390"/>
    <cellStyle name="Normal 4 3 4 4 2 2" xfId="2884"/>
    <cellStyle name="Normal 4 3 4 4 2 2 2" xfId="7366"/>
    <cellStyle name="Normal 4 3 4 4 2 2 2 2" xfId="16396"/>
    <cellStyle name="Normal 4 3 4 4 2 2 3" xfId="11914"/>
    <cellStyle name="Normal 4 3 4 4 2 3" xfId="4378"/>
    <cellStyle name="Normal 4 3 4 4 2 3 2" xfId="8860"/>
    <cellStyle name="Normal 4 3 4 4 2 3 2 2" xfId="17890"/>
    <cellStyle name="Normal 4 3 4 4 2 3 3" xfId="13408"/>
    <cellStyle name="Normal 4 3 4 4 2 4" xfId="5872"/>
    <cellStyle name="Normal 4 3 4 4 2 4 2" xfId="14902"/>
    <cellStyle name="Normal 4 3 4 4 2 5" xfId="10420"/>
    <cellStyle name="Normal 4 3 4 4 3" xfId="2137"/>
    <cellStyle name="Normal 4 3 4 4 3 2" xfId="6619"/>
    <cellStyle name="Normal 4 3 4 4 3 2 2" xfId="15649"/>
    <cellStyle name="Normal 4 3 4 4 3 3" xfId="11167"/>
    <cellStyle name="Normal 4 3 4 4 4" xfId="3631"/>
    <cellStyle name="Normal 4 3 4 4 4 2" xfId="8113"/>
    <cellStyle name="Normal 4 3 4 4 4 2 2" xfId="17143"/>
    <cellStyle name="Normal 4 3 4 4 4 3" xfId="12661"/>
    <cellStyle name="Normal 4 3 4 4 5" xfId="5125"/>
    <cellStyle name="Normal 4 3 4 4 5 2" xfId="14155"/>
    <cellStyle name="Normal 4 3 4 4 6" xfId="9673"/>
    <cellStyle name="Normal 4 3 4 5" xfId="830"/>
    <cellStyle name="Normal 4 3 4 5 2" xfId="2324"/>
    <cellStyle name="Normal 4 3 4 5 2 2" xfId="6806"/>
    <cellStyle name="Normal 4 3 4 5 2 2 2" xfId="15836"/>
    <cellStyle name="Normal 4 3 4 5 2 3" xfId="11354"/>
    <cellStyle name="Normal 4 3 4 5 3" xfId="3818"/>
    <cellStyle name="Normal 4 3 4 5 3 2" xfId="8300"/>
    <cellStyle name="Normal 4 3 4 5 3 2 2" xfId="17330"/>
    <cellStyle name="Normal 4 3 4 5 3 3" xfId="12848"/>
    <cellStyle name="Normal 4 3 4 5 4" xfId="5312"/>
    <cellStyle name="Normal 4 3 4 5 4 2" xfId="14342"/>
    <cellStyle name="Normal 4 3 4 5 5" xfId="9860"/>
    <cellStyle name="Normal 4 3 4 6" xfId="1579"/>
    <cellStyle name="Normal 4 3 4 6 2" xfId="6061"/>
    <cellStyle name="Normal 4 3 4 6 2 2" xfId="15091"/>
    <cellStyle name="Normal 4 3 4 6 3" xfId="10609"/>
    <cellStyle name="Normal 4 3 4 7" xfId="3073"/>
    <cellStyle name="Normal 4 3 4 7 2" xfId="7555"/>
    <cellStyle name="Normal 4 3 4 7 2 2" xfId="16585"/>
    <cellStyle name="Normal 4 3 4 7 3" xfId="12103"/>
    <cellStyle name="Normal 4 3 4 8" xfId="4567"/>
    <cellStyle name="Normal 4 3 4 8 2" xfId="13597"/>
    <cellStyle name="Normal 4 3 4 9" xfId="9115"/>
    <cellStyle name="Normal 4 3 5" xfId="113"/>
    <cellStyle name="Normal 4 3 5 2" xfId="299"/>
    <cellStyle name="Normal 4 3 5 2 2" xfId="1042"/>
    <cellStyle name="Normal 4 3 5 2 2 2" xfId="2536"/>
    <cellStyle name="Normal 4 3 5 2 2 2 2" xfId="7018"/>
    <cellStyle name="Normal 4 3 5 2 2 2 2 2" xfId="16048"/>
    <cellStyle name="Normal 4 3 5 2 2 2 3" xfId="11566"/>
    <cellStyle name="Normal 4 3 5 2 2 3" xfId="4030"/>
    <cellStyle name="Normal 4 3 5 2 2 3 2" xfId="8512"/>
    <cellStyle name="Normal 4 3 5 2 2 3 2 2" xfId="17542"/>
    <cellStyle name="Normal 4 3 5 2 2 3 3" xfId="13060"/>
    <cellStyle name="Normal 4 3 5 2 2 4" xfId="5524"/>
    <cellStyle name="Normal 4 3 5 2 2 4 2" xfId="14554"/>
    <cellStyle name="Normal 4 3 5 2 2 5" xfId="10072"/>
    <cellStyle name="Normal 4 3 5 2 3" xfId="1793"/>
    <cellStyle name="Normal 4 3 5 2 3 2" xfId="6275"/>
    <cellStyle name="Normal 4 3 5 2 3 2 2" xfId="15305"/>
    <cellStyle name="Normal 4 3 5 2 3 3" xfId="10823"/>
    <cellStyle name="Normal 4 3 5 2 4" xfId="3287"/>
    <cellStyle name="Normal 4 3 5 2 4 2" xfId="7769"/>
    <cellStyle name="Normal 4 3 5 2 4 2 2" xfId="16799"/>
    <cellStyle name="Normal 4 3 5 2 4 3" xfId="12317"/>
    <cellStyle name="Normal 4 3 5 2 5" xfId="4781"/>
    <cellStyle name="Normal 4 3 5 2 5 2" xfId="13811"/>
    <cellStyle name="Normal 4 3 5 2 6" xfId="9329"/>
    <cellStyle name="Normal 4 3 5 3" xfId="485"/>
    <cellStyle name="Normal 4 3 5 3 2" xfId="1232"/>
    <cellStyle name="Normal 4 3 5 3 2 2" xfId="2726"/>
    <cellStyle name="Normal 4 3 5 3 2 2 2" xfId="7208"/>
    <cellStyle name="Normal 4 3 5 3 2 2 2 2" xfId="16238"/>
    <cellStyle name="Normal 4 3 5 3 2 2 3" xfId="11756"/>
    <cellStyle name="Normal 4 3 5 3 2 3" xfId="4220"/>
    <cellStyle name="Normal 4 3 5 3 2 3 2" xfId="8702"/>
    <cellStyle name="Normal 4 3 5 3 2 3 2 2" xfId="17732"/>
    <cellStyle name="Normal 4 3 5 3 2 3 3" xfId="13250"/>
    <cellStyle name="Normal 4 3 5 3 2 4" xfId="5714"/>
    <cellStyle name="Normal 4 3 5 3 2 4 2" xfId="14744"/>
    <cellStyle name="Normal 4 3 5 3 2 5" xfId="10262"/>
    <cellStyle name="Normal 4 3 5 3 3" xfId="1979"/>
    <cellStyle name="Normal 4 3 5 3 3 2" xfId="6461"/>
    <cellStyle name="Normal 4 3 5 3 3 2 2" xfId="15491"/>
    <cellStyle name="Normal 4 3 5 3 3 3" xfId="11009"/>
    <cellStyle name="Normal 4 3 5 3 4" xfId="3473"/>
    <cellStyle name="Normal 4 3 5 3 4 2" xfId="7955"/>
    <cellStyle name="Normal 4 3 5 3 4 2 2" xfId="16985"/>
    <cellStyle name="Normal 4 3 5 3 4 3" xfId="12503"/>
    <cellStyle name="Normal 4 3 5 3 5" xfId="4967"/>
    <cellStyle name="Normal 4 3 5 3 5 2" xfId="13997"/>
    <cellStyle name="Normal 4 3 5 3 6" xfId="9515"/>
    <cellStyle name="Normal 4 3 5 4" xfId="671"/>
    <cellStyle name="Normal 4 3 5 4 2" xfId="1418"/>
    <cellStyle name="Normal 4 3 5 4 2 2" xfId="2912"/>
    <cellStyle name="Normal 4 3 5 4 2 2 2" xfId="7394"/>
    <cellStyle name="Normal 4 3 5 4 2 2 2 2" xfId="16424"/>
    <cellStyle name="Normal 4 3 5 4 2 2 3" xfId="11942"/>
    <cellStyle name="Normal 4 3 5 4 2 3" xfId="4406"/>
    <cellStyle name="Normal 4 3 5 4 2 3 2" xfId="8888"/>
    <cellStyle name="Normal 4 3 5 4 2 3 2 2" xfId="17918"/>
    <cellStyle name="Normal 4 3 5 4 2 3 3" xfId="13436"/>
    <cellStyle name="Normal 4 3 5 4 2 4" xfId="5900"/>
    <cellStyle name="Normal 4 3 5 4 2 4 2" xfId="14930"/>
    <cellStyle name="Normal 4 3 5 4 2 5" xfId="10448"/>
    <cellStyle name="Normal 4 3 5 4 3" xfId="2165"/>
    <cellStyle name="Normal 4 3 5 4 3 2" xfId="6647"/>
    <cellStyle name="Normal 4 3 5 4 3 2 2" xfId="15677"/>
    <cellStyle name="Normal 4 3 5 4 3 3" xfId="11195"/>
    <cellStyle name="Normal 4 3 5 4 4" xfId="3659"/>
    <cellStyle name="Normal 4 3 5 4 4 2" xfId="8141"/>
    <cellStyle name="Normal 4 3 5 4 4 2 2" xfId="17171"/>
    <cellStyle name="Normal 4 3 5 4 4 3" xfId="12689"/>
    <cellStyle name="Normal 4 3 5 4 5" xfId="5153"/>
    <cellStyle name="Normal 4 3 5 4 5 2" xfId="14183"/>
    <cellStyle name="Normal 4 3 5 4 6" xfId="9701"/>
    <cellStyle name="Normal 4 3 5 5" xfId="858"/>
    <cellStyle name="Normal 4 3 5 5 2" xfId="2352"/>
    <cellStyle name="Normal 4 3 5 5 2 2" xfId="6834"/>
    <cellStyle name="Normal 4 3 5 5 2 2 2" xfId="15864"/>
    <cellStyle name="Normal 4 3 5 5 2 3" xfId="11382"/>
    <cellStyle name="Normal 4 3 5 5 3" xfId="3846"/>
    <cellStyle name="Normal 4 3 5 5 3 2" xfId="8328"/>
    <cellStyle name="Normal 4 3 5 5 3 2 2" xfId="17358"/>
    <cellStyle name="Normal 4 3 5 5 3 3" xfId="12876"/>
    <cellStyle name="Normal 4 3 5 5 4" xfId="5340"/>
    <cellStyle name="Normal 4 3 5 5 4 2" xfId="14370"/>
    <cellStyle name="Normal 4 3 5 5 5" xfId="9888"/>
    <cellStyle name="Normal 4 3 5 6" xfId="1607"/>
    <cellStyle name="Normal 4 3 5 6 2" xfId="6089"/>
    <cellStyle name="Normal 4 3 5 6 2 2" xfId="15119"/>
    <cellStyle name="Normal 4 3 5 6 3" xfId="10637"/>
    <cellStyle name="Normal 4 3 5 7" xfId="3101"/>
    <cellStyle name="Normal 4 3 5 7 2" xfId="7583"/>
    <cellStyle name="Normal 4 3 5 7 2 2" xfId="16613"/>
    <cellStyle name="Normal 4 3 5 7 3" xfId="12131"/>
    <cellStyle name="Normal 4 3 5 8" xfId="4595"/>
    <cellStyle name="Normal 4 3 5 8 2" xfId="13625"/>
    <cellStyle name="Normal 4 3 5 9" xfId="9143"/>
    <cellStyle name="Normal 4 3 6" xfId="132"/>
    <cellStyle name="Normal 4 3 6 2" xfId="318"/>
    <cellStyle name="Normal 4 3 6 2 2" xfId="1061"/>
    <cellStyle name="Normal 4 3 6 2 2 2" xfId="2555"/>
    <cellStyle name="Normal 4 3 6 2 2 2 2" xfId="7037"/>
    <cellStyle name="Normal 4 3 6 2 2 2 2 2" xfId="16067"/>
    <cellStyle name="Normal 4 3 6 2 2 2 3" xfId="11585"/>
    <cellStyle name="Normal 4 3 6 2 2 3" xfId="4049"/>
    <cellStyle name="Normal 4 3 6 2 2 3 2" xfId="8531"/>
    <cellStyle name="Normal 4 3 6 2 2 3 2 2" xfId="17561"/>
    <cellStyle name="Normal 4 3 6 2 2 3 3" xfId="13079"/>
    <cellStyle name="Normal 4 3 6 2 2 4" xfId="5543"/>
    <cellStyle name="Normal 4 3 6 2 2 4 2" xfId="14573"/>
    <cellStyle name="Normal 4 3 6 2 2 5" xfId="10091"/>
    <cellStyle name="Normal 4 3 6 2 3" xfId="1812"/>
    <cellStyle name="Normal 4 3 6 2 3 2" xfId="6294"/>
    <cellStyle name="Normal 4 3 6 2 3 2 2" xfId="15324"/>
    <cellStyle name="Normal 4 3 6 2 3 3" xfId="10842"/>
    <cellStyle name="Normal 4 3 6 2 4" xfId="3306"/>
    <cellStyle name="Normal 4 3 6 2 4 2" xfId="7788"/>
    <cellStyle name="Normal 4 3 6 2 4 2 2" xfId="16818"/>
    <cellStyle name="Normal 4 3 6 2 4 3" xfId="12336"/>
    <cellStyle name="Normal 4 3 6 2 5" xfId="4800"/>
    <cellStyle name="Normal 4 3 6 2 5 2" xfId="13830"/>
    <cellStyle name="Normal 4 3 6 2 6" xfId="9348"/>
    <cellStyle name="Normal 4 3 6 3" xfId="504"/>
    <cellStyle name="Normal 4 3 6 3 2" xfId="1251"/>
    <cellStyle name="Normal 4 3 6 3 2 2" xfId="2745"/>
    <cellStyle name="Normal 4 3 6 3 2 2 2" xfId="7227"/>
    <cellStyle name="Normal 4 3 6 3 2 2 2 2" xfId="16257"/>
    <cellStyle name="Normal 4 3 6 3 2 2 3" xfId="11775"/>
    <cellStyle name="Normal 4 3 6 3 2 3" xfId="4239"/>
    <cellStyle name="Normal 4 3 6 3 2 3 2" xfId="8721"/>
    <cellStyle name="Normal 4 3 6 3 2 3 2 2" xfId="17751"/>
    <cellStyle name="Normal 4 3 6 3 2 3 3" xfId="13269"/>
    <cellStyle name="Normal 4 3 6 3 2 4" xfId="5733"/>
    <cellStyle name="Normal 4 3 6 3 2 4 2" xfId="14763"/>
    <cellStyle name="Normal 4 3 6 3 2 5" xfId="10281"/>
    <cellStyle name="Normal 4 3 6 3 3" xfId="1998"/>
    <cellStyle name="Normal 4 3 6 3 3 2" xfId="6480"/>
    <cellStyle name="Normal 4 3 6 3 3 2 2" xfId="15510"/>
    <cellStyle name="Normal 4 3 6 3 3 3" xfId="11028"/>
    <cellStyle name="Normal 4 3 6 3 4" xfId="3492"/>
    <cellStyle name="Normal 4 3 6 3 4 2" xfId="7974"/>
    <cellStyle name="Normal 4 3 6 3 4 2 2" xfId="17004"/>
    <cellStyle name="Normal 4 3 6 3 4 3" xfId="12522"/>
    <cellStyle name="Normal 4 3 6 3 5" xfId="4986"/>
    <cellStyle name="Normal 4 3 6 3 5 2" xfId="14016"/>
    <cellStyle name="Normal 4 3 6 3 6" xfId="9534"/>
    <cellStyle name="Normal 4 3 6 4" xfId="690"/>
    <cellStyle name="Normal 4 3 6 4 2" xfId="1437"/>
    <cellStyle name="Normal 4 3 6 4 2 2" xfId="2931"/>
    <cellStyle name="Normal 4 3 6 4 2 2 2" xfId="7413"/>
    <cellStyle name="Normal 4 3 6 4 2 2 2 2" xfId="16443"/>
    <cellStyle name="Normal 4 3 6 4 2 2 3" xfId="11961"/>
    <cellStyle name="Normal 4 3 6 4 2 3" xfId="4425"/>
    <cellStyle name="Normal 4 3 6 4 2 3 2" xfId="8907"/>
    <cellStyle name="Normal 4 3 6 4 2 3 2 2" xfId="17937"/>
    <cellStyle name="Normal 4 3 6 4 2 3 3" xfId="13455"/>
    <cellStyle name="Normal 4 3 6 4 2 4" xfId="5919"/>
    <cellStyle name="Normal 4 3 6 4 2 4 2" xfId="14949"/>
    <cellStyle name="Normal 4 3 6 4 2 5" xfId="10467"/>
    <cellStyle name="Normal 4 3 6 4 3" xfId="2184"/>
    <cellStyle name="Normal 4 3 6 4 3 2" xfId="6666"/>
    <cellStyle name="Normal 4 3 6 4 3 2 2" xfId="15696"/>
    <cellStyle name="Normal 4 3 6 4 3 3" xfId="11214"/>
    <cellStyle name="Normal 4 3 6 4 4" xfId="3678"/>
    <cellStyle name="Normal 4 3 6 4 4 2" xfId="8160"/>
    <cellStyle name="Normal 4 3 6 4 4 2 2" xfId="17190"/>
    <cellStyle name="Normal 4 3 6 4 4 3" xfId="12708"/>
    <cellStyle name="Normal 4 3 6 4 5" xfId="5172"/>
    <cellStyle name="Normal 4 3 6 4 5 2" xfId="14202"/>
    <cellStyle name="Normal 4 3 6 4 6" xfId="9720"/>
    <cellStyle name="Normal 4 3 6 5" xfId="877"/>
    <cellStyle name="Normal 4 3 6 5 2" xfId="2371"/>
    <cellStyle name="Normal 4 3 6 5 2 2" xfId="6853"/>
    <cellStyle name="Normal 4 3 6 5 2 2 2" xfId="15883"/>
    <cellStyle name="Normal 4 3 6 5 2 3" xfId="11401"/>
    <cellStyle name="Normal 4 3 6 5 3" xfId="3865"/>
    <cellStyle name="Normal 4 3 6 5 3 2" xfId="8347"/>
    <cellStyle name="Normal 4 3 6 5 3 2 2" xfId="17377"/>
    <cellStyle name="Normal 4 3 6 5 3 3" xfId="12895"/>
    <cellStyle name="Normal 4 3 6 5 4" xfId="5359"/>
    <cellStyle name="Normal 4 3 6 5 4 2" xfId="14389"/>
    <cellStyle name="Normal 4 3 6 5 5" xfId="9907"/>
    <cellStyle name="Normal 4 3 6 6" xfId="1626"/>
    <cellStyle name="Normal 4 3 6 6 2" xfId="6108"/>
    <cellStyle name="Normal 4 3 6 6 2 2" xfId="15138"/>
    <cellStyle name="Normal 4 3 6 6 3" xfId="10656"/>
    <cellStyle name="Normal 4 3 6 7" xfId="3120"/>
    <cellStyle name="Normal 4 3 6 7 2" xfId="7602"/>
    <cellStyle name="Normal 4 3 6 7 2 2" xfId="16632"/>
    <cellStyle name="Normal 4 3 6 7 3" xfId="12150"/>
    <cellStyle name="Normal 4 3 6 8" xfId="4614"/>
    <cellStyle name="Normal 4 3 6 8 2" xfId="13644"/>
    <cellStyle name="Normal 4 3 6 9" xfId="9162"/>
    <cellStyle name="Normal 4 3 7" xfId="155"/>
    <cellStyle name="Normal 4 3 7 2" xfId="341"/>
    <cellStyle name="Normal 4 3 7 2 2" xfId="1084"/>
    <cellStyle name="Normal 4 3 7 2 2 2" xfId="2578"/>
    <cellStyle name="Normal 4 3 7 2 2 2 2" xfId="7060"/>
    <cellStyle name="Normal 4 3 7 2 2 2 2 2" xfId="16090"/>
    <cellStyle name="Normal 4 3 7 2 2 2 3" xfId="11608"/>
    <cellStyle name="Normal 4 3 7 2 2 3" xfId="4072"/>
    <cellStyle name="Normal 4 3 7 2 2 3 2" xfId="8554"/>
    <cellStyle name="Normal 4 3 7 2 2 3 2 2" xfId="17584"/>
    <cellStyle name="Normal 4 3 7 2 2 3 3" xfId="13102"/>
    <cellStyle name="Normal 4 3 7 2 2 4" xfId="5566"/>
    <cellStyle name="Normal 4 3 7 2 2 4 2" xfId="14596"/>
    <cellStyle name="Normal 4 3 7 2 2 5" xfId="10114"/>
    <cellStyle name="Normal 4 3 7 2 3" xfId="1835"/>
    <cellStyle name="Normal 4 3 7 2 3 2" xfId="6317"/>
    <cellStyle name="Normal 4 3 7 2 3 2 2" xfId="15347"/>
    <cellStyle name="Normal 4 3 7 2 3 3" xfId="10865"/>
    <cellStyle name="Normal 4 3 7 2 4" xfId="3329"/>
    <cellStyle name="Normal 4 3 7 2 4 2" xfId="7811"/>
    <cellStyle name="Normal 4 3 7 2 4 2 2" xfId="16841"/>
    <cellStyle name="Normal 4 3 7 2 4 3" xfId="12359"/>
    <cellStyle name="Normal 4 3 7 2 5" xfId="4823"/>
    <cellStyle name="Normal 4 3 7 2 5 2" xfId="13853"/>
    <cellStyle name="Normal 4 3 7 2 6" xfId="9371"/>
    <cellStyle name="Normal 4 3 7 3" xfId="527"/>
    <cellStyle name="Normal 4 3 7 3 2" xfId="1274"/>
    <cellStyle name="Normal 4 3 7 3 2 2" xfId="2768"/>
    <cellStyle name="Normal 4 3 7 3 2 2 2" xfId="7250"/>
    <cellStyle name="Normal 4 3 7 3 2 2 2 2" xfId="16280"/>
    <cellStyle name="Normal 4 3 7 3 2 2 3" xfId="11798"/>
    <cellStyle name="Normal 4 3 7 3 2 3" xfId="4262"/>
    <cellStyle name="Normal 4 3 7 3 2 3 2" xfId="8744"/>
    <cellStyle name="Normal 4 3 7 3 2 3 2 2" xfId="17774"/>
    <cellStyle name="Normal 4 3 7 3 2 3 3" xfId="13292"/>
    <cellStyle name="Normal 4 3 7 3 2 4" xfId="5756"/>
    <cellStyle name="Normal 4 3 7 3 2 4 2" xfId="14786"/>
    <cellStyle name="Normal 4 3 7 3 2 5" xfId="10304"/>
    <cellStyle name="Normal 4 3 7 3 3" xfId="2021"/>
    <cellStyle name="Normal 4 3 7 3 3 2" xfId="6503"/>
    <cellStyle name="Normal 4 3 7 3 3 2 2" xfId="15533"/>
    <cellStyle name="Normal 4 3 7 3 3 3" xfId="11051"/>
    <cellStyle name="Normal 4 3 7 3 4" xfId="3515"/>
    <cellStyle name="Normal 4 3 7 3 4 2" xfId="7997"/>
    <cellStyle name="Normal 4 3 7 3 4 2 2" xfId="17027"/>
    <cellStyle name="Normal 4 3 7 3 4 3" xfId="12545"/>
    <cellStyle name="Normal 4 3 7 3 5" xfId="5009"/>
    <cellStyle name="Normal 4 3 7 3 5 2" xfId="14039"/>
    <cellStyle name="Normal 4 3 7 3 6" xfId="9557"/>
    <cellStyle name="Normal 4 3 7 4" xfId="713"/>
    <cellStyle name="Normal 4 3 7 4 2" xfId="1460"/>
    <cellStyle name="Normal 4 3 7 4 2 2" xfId="2954"/>
    <cellStyle name="Normal 4 3 7 4 2 2 2" xfId="7436"/>
    <cellStyle name="Normal 4 3 7 4 2 2 2 2" xfId="16466"/>
    <cellStyle name="Normal 4 3 7 4 2 2 3" xfId="11984"/>
    <cellStyle name="Normal 4 3 7 4 2 3" xfId="4448"/>
    <cellStyle name="Normal 4 3 7 4 2 3 2" xfId="8930"/>
    <cellStyle name="Normal 4 3 7 4 2 3 2 2" xfId="17960"/>
    <cellStyle name="Normal 4 3 7 4 2 3 3" xfId="13478"/>
    <cellStyle name="Normal 4 3 7 4 2 4" xfId="5942"/>
    <cellStyle name="Normal 4 3 7 4 2 4 2" xfId="14972"/>
    <cellStyle name="Normal 4 3 7 4 2 5" xfId="10490"/>
    <cellStyle name="Normal 4 3 7 4 3" xfId="2207"/>
    <cellStyle name="Normal 4 3 7 4 3 2" xfId="6689"/>
    <cellStyle name="Normal 4 3 7 4 3 2 2" xfId="15719"/>
    <cellStyle name="Normal 4 3 7 4 3 3" xfId="11237"/>
    <cellStyle name="Normal 4 3 7 4 4" xfId="3701"/>
    <cellStyle name="Normal 4 3 7 4 4 2" xfId="8183"/>
    <cellStyle name="Normal 4 3 7 4 4 2 2" xfId="17213"/>
    <cellStyle name="Normal 4 3 7 4 4 3" xfId="12731"/>
    <cellStyle name="Normal 4 3 7 4 5" xfId="5195"/>
    <cellStyle name="Normal 4 3 7 4 5 2" xfId="14225"/>
    <cellStyle name="Normal 4 3 7 4 6" xfId="9743"/>
    <cellStyle name="Normal 4 3 7 5" xfId="900"/>
    <cellStyle name="Normal 4 3 7 5 2" xfId="2394"/>
    <cellStyle name="Normal 4 3 7 5 2 2" xfId="6876"/>
    <cellStyle name="Normal 4 3 7 5 2 2 2" xfId="15906"/>
    <cellStyle name="Normal 4 3 7 5 2 3" xfId="11424"/>
    <cellStyle name="Normal 4 3 7 5 3" xfId="3888"/>
    <cellStyle name="Normal 4 3 7 5 3 2" xfId="8370"/>
    <cellStyle name="Normal 4 3 7 5 3 2 2" xfId="17400"/>
    <cellStyle name="Normal 4 3 7 5 3 3" xfId="12918"/>
    <cellStyle name="Normal 4 3 7 5 4" xfId="5382"/>
    <cellStyle name="Normal 4 3 7 5 4 2" xfId="14412"/>
    <cellStyle name="Normal 4 3 7 5 5" xfId="9930"/>
    <cellStyle name="Normal 4 3 7 6" xfId="1649"/>
    <cellStyle name="Normal 4 3 7 6 2" xfId="6131"/>
    <cellStyle name="Normal 4 3 7 6 2 2" xfId="15161"/>
    <cellStyle name="Normal 4 3 7 6 3" xfId="10679"/>
    <cellStyle name="Normal 4 3 7 7" xfId="3143"/>
    <cellStyle name="Normal 4 3 7 7 2" xfId="7625"/>
    <cellStyle name="Normal 4 3 7 7 2 2" xfId="16655"/>
    <cellStyle name="Normal 4 3 7 7 3" xfId="12173"/>
    <cellStyle name="Normal 4 3 7 8" xfId="4637"/>
    <cellStyle name="Normal 4 3 7 8 2" xfId="13667"/>
    <cellStyle name="Normal 4 3 7 9" xfId="9185"/>
    <cellStyle name="Normal 4 3 8" xfId="178"/>
    <cellStyle name="Normal 4 3 8 2" xfId="364"/>
    <cellStyle name="Normal 4 3 8 2 2" xfId="1107"/>
    <cellStyle name="Normal 4 3 8 2 2 2" xfId="2601"/>
    <cellStyle name="Normal 4 3 8 2 2 2 2" xfId="7083"/>
    <cellStyle name="Normal 4 3 8 2 2 2 2 2" xfId="16113"/>
    <cellStyle name="Normal 4 3 8 2 2 2 3" xfId="11631"/>
    <cellStyle name="Normal 4 3 8 2 2 3" xfId="4095"/>
    <cellStyle name="Normal 4 3 8 2 2 3 2" xfId="8577"/>
    <cellStyle name="Normal 4 3 8 2 2 3 2 2" xfId="17607"/>
    <cellStyle name="Normal 4 3 8 2 2 3 3" xfId="13125"/>
    <cellStyle name="Normal 4 3 8 2 2 4" xfId="5589"/>
    <cellStyle name="Normal 4 3 8 2 2 4 2" xfId="14619"/>
    <cellStyle name="Normal 4 3 8 2 2 5" xfId="10137"/>
    <cellStyle name="Normal 4 3 8 2 3" xfId="1858"/>
    <cellStyle name="Normal 4 3 8 2 3 2" xfId="6340"/>
    <cellStyle name="Normal 4 3 8 2 3 2 2" xfId="15370"/>
    <cellStyle name="Normal 4 3 8 2 3 3" xfId="10888"/>
    <cellStyle name="Normal 4 3 8 2 4" xfId="3352"/>
    <cellStyle name="Normal 4 3 8 2 4 2" xfId="7834"/>
    <cellStyle name="Normal 4 3 8 2 4 2 2" xfId="16864"/>
    <cellStyle name="Normal 4 3 8 2 4 3" xfId="12382"/>
    <cellStyle name="Normal 4 3 8 2 5" xfId="4846"/>
    <cellStyle name="Normal 4 3 8 2 5 2" xfId="13876"/>
    <cellStyle name="Normal 4 3 8 2 6" xfId="9394"/>
    <cellStyle name="Normal 4 3 8 3" xfId="550"/>
    <cellStyle name="Normal 4 3 8 3 2" xfId="1297"/>
    <cellStyle name="Normal 4 3 8 3 2 2" xfId="2791"/>
    <cellStyle name="Normal 4 3 8 3 2 2 2" xfId="7273"/>
    <cellStyle name="Normal 4 3 8 3 2 2 2 2" xfId="16303"/>
    <cellStyle name="Normal 4 3 8 3 2 2 3" xfId="11821"/>
    <cellStyle name="Normal 4 3 8 3 2 3" xfId="4285"/>
    <cellStyle name="Normal 4 3 8 3 2 3 2" xfId="8767"/>
    <cellStyle name="Normal 4 3 8 3 2 3 2 2" xfId="17797"/>
    <cellStyle name="Normal 4 3 8 3 2 3 3" xfId="13315"/>
    <cellStyle name="Normal 4 3 8 3 2 4" xfId="5779"/>
    <cellStyle name="Normal 4 3 8 3 2 4 2" xfId="14809"/>
    <cellStyle name="Normal 4 3 8 3 2 5" xfId="10327"/>
    <cellStyle name="Normal 4 3 8 3 3" xfId="2044"/>
    <cellStyle name="Normal 4 3 8 3 3 2" xfId="6526"/>
    <cellStyle name="Normal 4 3 8 3 3 2 2" xfId="15556"/>
    <cellStyle name="Normal 4 3 8 3 3 3" xfId="11074"/>
    <cellStyle name="Normal 4 3 8 3 4" xfId="3538"/>
    <cellStyle name="Normal 4 3 8 3 4 2" xfId="8020"/>
    <cellStyle name="Normal 4 3 8 3 4 2 2" xfId="17050"/>
    <cellStyle name="Normal 4 3 8 3 4 3" xfId="12568"/>
    <cellStyle name="Normal 4 3 8 3 5" xfId="5032"/>
    <cellStyle name="Normal 4 3 8 3 5 2" xfId="14062"/>
    <cellStyle name="Normal 4 3 8 3 6" xfId="9580"/>
    <cellStyle name="Normal 4 3 8 4" xfId="736"/>
    <cellStyle name="Normal 4 3 8 4 2" xfId="1483"/>
    <cellStyle name="Normal 4 3 8 4 2 2" xfId="2977"/>
    <cellStyle name="Normal 4 3 8 4 2 2 2" xfId="7459"/>
    <cellStyle name="Normal 4 3 8 4 2 2 2 2" xfId="16489"/>
    <cellStyle name="Normal 4 3 8 4 2 2 3" xfId="12007"/>
    <cellStyle name="Normal 4 3 8 4 2 3" xfId="4471"/>
    <cellStyle name="Normal 4 3 8 4 2 3 2" xfId="8953"/>
    <cellStyle name="Normal 4 3 8 4 2 3 2 2" xfId="17983"/>
    <cellStyle name="Normal 4 3 8 4 2 3 3" xfId="13501"/>
    <cellStyle name="Normal 4 3 8 4 2 4" xfId="5965"/>
    <cellStyle name="Normal 4 3 8 4 2 4 2" xfId="14995"/>
    <cellStyle name="Normal 4 3 8 4 2 5" xfId="10513"/>
    <cellStyle name="Normal 4 3 8 4 3" xfId="2230"/>
    <cellStyle name="Normal 4 3 8 4 3 2" xfId="6712"/>
    <cellStyle name="Normal 4 3 8 4 3 2 2" xfId="15742"/>
    <cellStyle name="Normal 4 3 8 4 3 3" xfId="11260"/>
    <cellStyle name="Normal 4 3 8 4 4" xfId="3724"/>
    <cellStyle name="Normal 4 3 8 4 4 2" xfId="8206"/>
    <cellStyle name="Normal 4 3 8 4 4 2 2" xfId="17236"/>
    <cellStyle name="Normal 4 3 8 4 4 3" xfId="12754"/>
    <cellStyle name="Normal 4 3 8 4 5" xfId="5218"/>
    <cellStyle name="Normal 4 3 8 4 5 2" xfId="14248"/>
    <cellStyle name="Normal 4 3 8 4 6" xfId="9766"/>
    <cellStyle name="Normal 4 3 8 5" xfId="923"/>
    <cellStyle name="Normal 4 3 8 5 2" xfId="2417"/>
    <cellStyle name="Normal 4 3 8 5 2 2" xfId="6899"/>
    <cellStyle name="Normal 4 3 8 5 2 2 2" xfId="15929"/>
    <cellStyle name="Normal 4 3 8 5 2 3" xfId="11447"/>
    <cellStyle name="Normal 4 3 8 5 3" xfId="3911"/>
    <cellStyle name="Normal 4 3 8 5 3 2" xfId="8393"/>
    <cellStyle name="Normal 4 3 8 5 3 2 2" xfId="17423"/>
    <cellStyle name="Normal 4 3 8 5 3 3" xfId="12941"/>
    <cellStyle name="Normal 4 3 8 5 4" xfId="5405"/>
    <cellStyle name="Normal 4 3 8 5 4 2" xfId="14435"/>
    <cellStyle name="Normal 4 3 8 5 5" xfId="9953"/>
    <cellStyle name="Normal 4 3 8 6" xfId="1672"/>
    <cellStyle name="Normal 4 3 8 6 2" xfId="6154"/>
    <cellStyle name="Normal 4 3 8 6 2 2" xfId="15184"/>
    <cellStyle name="Normal 4 3 8 6 3" xfId="10702"/>
    <cellStyle name="Normal 4 3 8 7" xfId="3166"/>
    <cellStyle name="Normal 4 3 8 7 2" xfId="7648"/>
    <cellStyle name="Normal 4 3 8 7 2 2" xfId="16678"/>
    <cellStyle name="Normal 4 3 8 7 3" xfId="12196"/>
    <cellStyle name="Normal 4 3 8 8" xfId="4660"/>
    <cellStyle name="Normal 4 3 8 8 2" xfId="13690"/>
    <cellStyle name="Normal 4 3 8 9" xfId="9208"/>
    <cellStyle name="Normal 4 3 9" xfId="201"/>
    <cellStyle name="Normal 4 3 9 2" xfId="946"/>
    <cellStyle name="Normal 4 3 9 2 2" xfId="2440"/>
    <cellStyle name="Normal 4 3 9 2 2 2" xfId="6922"/>
    <cellStyle name="Normal 4 3 9 2 2 2 2" xfId="15952"/>
    <cellStyle name="Normal 4 3 9 2 2 3" xfId="11470"/>
    <cellStyle name="Normal 4 3 9 2 3" xfId="3934"/>
    <cellStyle name="Normal 4 3 9 2 3 2" xfId="8416"/>
    <cellStyle name="Normal 4 3 9 2 3 2 2" xfId="17446"/>
    <cellStyle name="Normal 4 3 9 2 3 3" xfId="12964"/>
    <cellStyle name="Normal 4 3 9 2 4" xfId="5428"/>
    <cellStyle name="Normal 4 3 9 2 4 2" xfId="14458"/>
    <cellStyle name="Normal 4 3 9 2 5" xfId="9976"/>
    <cellStyle name="Normal 4 3 9 3" xfId="1695"/>
    <cellStyle name="Normal 4 3 9 3 2" xfId="6177"/>
    <cellStyle name="Normal 4 3 9 3 2 2" xfId="15207"/>
    <cellStyle name="Normal 4 3 9 3 3" xfId="10725"/>
    <cellStyle name="Normal 4 3 9 4" xfId="3189"/>
    <cellStyle name="Normal 4 3 9 4 2" xfId="7671"/>
    <cellStyle name="Normal 4 3 9 4 2 2" xfId="16701"/>
    <cellStyle name="Normal 4 3 9 4 3" xfId="12219"/>
    <cellStyle name="Normal 4 3 9 5" xfId="4683"/>
    <cellStyle name="Normal 4 3 9 5 2" xfId="13713"/>
    <cellStyle name="Normal 4 3 9 6" xfId="9231"/>
    <cellStyle name="Normal 4 4" xfId="28"/>
    <cellStyle name="Normal 4 4 2" xfId="214"/>
    <cellStyle name="Normal 4 4 2 2" xfId="959"/>
    <cellStyle name="Normal 4 4 2 2 2" xfId="2453"/>
    <cellStyle name="Normal 4 4 2 2 2 2" xfId="6935"/>
    <cellStyle name="Normal 4 4 2 2 2 2 2" xfId="15965"/>
    <cellStyle name="Normal 4 4 2 2 2 3" xfId="11483"/>
    <cellStyle name="Normal 4 4 2 2 3" xfId="3947"/>
    <cellStyle name="Normal 4 4 2 2 3 2" xfId="8429"/>
    <cellStyle name="Normal 4 4 2 2 3 2 2" xfId="17459"/>
    <cellStyle name="Normal 4 4 2 2 3 3" xfId="12977"/>
    <cellStyle name="Normal 4 4 2 2 4" xfId="5441"/>
    <cellStyle name="Normal 4 4 2 2 4 2" xfId="14471"/>
    <cellStyle name="Normal 4 4 2 2 5" xfId="9989"/>
    <cellStyle name="Normal 4 4 2 3" xfId="1708"/>
    <cellStyle name="Normal 4 4 2 3 2" xfId="6190"/>
    <cellStyle name="Normal 4 4 2 3 2 2" xfId="15220"/>
    <cellStyle name="Normal 4 4 2 3 3" xfId="10738"/>
    <cellStyle name="Normal 4 4 2 4" xfId="3202"/>
    <cellStyle name="Normal 4 4 2 4 2" xfId="7684"/>
    <cellStyle name="Normal 4 4 2 4 2 2" xfId="16714"/>
    <cellStyle name="Normal 4 4 2 4 3" xfId="12232"/>
    <cellStyle name="Normal 4 4 2 5" xfId="4696"/>
    <cellStyle name="Normal 4 4 2 5 2" xfId="13726"/>
    <cellStyle name="Normal 4 4 2 6" xfId="9244"/>
    <cellStyle name="Normal 4 4 3" xfId="400"/>
    <cellStyle name="Normal 4 4 3 2" xfId="1147"/>
    <cellStyle name="Normal 4 4 3 2 2" xfId="2641"/>
    <cellStyle name="Normal 4 4 3 2 2 2" xfId="7123"/>
    <cellStyle name="Normal 4 4 3 2 2 2 2" xfId="16153"/>
    <cellStyle name="Normal 4 4 3 2 2 3" xfId="11671"/>
    <cellStyle name="Normal 4 4 3 2 3" xfId="4135"/>
    <cellStyle name="Normal 4 4 3 2 3 2" xfId="8617"/>
    <cellStyle name="Normal 4 4 3 2 3 2 2" xfId="17647"/>
    <cellStyle name="Normal 4 4 3 2 3 3" xfId="13165"/>
    <cellStyle name="Normal 4 4 3 2 4" xfId="5629"/>
    <cellStyle name="Normal 4 4 3 2 4 2" xfId="14659"/>
    <cellStyle name="Normal 4 4 3 2 5" xfId="10177"/>
    <cellStyle name="Normal 4 4 3 3" xfId="1894"/>
    <cellStyle name="Normal 4 4 3 3 2" xfId="6376"/>
    <cellStyle name="Normal 4 4 3 3 2 2" xfId="15406"/>
    <cellStyle name="Normal 4 4 3 3 3" xfId="10924"/>
    <cellStyle name="Normal 4 4 3 4" xfId="3388"/>
    <cellStyle name="Normal 4 4 3 4 2" xfId="7870"/>
    <cellStyle name="Normal 4 4 3 4 2 2" xfId="16900"/>
    <cellStyle name="Normal 4 4 3 4 3" xfId="12418"/>
    <cellStyle name="Normal 4 4 3 5" xfId="4882"/>
    <cellStyle name="Normal 4 4 3 5 2" xfId="13912"/>
    <cellStyle name="Normal 4 4 3 6" xfId="9430"/>
    <cellStyle name="Normal 4 4 4" xfId="586"/>
    <cellStyle name="Normal 4 4 4 2" xfId="1333"/>
    <cellStyle name="Normal 4 4 4 2 2" xfId="2827"/>
    <cellStyle name="Normal 4 4 4 2 2 2" xfId="7309"/>
    <cellStyle name="Normal 4 4 4 2 2 2 2" xfId="16339"/>
    <cellStyle name="Normal 4 4 4 2 2 3" xfId="11857"/>
    <cellStyle name="Normal 4 4 4 2 3" xfId="4321"/>
    <cellStyle name="Normal 4 4 4 2 3 2" xfId="8803"/>
    <cellStyle name="Normal 4 4 4 2 3 2 2" xfId="17833"/>
    <cellStyle name="Normal 4 4 4 2 3 3" xfId="13351"/>
    <cellStyle name="Normal 4 4 4 2 4" xfId="5815"/>
    <cellStyle name="Normal 4 4 4 2 4 2" xfId="14845"/>
    <cellStyle name="Normal 4 4 4 2 5" xfId="10363"/>
    <cellStyle name="Normal 4 4 4 3" xfId="2080"/>
    <cellStyle name="Normal 4 4 4 3 2" xfId="6562"/>
    <cellStyle name="Normal 4 4 4 3 2 2" xfId="15592"/>
    <cellStyle name="Normal 4 4 4 3 3" xfId="11110"/>
    <cellStyle name="Normal 4 4 4 4" xfId="3574"/>
    <cellStyle name="Normal 4 4 4 4 2" xfId="8056"/>
    <cellStyle name="Normal 4 4 4 4 2 2" xfId="17086"/>
    <cellStyle name="Normal 4 4 4 4 3" xfId="12604"/>
    <cellStyle name="Normal 4 4 4 5" xfId="5068"/>
    <cellStyle name="Normal 4 4 4 5 2" xfId="14098"/>
    <cellStyle name="Normal 4 4 4 6" xfId="9616"/>
    <cellStyle name="Normal 4 4 5" xfId="773"/>
    <cellStyle name="Normal 4 4 5 2" xfId="2267"/>
    <cellStyle name="Normal 4 4 5 2 2" xfId="6749"/>
    <cellStyle name="Normal 4 4 5 2 2 2" xfId="15779"/>
    <cellStyle name="Normal 4 4 5 2 3" xfId="11297"/>
    <cellStyle name="Normal 4 4 5 3" xfId="3761"/>
    <cellStyle name="Normal 4 4 5 3 2" xfId="8243"/>
    <cellStyle name="Normal 4 4 5 3 2 2" xfId="17273"/>
    <cellStyle name="Normal 4 4 5 3 3" xfId="12791"/>
    <cellStyle name="Normal 4 4 5 4" xfId="5255"/>
    <cellStyle name="Normal 4 4 5 4 2" xfId="14285"/>
    <cellStyle name="Normal 4 4 5 5" xfId="9803"/>
    <cellStyle name="Normal 4 4 6" xfId="1522"/>
    <cellStyle name="Normal 4 4 6 2" xfId="6004"/>
    <cellStyle name="Normal 4 4 6 2 2" xfId="15034"/>
    <cellStyle name="Normal 4 4 6 3" xfId="10552"/>
    <cellStyle name="Normal 4 4 7" xfId="3016"/>
    <cellStyle name="Normal 4 4 7 2" xfId="7498"/>
    <cellStyle name="Normal 4 4 7 2 2" xfId="16528"/>
    <cellStyle name="Normal 4 4 7 3" xfId="12046"/>
    <cellStyle name="Normal 4 4 8" xfId="4510"/>
    <cellStyle name="Normal 4 4 8 2" xfId="13540"/>
    <cellStyle name="Normal 4 4 9" xfId="9058"/>
    <cellStyle name="Normal 4 5" xfId="51"/>
    <cellStyle name="Normal 4 5 2" xfId="237"/>
    <cellStyle name="Normal 4 5 2 2" xfId="982"/>
    <cellStyle name="Normal 4 5 2 2 2" xfId="2476"/>
    <cellStyle name="Normal 4 5 2 2 2 2" xfId="6958"/>
    <cellStyle name="Normal 4 5 2 2 2 2 2" xfId="15988"/>
    <cellStyle name="Normal 4 5 2 2 2 3" xfId="11506"/>
    <cellStyle name="Normal 4 5 2 2 3" xfId="3970"/>
    <cellStyle name="Normal 4 5 2 2 3 2" xfId="8452"/>
    <cellStyle name="Normal 4 5 2 2 3 2 2" xfId="17482"/>
    <cellStyle name="Normal 4 5 2 2 3 3" xfId="13000"/>
    <cellStyle name="Normal 4 5 2 2 4" xfId="5464"/>
    <cellStyle name="Normal 4 5 2 2 4 2" xfId="14494"/>
    <cellStyle name="Normal 4 5 2 2 5" xfId="10012"/>
    <cellStyle name="Normal 4 5 2 3" xfId="1731"/>
    <cellStyle name="Normal 4 5 2 3 2" xfId="6213"/>
    <cellStyle name="Normal 4 5 2 3 2 2" xfId="15243"/>
    <cellStyle name="Normal 4 5 2 3 3" xfId="10761"/>
    <cellStyle name="Normal 4 5 2 4" xfId="3225"/>
    <cellStyle name="Normal 4 5 2 4 2" xfId="7707"/>
    <cellStyle name="Normal 4 5 2 4 2 2" xfId="16737"/>
    <cellStyle name="Normal 4 5 2 4 3" xfId="12255"/>
    <cellStyle name="Normal 4 5 2 5" xfId="4719"/>
    <cellStyle name="Normal 4 5 2 5 2" xfId="13749"/>
    <cellStyle name="Normal 4 5 2 6" xfId="9267"/>
    <cellStyle name="Normal 4 5 3" xfId="423"/>
    <cellStyle name="Normal 4 5 3 2" xfId="1170"/>
    <cellStyle name="Normal 4 5 3 2 2" xfId="2664"/>
    <cellStyle name="Normal 4 5 3 2 2 2" xfId="7146"/>
    <cellStyle name="Normal 4 5 3 2 2 2 2" xfId="16176"/>
    <cellStyle name="Normal 4 5 3 2 2 3" xfId="11694"/>
    <cellStyle name="Normal 4 5 3 2 3" xfId="4158"/>
    <cellStyle name="Normal 4 5 3 2 3 2" xfId="8640"/>
    <cellStyle name="Normal 4 5 3 2 3 2 2" xfId="17670"/>
    <cellStyle name="Normal 4 5 3 2 3 3" xfId="13188"/>
    <cellStyle name="Normal 4 5 3 2 4" xfId="5652"/>
    <cellStyle name="Normal 4 5 3 2 4 2" xfId="14682"/>
    <cellStyle name="Normal 4 5 3 2 5" xfId="10200"/>
    <cellStyle name="Normal 4 5 3 3" xfId="1917"/>
    <cellStyle name="Normal 4 5 3 3 2" xfId="6399"/>
    <cellStyle name="Normal 4 5 3 3 2 2" xfId="15429"/>
    <cellStyle name="Normal 4 5 3 3 3" xfId="10947"/>
    <cellStyle name="Normal 4 5 3 4" xfId="3411"/>
    <cellStyle name="Normal 4 5 3 4 2" xfId="7893"/>
    <cellStyle name="Normal 4 5 3 4 2 2" xfId="16923"/>
    <cellStyle name="Normal 4 5 3 4 3" xfId="12441"/>
    <cellStyle name="Normal 4 5 3 5" xfId="4905"/>
    <cellStyle name="Normal 4 5 3 5 2" xfId="13935"/>
    <cellStyle name="Normal 4 5 3 6" xfId="9453"/>
    <cellStyle name="Normal 4 5 4" xfId="609"/>
    <cellStyle name="Normal 4 5 4 2" xfId="1356"/>
    <cellStyle name="Normal 4 5 4 2 2" xfId="2850"/>
    <cellStyle name="Normal 4 5 4 2 2 2" xfId="7332"/>
    <cellStyle name="Normal 4 5 4 2 2 2 2" xfId="16362"/>
    <cellStyle name="Normal 4 5 4 2 2 3" xfId="11880"/>
    <cellStyle name="Normal 4 5 4 2 3" xfId="4344"/>
    <cellStyle name="Normal 4 5 4 2 3 2" xfId="8826"/>
    <cellStyle name="Normal 4 5 4 2 3 2 2" xfId="17856"/>
    <cellStyle name="Normal 4 5 4 2 3 3" xfId="13374"/>
    <cellStyle name="Normal 4 5 4 2 4" xfId="5838"/>
    <cellStyle name="Normal 4 5 4 2 4 2" xfId="14868"/>
    <cellStyle name="Normal 4 5 4 2 5" xfId="10386"/>
    <cellStyle name="Normal 4 5 4 3" xfId="2103"/>
    <cellStyle name="Normal 4 5 4 3 2" xfId="6585"/>
    <cellStyle name="Normal 4 5 4 3 2 2" xfId="15615"/>
    <cellStyle name="Normal 4 5 4 3 3" xfId="11133"/>
    <cellStyle name="Normal 4 5 4 4" xfId="3597"/>
    <cellStyle name="Normal 4 5 4 4 2" xfId="8079"/>
    <cellStyle name="Normal 4 5 4 4 2 2" xfId="17109"/>
    <cellStyle name="Normal 4 5 4 4 3" xfId="12627"/>
    <cellStyle name="Normal 4 5 4 5" xfId="5091"/>
    <cellStyle name="Normal 4 5 4 5 2" xfId="14121"/>
    <cellStyle name="Normal 4 5 4 6" xfId="9639"/>
    <cellStyle name="Normal 4 5 5" xfId="796"/>
    <cellStyle name="Normal 4 5 5 2" xfId="2290"/>
    <cellStyle name="Normal 4 5 5 2 2" xfId="6772"/>
    <cellStyle name="Normal 4 5 5 2 2 2" xfId="15802"/>
    <cellStyle name="Normal 4 5 5 2 3" xfId="11320"/>
    <cellStyle name="Normal 4 5 5 3" xfId="3784"/>
    <cellStyle name="Normal 4 5 5 3 2" xfId="8266"/>
    <cellStyle name="Normal 4 5 5 3 2 2" xfId="17296"/>
    <cellStyle name="Normal 4 5 5 3 3" xfId="12814"/>
    <cellStyle name="Normal 4 5 5 4" xfId="5278"/>
    <cellStyle name="Normal 4 5 5 4 2" xfId="14308"/>
    <cellStyle name="Normal 4 5 5 5" xfId="9826"/>
    <cellStyle name="Normal 4 5 6" xfId="1545"/>
    <cellStyle name="Normal 4 5 6 2" xfId="6027"/>
    <cellStyle name="Normal 4 5 6 2 2" xfId="15057"/>
    <cellStyle name="Normal 4 5 6 3" xfId="10575"/>
    <cellStyle name="Normal 4 5 7" xfId="3039"/>
    <cellStyle name="Normal 4 5 7 2" xfId="7521"/>
    <cellStyle name="Normal 4 5 7 2 2" xfId="16551"/>
    <cellStyle name="Normal 4 5 7 3" xfId="12069"/>
    <cellStyle name="Normal 4 5 8" xfId="4533"/>
    <cellStyle name="Normal 4 5 8 2" xfId="13563"/>
    <cellStyle name="Normal 4 5 9" xfId="9081"/>
    <cellStyle name="Normal 4 6" xfId="75"/>
    <cellStyle name="Normal 4 6 2" xfId="261"/>
    <cellStyle name="Normal 4 6 2 2" xfId="1005"/>
    <cellStyle name="Normal 4 6 2 2 2" xfId="2499"/>
    <cellStyle name="Normal 4 6 2 2 2 2" xfId="6981"/>
    <cellStyle name="Normal 4 6 2 2 2 2 2" xfId="16011"/>
    <cellStyle name="Normal 4 6 2 2 2 3" xfId="11529"/>
    <cellStyle name="Normal 4 6 2 2 3" xfId="3993"/>
    <cellStyle name="Normal 4 6 2 2 3 2" xfId="8475"/>
    <cellStyle name="Normal 4 6 2 2 3 2 2" xfId="17505"/>
    <cellStyle name="Normal 4 6 2 2 3 3" xfId="13023"/>
    <cellStyle name="Normal 4 6 2 2 4" xfId="5487"/>
    <cellStyle name="Normal 4 6 2 2 4 2" xfId="14517"/>
    <cellStyle name="Normal 4 6 2 2 5" xfId="10035"/>
    <cellStyle name="Normal 4 6 2 3" xfId="1755"/>
    <cellStyle name="Normal 4 6 2 3 2" xfId="6237"/>
    <cellStyle name="Normal 4 6 2 3 2 2" xfId="15267"/>
    <cellStyle name="Normal 4 6 2 3 3" xfId="10785"/>
    <cellStyle name="Normal 4 6 2 4" xfId="3249"/>
    <cellStyle name="Normal 4 6 2 4 2" xfId="7731"/>
    <cellStyle name="Normal 4 6 2 4 2 2" xfId="16761"/>
    <cellStyle name="Normal 4 6 2 4 3" xfId="12279"/>
    <cellStyle name="Normal 4 6 2 5" xfId="4743"/>
    <cellStyle name="Normal 4 6 2 5 2" xfId="13773"/>
    <cellStyle name="Normal 4 6 2 6" xfId="9291"/>
    <cellStyle name="Normal 4 6 3" xfId="447"/>
    <cellStyle name="Normal 4 6 3 2" xfId="1194"/>
    <cellStyle name="Normal 4 6 3 2 2" xfId="2688"/>
    <cellStyle name="Normal 4 6 3 2 2 2" xfId="7170"/>
    <cellStyle name="Normal 4 6 3 2 2 2 2" xfId="16200"/>
    <cellStyle name="Normal 4 6 3 2 2 3" xfId="11718"/>
    <cellStyle name="Normal 4 6 3 2 3" xfId="4182"/>
    <cellStyle name="Normal 4 6 3 2 3 2" xfId="8664"/>
    <cellStyle name="Normal 4 6 3 2 3 2 2" xfId="17694"/>
    <cellStyle name="Normal 4 6 3 2 3 3" xfId="13212"/>
    <cellStyle name="Normal 4 6 3 2 4" xfId="5676"/>
    <cellStyle name="Normal 4 6 3 2 4 2" xfId="14706"/>
    <cellStyle name="Normal 4 6 3 2 5" xfId="10224"/>
    <cellStyle name="Normal 4 6 3 3" xfId="1941"/>
    <cellStyle name="Normal 4 6 3 3 2" xfId="6423"/>
    <cellStyle name="Normal 4 6 3 3 2 2" xfId="15453"/>
    <cellStyle name="Normal 4 6 3 3 3" xfId="10971"/>
    <cellStyle name="Normal 4 6 3 4" xfId="3435"/>
    <cellStyle name="Normal 4 6 3 4 2" xfId="7917"/>
    <cellStyle name="Normal 4 6 3 4 2 2" xfId="16947"/>
    <cellStyle name="Normal 4 6 3 4 3" xfId="12465"/>
    <cellStyle name="Normal 4 6 3 5" xfId="4929"/>
    <cellStyle name="Normal 4 6 3 5 2" xfId="13959"/>
    <cellStyle name="Normal 4 6 3 6" xfId="9477"/>
    <cellStyle name="Normal 4 6 4" xfId="633"/>
    <cellStyle name="Normal 4 6 4 2" xfId="1380"/>
    <cellStyle name="Normal 4 6 4 2 2" xfId="2874"/>
    <cellStyle name="Normal 4 6 4 2 2 2" xfId="7356"/>
    <cellStyle name="Normal 4 6 4 2 2 2 2" xfId="16386"/>
    <cellStyle name="Normal 4 6 4 2 2 3" xfId="11904"/>
    <cellStyle name="Normal 4 6 4 2 3" xfId="4368"/>
    <cellStyle name="Normal 4 6 4 2 3 2" xfId="8850"/>
    <cellStyle name="Normal 4 6 4 2 3 2 2" xfId="17880"/>
    <cellStyle name="Normal 4 6 4 2 3 3" xfId="13398"/>
    <cellStyle name="Normal 4 6 4 2 4" xfId="5862"/>
    <cellStyle name="Normal 4 6 4 2 4 2" xfId="14892"/>
    <cellStyle name="Normal 4 6 4 2 5" xfId="10410"/>
    <cellStyle name="Normal 4 6 4 3" xfId="2127"/>
    <cellStyle name="Normal 4 6 4 3 2" xfId="6609"/>
    <cellStyle name="Normal 4 6 4 3 2 2" xfId="15639"/>
    <cellStyle name="Normal 4 6 4 3 3" xfId="11157"/>
    <cellStyle name="Normal 4 6 4 4" xfId="3621"/>
    <cellStyle name="Normal 4 6 4 4 2" xfId="8103"/>
    <cellStyle name="Normal 4 6 4 4 2 2" xfId="17133"/>
    <cellStyle name="Normal 4 6 4 4 3" xfId="12651"/>
    <cellStyle name="Normal 4 6 4 5" xfId="5115"/>
    <cellStyle name="Normal 4 6 4 5 2" xfId="14145"/>
    <cellStyle name="Normal 4 6 4 6" xfId="9663"/>
    <cellStyle name="Normal 4 6 5" xfId="820"/>
    <cellStyle name="Normal 4 6 5 2" xfId="2314"/>
    <cellStyle name="Normal 4 6 5 2 2" xfId="6796"/>
    <cellStyle name="Normal 4 6 5 2 2 2" xfId="15826"/>
    <cellStyle name="Normal 4 6 5 2 3" xfId="11344"/>
    <cellStyle name="Normal 4 6 5 3" xfId="3808"/>
    <cellStyle name="Normal 4 6 5 3 2" xfId="8290"/>
    <cellStyle name="Normal 4 6 5 3 2 2" xfId="17320"/>
    <cellStyle name="Normal 4 6 5 3 3" xfId="12838"/>
    <cellStyle name="Normal 4 6 5 4" xfId="5302"/>
    <cellStyle name="Normal 4 6 5 4 2" xfId="14332"/>
    <cellStyle name="Normal 4 6 5 5" xfId="9850"/>
    <cellStyle name="Normal 4 6 6" xfId="1569"/>
    <cellStyle name="Normal 4 6 6 2" xfId="6051"/>
    <cellStyle name="Normal 4 6 6 2 2" xfId="15081"/>
    <cellStyle name="Normal 4 6 6 3" xfId="10599"/>
    <cellStyle name="Normal 4 6 7" xfId="3063"/>
    <cellStyle name="Normal 4 6 7 2" xfId="7545"/>
    <cellStyle name="Normal 4 6 7 2 2" xfId="16575"/>
    <cellStyle name="Normal 4 6 7 3" xfId="12093"/>
    <cellStyle name="Normal 4 6 8" xfId="4557"/>
    <cellStyle name="Normal 4 6 8 2" xfId="13587"/>
    <cellStyle name="Normal 4 6 9" xfId="9105"/>
    <cellStyle name="Normal 4 7" xfId="110"/>
    <cellStyle name="Normal 4 7 2" xfId="296"/>
    <cellStyle name="Normal 4 7 2 2" xfId="1039"/>
    <cellStyle name="Normal 4 7 2 2 2" xfId="2533"/>
    <cellStyle name="Normal 4 7 2 2 2 2" xfId="7015"/>
    <cellStyle name="Normal 4 7 2 2 2 2 2" xfId="16045"/>
    <cellStyle name="Normal 4 7 2 2 2 3" xfId="11563"/>
    <cellStyle name="Normal 4 7 2 2 3" xfId="4027"/>
    <cellStyle name="Normal 4 7 2 2 3 2" xfId="8509"/>
    <cellStyle name="Normal 4 7 2 2 3 2 2" xfId="17539"/>
    <cellStyle name="Normal 4 7 2 2 3 3" xfId="13057"/>
    <cellStyle name="Normal 4 7 2 2 4" xfId="5521"/>
    <cellStyle name="Normal 4 7 2 2 4 2" xfId="14551"/>
    <cellStyle name="Normal 4 7 2 2 5" xfId="10069"/>
    <cellStyle name="Normal 4 7 2 3" xfId="1790"/>
    <cellStyle name="Normal 4 7 2 3 2" xfId="6272"/>
    <cellStyle name="Normal 4 7 2 3 2 2" xfId="15302"/>
    <cellStyle name="Normal 4 7 2 3 3" xfId="10820"/>
    <cellStyle name="Normal 4 7 2 4" xfId="3284"/>
    <cellStyle name="Normal 4 7 2 4 2" xfId="7766"/>
    <cellStyle name="Normal 4 7 2 4 2 2" xfId="16796"/>
    <cellStyle name="Normal 4 7 2 4 3" xfId="12314"/>
    <cellStyle name="Normal 4 7 2 5" xfId="4778"/>
    <cellStyle name="Normal 4 7 2 5 2" xfId="13808"/>
    <cellStyle name="Normal 4 7 2 6" xfId="9326"/>
    <cellStyle name="Normal 4 7 3" xfId="482"/>
    <cellStyle name="Normal 4 7 3 2" xfId="1229"/>
    <cellStyle name="Normal 4 7 3 2 2" xfId="2723"/>
    <cellStyle name="Normal 4 7 3 2 2 2" xfId="7205"/>
    <cellStyle name="Normal 4 7 3 2 2 2 2" xfId="16235"/>
    <cellStyle name="Normal 4 7 3 2 2 3" xfId="11753"/>
    <cellStyle name="Normal 4 7 3 2 3" xfId="4217"/>
    <cellStyle name="Normal 4 7 3 2 3 2" xfId="8699"/>
    <cellStyle name="Normal 4 7 3 2 3 2 2" xfId="17729"/>
    <cellStyle name="Normal 4 7 3 2 3 3" xfId="13247"/>
    <cellStyle name="Normal 4 7 3 2 4" xfId="5711"/>
    <cellStyle name="Normal 4 7 3 2 4 2" xfId="14741"/>
    <cellStyle name="Normal 4 7 3 2 5" xfId="10259"/>
    <cellStyle name="Normal 4 7 3 3" xfId="1976"/>
    <cellStyle name="Normal 4 7 3 3 2" xfId="6458"/>
    <cellStyle name="Normal 4 7 3 3 2 2" xfId="15488"/>
    <cellStyle name="Normal 4 7 3 3 3" xfId="11006"/>
    <cellStyle name="Normal 4 7 3 4" xfId="3470"/>
    <cellStyle name="Normal 4 7 3 4 2" xfId="7952"/>
    <cellStyle name="Normal 4 7 3 4 2 2" xfId="16982"/>
    <cellStyle name="Normal 4 7 3 4 3" xfId="12500"/>
    <cellStyle name="Normal 4 7 3 5" xfId="4964"/>
    <cellStyle name="Normal 4 7 3 5 2" xfId="13994"/>
    <cellStyle name="Normal 4 7 3 6" xfId="9512"/>
    <cellStyle name="Normal 4 7 4" xfId="668"/>
    <cellStyle name="Normal 4 7 4 2" xfId="1415"/>
    <cellStyle name="Normal 4 7 4 2 2" xfId="2909"/>
    <cellStyle name="Normal 4 7 4 2 2 2" xfId="7391"/>
    <cellStyle name="Normal 4 7 4 2 2 2 2" xfId="16421"/>
    <cellStyle name="Normal 4 7 4 2 2 3" xfId="11939"/>
    <cellStyle name="Normal 4 7 4 2 3" xfId="4403"/>
    <cellStyle name="Normal 4 7 4 2 3 2" xfId="8885"/>
    <cellStyle name="Normal 4 7 4 2 3 2 2" xfId="17915"/>
    <cellStyle name="Normal 4 7 4 2 3 3" xfId="13433"/>
    <cellStyle name="Normal 4 7 4 2 4" xfId="5897"/>
    <cellStyle name="Normal 4 7 4 2 4 2" xfId="14927"/>
    <cellStyle name="Normal 4 7 4 2 5" xfId="10445"/>
    <cellStyle name="Normal 4 7 4 3" xfId="2162"/>
    <cellStyle name="Normal 4 7 4 3 2" xfId="6644"/>
    <cellStyle name="Normal 4 7 4 3 2 2" xfId="15674"/>
    <cellStyle name="Normal 4 7 4 3 3" xfId="11192"/>
    <cellStyle name="Normal 4 7 4 4" xfId="3656"/>
    <cellStyle name="Normal 4 7 4 4 2" xfId="8138"/>
    <cellStyle name="Normal 4 7 4 4 2 2" xfId="17168"/>
    <cellStyle name="Normal 4 7 4 4 3" xfId="12686"/>
    <cellStyle name="Normal 4 7 4 5" xfId="5150"/>
    <cellStyle name="Normal 4 7 4 5 2" xfId="14180"/>
    <cellStyle name="Normal 4 7 4 6" xfId="9698"/>
    <cellStyle name="Normal 4 7 5" xfId="855"/>
    <cellStyle name="Normal 4 7 5 2" xfId="2349"/>
    <cellStyle name="Normal 4 7 5 2 2" xfId="6831"/>
    <cellStyle name="Normal 4 7 5 2 2 2" xfId="15861"/>
    <cellStyle name="Normal 4 7 5 2 3" xfId="11379"/>
    <cellStyle name="Normal 4 7 5 3" xfId="3843"/>
    <cellStyle name="Normal 4 7 5 3 2" xfId="8325"/>
    <cellStyle name="Normal 4 7 5 3 2 2" xfId="17355"/>
    <cellStyle name="Normal 4 7 5 3 3" xfId="12873"/>
    <cellStyle name="Normal 4 7 5 4" xfId="5337"/>
    <cellStyle name="Normal 4 7 5 4 2" xfId="14367"/>
    <cellStyle name="Normal 4 7 5 5" xfId="9885"/>
    <cellStyle name="Normal 4 7 6" xfId="1604"/>
    <cellStyle name="Normal 4 7 6 2" xfId="6086"/>
    <cellStyle name="Normal 4 7 6 2 2" xfId="15116"/>
    <cellStyle name="Normal 4 7 6 3" xfId="10634"/>
    <cellStyle name="Normal 4 7 7" xfId="3098"/>
    <cellStyle name="Normal 4 7 7 2" xfId="7580"/>
    <cellStyle name="Normal 4 7 7 2 2" xfId="16610"/>
    <cellStyle name="Normal 4 7 7 3" xfId="12128"/>
    <cellStyle name="Normal 4 7 8" xfId="4592"/>
    <cellStyle name="Normal 4 7 8 2" xfId="13622"/>
    <cellStyle name="Normal 4 7 9" xfId="9140"/>
    <cellStyle name="Normal 4 8" xfId="122"/>
    <cellStyle name="Normal 4 8 2" xfId="308"/>
    <cellStyle name="Normal 4 8 2 2" xfId="1051"/>
    <cellStyle name="Normal 4 8 2 2 2" xfId="2545"/>
    <cellStyle name="Normal 4 8 2 2 2 2" xfId="7027"/>
    <cellStyle name="Normal 4 8 2 2 2 2 2" xfId="16057"/>
    <cellStyle name="Normal 4 8 2 2 2 3" xfId="11575"/>
    <cellStyle name="Normal 4 8 2 2 3" xfId="4039"/>
    <cellStyle name="Normal 4 8 2 2 3 2" xfId="8521"/>
    <cellStyle name="Normal 4 8 2 2 3 2 2" xfId="17551"/>
    <cellStyle name="Normal 4 8 2 2 3 3" xfId="13069"/>
    <cellStyle name="Normal 4 8 2 2 4" xfId="5533"/>
    <cellStyle name="Normal 4 8 2 2 4 2" xfId="14563"/>
    <cellStyle name="Normal 4 8 2 2 5" xfId="10081"/>
    <cellStyle name="Normal 4 8 2 3" xfId="1802"/>
    <cellStyle name="Normal 4 8 2 3 2" xfId="6284"/>
    <cellStyle name="Normal 4 8 2 3 2 2" xfId="15314"/>
    <cellStyle name="Normal 4 8 2 3 3" xfId="10832"/>
    <cellStyle name="Normal 4 8 2 4" xfId="3296"/>
    <cellStyle name="Normal 4 8 2 4 2" xfId="7778"/>
    <cellStyle name="Normal 4 8 2 4 2 2" xfId="16808"/>
    <cellStyle name="Normal 4 8 2 4 3" xfId="12326"/>
    <cellStyle name="Normal 4 8 2 5" xfId="4790"/>
    <cellStyle name="Normal 4 8 2 5 2" xfId="13820"/>
    <cellStyle name="Normal 4 8 2 6" xfId="9338"/>
    <cellStyle name="Normal 4 8 3" xfId="494"/>
    <cellStyle name="Normal 4 8 3 2" xfId="1241"/>
    <cellStyle name="Normal 4 8 3 2 2" xfId="2735"/>
    <cellStyle name="Normal 4 8 3 2 2 2" xfId="7217"/>
    <cellStyle name="Normal 4 8 3 2 2 2 2" xfId="16247"/>
    <cellStyle name="Normal 4 8 3 2 2 3" xfId="11765"/>
    <cellStyle name="Normal 4 8 3 2 3" xfId="4229"/>
    <cellStyle name="Normal 4 8 3 2 3 2" xfId="8711"/>
    <cellStyle name="Normal 4 8 3 2 3 2 2" xfId="17741"/>
    <cellStyle name="Normal 4 8 3 2 3 3" xfId="13259"/>
    <cellStyle name="Normal 4 8 3 2 4" xfId="5723"/>
    <cellStyle name="Normal 4 8 3 2 4 2" xfId="14753"/>
    <cellStyle name="Normal 4 8 3 2 5" xfId="10271"/>
    <cellStyle name="Normal 4 8 3 3" xfId="1988"/>
    <cellStyle name="Normal 4 8 3 3 2" xfId="6470"/>
    <cellStyle name="Normal 4 8 3 3 2 2" xfId="15500"/>
    <cellStyle name="Normal 4 8 3 3 3" xfId="11018"/>
    <cellStyle name="Normal 4 8 3 4" xfId="3482"/>
    <cellStyle name="Normal 4 8 3 4 2" xfId="7964"/>
    <cellStyle name="Normal 4 8 3 4 2 2" xfId="16994"/>
    <cellStyle name="Normal 4 8 3 4 3" xfId="12512"/>
    <cellStyle name="Normal 4 8 3 5" xfId="4976"/>
    <cellStyle name="Normal 4 8 3 5 2" xfId="14006"/>
    <cellStyle name="Normal 4 8 3 6" xfId="9524"/>
    <cellStyle name="Normal 4 8 4" xfId="680"/>
    <cellStyle name="Normal 4 8 4 2" xfId="1427"/>
    <cellStyle name="Normal 4 8 4 2 2" xfId="2921"/>
    <cellStyle name="Normal 4 8 4 2 2 2" xfId="7403"/>
    <cellStyle name="Normal 4 8 4 2 2 2 2" xfId="16433"/>
    <cellStyle name="Normal 4 8 4 2 2 3" xfId="11951"/>
    <cellStyle name="Normal 4 8 4 2 3" xfId="4415"/>
    <cellStyle name="Normal 4 8 4 2 3 2" xfId="8897"/>
    <cellStyle name="Normal 4 8 4 2 3 2 2" xfId="17927"/>
    <cellStyle name="Normal 4 8 4 2 3 3" xfId="13445"/>
    <cellStyle name="Normal 4 8 4 2 4" xfId="5909"/>
    <cellStyle name="Normal 4 8 4 2 4 2" xfId="14939"/>
    <cellStyle name="Normal 4 8 4 2 5" xfId="10457"/>
    <cellStyle name="Normal 4 8 4 3" xfId="2174"/>
    <cellStyle name="Normal 4 8 4 3 2" xfId="6656"/>
    <cellStyle name="Normal 4 8 4 3 2 2" xfId="15686"/>
    <cellStyle name="Normal 4 8 4 3 3" xfId="11204"/>
    <cellStyle name="Normal 4 8 4 4" xfId="3668"/>
    <cellStyle name="Normal 4 8 4 4 2" xfId="8150"/>
    <cellStyle name="Normal 4 8 4 4 2 2" xfId="17180"/>
    <cellStyle name="Normal 4 8 4 4 3" xfId="12698"/>
    <cellStyle name="Normal 4 8 4 5" xfId="5162"/>
    <cellStyle name="Normal 4 8 4 5 2" xfId="14192"/>
    <cellStyle name="Normal 4 8 4 6" xfId="9710"/>
    <cellStyle name="Normal 4 8 5" xfId="867"/>
    <cellStyle name="Normal 4 8 5 2" xfId="2361"/>
    <cellStyle name="Normal 4 8 5 2 2" xfId="6843"/>
    <cellStyle name="Normal 4 8 5 2 2 2" xfId="15873"/>
    <cellStyle name="Normal 4 8 5 2 3" xfId="11391"/>
    <cellStyle name="Normal 4 8 5 3" xfId="3855"/>
    <cellStyle name="Normal 4 8 5 3 2" xfId="8337"/>
    <cellStyle name="Normal 4 8 5 3 2 2" xfId="17367"/>
    <cellStyle name="Normal 4 8 5 3 3" xfId="12885"/>
    <cellStyle name="Normal 4 8 5 4" xfId="5349"/>
    <cellStyle name="Normal 4 8 5 4 2" xfId="14379"/>
    <cellStyle name="Normal 4 8 5 5" xfId="9897"/>
    <cellStyle name="Normal 4 8 6" xfId="1616"/>
    <cellStyle name="Normal 4 8 6 2" xfId="6098"/>
    <cellStyle name="Normal 4 8 6 2 2" xfId="15128"/>
    <cellStyle name="Normal 4 8 6 3" xfId="10646"/>
    <cellStyle name="Normal 4 8 7" xfId="3110"/>
    <cellStyle name="Normal 4 8 7 2" xfId="7592"/>
    <cellStyle name="Normal 4 8 7 2 2" xfId="16622"/>
    <cellStyle name="Normal 4 8 7 3" xfId="12140"/>
    <cellStyle name="Normal 4 8 8" xfId="4604"/>
    <cellStyle name="Normal 4 8 8 2" xfId="13634"/>
    <cellStyle name="Normal 4 8 9" xfId="9152"/>
    <cellStyle name="Normal 4 9" xfId="145"/>
    <cellStyle name="Normal 4 9 2" xfId="331"/>
    <cellStyle name="Normal 4 9 2 2" xfId="1074"/>
    <cellStyle name="Normal 4 9 2 2 2" xfId="2568"/>
    <cellStyle name="Normal 4 9 2 2 2 2" xfId="7050"/>
    <cellStyle name="Normal 4 9 2 2 2 2 2" xfId="16080"/>
    <cellStyle name="Normal 4 9 2 2 2 3" xfId="11598"/>
    <cellStyle name="Normal 4 9 2 2 3" xfId="4062"/>
    <cellStyle name="Normal 4 9 2 2 3 2" xfId="8544"/>
    <cellStyle name="Normal 4 9 2 2 3 2 2" xfId="17574"/>
    <cellStyle name="Normal 4 9 2 2 3 3" xfId="13092"/>
    <cellStyle name="Normal 4 9 2 2 4" xfId="5556"/>
    <cellStyle name="Normal 4 9 2 2 4 2" xfId="14586"/>
    <cellStyle name="Normal 4 9 2 2 5" xfId="10104"/>
    <cellStyle name="Normal 4 9 2 3" xfId="1825"/>
    <cellStyle name="Normal 4 9 2 3 2" xfId="6307"/>
    <cellStyle name="Normal 4 9 2 3 2 2" xfId="15337"/>
    <cellStyle name="Normal 4 9 2 3 3" xfId="10855"/>
    <cellStyle name="Normal 4 9 2 4" xfId="3319"/>
    <cellStyle name="Normal 4 9 2 4 2" xfId="7801"/>
    <cellStyle name="Normal 4 9 2 4 2 2" xfId="16831"/>
    <cellStyle name="Normal 4 9 2 4 3" xfId="12349"/>
    <cellStyle name="Normal 4 9 2 5" xfId="4813"/>
    <cellStyle name="Normal 4 9 2 5 2" xfId="13843"/>
    <cellStyle name="Normal 4 9 2 6" xfId="9361"/>
    <cellStyle name="Normal 4 9 3" xfId="517"/>
    <cellStyle name="Normal 4 9 3 2" xfId="1264"/>
    <cellStyle name="Normal 4 9 3 2 2" xfId="2758"/>
    <cellStyle name="Normal 4 9 3 2 2 2" xfId="7240"/>
    <cellStyle name="Normal 4 9 3 2 2 2 2" xfId="16270"/>
    <cellStyle name="Normal 4 9 3 2 2 3" xfId="11788"/>
    <cellStyle name="Normal 4 9 3 2 3" xfId="4252"/>
    <cellStyle name="Normal 4 9 3 2 3 2" xfId="8734"/>
    <cellStyle name="Normal 4 9 3 2 3 2 2" xfId="17764"/>
    <cellStyle name="Normal 4 9 3 2 3 3" xfId="13282"/>
    <cellStyle name="Normal 4 9 3 2 4" xfId="5746"/>
    <cellStyle name="Normal 4 9 3 2 4 2" xfId="14776"/>
    <cellStyle name="Normal 4 9 3 2 5" xfId="10294"/>
    <cellStyle name="Normal 4 9 3 3" xfId="2011"/>
    <cellStyle name="Normal 4 9 3 3 2" xfId="6493"/>
    <cellStyle name="Normal 4 9 3 3 2 2" xfId="15523"/>
    <cellStyle name="Normal 4 9 3 3 3" xfId="11041"/>
    <cellStyle name="Normal 4 9 3 4" xfId="3505"/>
    <cellStyle name="Normal 4 9 3 4 2" xfId="7987"/>
    <cellStyle name="Normal 4 9 3 4 2 2" xfId="17017"/>
    <cellStyle name="Normal 4 9 3 4 3" xfId="12535"/>
    <cellStyle name="Normal 4 9 3 5" xfId="4999"/>
    <cellStyle name="Normal 4 9 3 5 2" xfId="14029"/>
    <cellStyle name="Normal 4 9 3 6" xfId="9547"/>
    <cellStyle name="Normal 4 9 4" xfId="703"/>
    <cellStyle name="Normal 4 9 4 2" xfId="1450"/>
    <cellStyle name="Normal 4 9 4 2 2" xfId="2944"/>
    <cellStyle name="Normal 4 9 4 2 2 2" xfId="7426"/>
    <cellStyle name="Normal 4 9 4 2 2 2 2" xfId="16456"/>
    <cellStyle name="Normal 4 9 4 2 2 3" xfId="11974"/>
    <cellStyle name="Normal 4 9 4 2 3" xfId="4438"/>
    <cellStyle name="Normal 4 9 4 2 3 2" xfId="8920"/>
    <cellStyle name="Normal 4 9 4 2 3 2 2" xfId="17950"/>
    <cellStyle name="Normal 4 9 4 2 3 3" xfId="13468"/>
    <cellStyle name="Normal 4 9 4 2 4" xfId="5932"/>
    <cellStyle name="Normal 4 9 4 2 4 2" xfId="14962"/>
    <cellStyle name="Normal 4 9 4 2 5" xfId="10480"/>
    <cellStyle name="Normal 4 9 4 3" xfId="2197"/>
    <cellStyle name="Normal 4 9 4 3 2" xfId="6679"/>
    <cellStyle name="Normal 4 9 4 3 2 2" xfId="15709"/>
    <cellStyle name="Normal 4 9 4 3 3" xfId="11227"/>
    <cellStyle name="Normal 4 9 4 4" xfId="3691"/>
    <cellStyle name="Normal 4 9 4 4 2" xfId="8173"/>
    <cellStyle name="Normal 4 9 4 4 2 2" xfId="17203"/>
    <cellStyle name="Normal 4 9 4 4 3" xfId="12721"/>
    <cellStyle name="Normal 4 9 4 5" xfId="5185"/>
    <cellStyle name="Normal 4 9 4 5 2" xfId="14215"/>
    <cellStyle name="Normal 4 9 4 6" xfId="9733"/>
    <cellStyle name="Normal 4 9 5" xfId="890"/>
    <cellStyle name="Normal 4 9 5 2" xfId="2384"/>
    <cellStyle name="Normal 4 9 5 2 2" xfId="6866"/>
    <cellStyle name="Normal 4 9 5 2 2 2" xfId="15896"/>
    <cellStyle name="Normal 4 9 5 2 3" xfId="11414"/>
    <cellStyle name="Normal 4 9 5 3" xfId="3878"/>
    <cellStyle name="Normal 4 9 5 3 2" xfId="8360"/>
    <cellStyle name="Normal 4 9 5 3 2 2" xfId="17390"/>
    <cellStyle name="Normal 4 9 5 3 3" xfId="12908"/>
    <cellStyle name="Normal 4 9 5 4" xfId="5372"/>
    <cellStyle name="Normal 4 9 5 4 2" xfId="14402"/>
    <cellStyle name="Normal 4 9 5 5" xfId="9920"/>
    <cellStyle name="Normal 4 9 6" xfId="1639"/>
    <cellStyle name="Normal 4 9 6 2" xfId="6121"/>
    <cellStyle name="Normal 4 9 6 2 2" xfId="15151"/>
    <cellStyle name="Normal 4 9 6 3" xfId="10669"/>
    <cellStyle name="Normal 4 9 7" xfId="3133"/>
    <cellStyle name="Normal 4 9 7 2" xfId="7615"/>
    <cellStyle name="Normal 4 9 7 2 2" xfId="16645"/>
    <cellStyle name="Normal 4 9 7 3" xfId="12163"/>
    <cellStyle name="Normal 4 9 8" xfId="4627"/>
    <cellStyle name="Normal 4 9 8 2" xfId="13657"/>
    <cellStyle name="Normal 4 9 9" xfId="9175"/>
    <cellStyle name="Percent" xfId="1" builtinId="5"/>
    <cellStyle name="Percent 2" xfId="6"/>
    <cellStyle name="Percent 2 10" xfId="148"/>
    <cellStyle name="Percent 2 10 2" xfId="334"/>
    <cellStyle name="Percent 2 10 2 2" xfId="1077"/>
    <cellStyle name="Percent 2 10 2 2 2" xfId="2571"/>
    <cellStyle name="Percent 2 10 2 2 2 2" xfId="7053"/>
    <cellStyle name="Percent 2 10 2 2 2 2 2" xfId="16083"/>
    <cellStyle name="Percent 2 10 2 2 2 3" xfId="11601"/>
    <cellStyle name="Percent 2 10 2 2 3" xfId="4065"/>
    <cellStyle name="Percent 2 10 2 2 3 2" xfId="8547"/>
    <cellStyle name="Percent 2 10 2 2 3 2 2" xfId="17577"/>
    <cellStyle name="Percent 2 10 2 2 3 3" xfId="13095"/>
    <cellStyle name="Percent 2 10 2 2 4" xfId="5559"/>
    <cellStyle name="Percent 2 10 2 2 4 2" xfId="14589"/>
    <cellStyle name="Percent 2 10 2 2 5" xfId="10107"/>
    <cellStyle name="Percent 2 10 2 3" xfId="1828"/>
    <cellStyle name="Percent 2 10 2 3 2" xfId="6310"/>
    <cellStyle name="Percent 2 10 2 3 2 2" xfId="15340"/>
    <cellStyle name="Percent 2 10 2 3 3" xfId="10858"/>
    <cellStyle name="Percent 2 10 2 4" xfId="3322"/>
    <cellStyle name="Percent 2 10 2 4 2" xfId="7804"/>
    <cellStyle name="Percent 2 10 2 4 2 2" xfId="16834"/>
    <cellStyle name="Percent 2 10 2 4 3" xfId="12352"/>
    <cellStyle name="Percent 2 10 2 5" xfId="4816"/>
    <cellStyle name="Percent 2 10 2 5 2" xfId="13846"/>
    <cellStyle name="Percent 2 10 2 6" xfId="9364"/>
    <cellStyle name="Percent 2 10 3" xfId="520"/>
    <cellStyle name="Percent 2 10 3 2" xfId="1267"/>
    <cellStyle name="Percent 2 10 3 2 2" xfId="2761"/>
    <cellStyle name="Percent 2 10 3 2 2 2" xfId="7243"/>
    <cellStyle name="Percent 2 10 3 2 2 2 2" xfId="16273"/>
    <cellStyle name="Percent 2 10 3 2 2 3" xfId="11791"/>
    <cellStyle name="Percent 2 10 3 2 3" xfId="4255"/>
    <cellStyle name="Percent 2 10 3 2 3 2" xfId="8737"/>
    <cellStyle name="Percent 2 10 3 2 3 2 2" xfId="17767"/>
    <cellStyle name="Percent 2 10 3 2 3 3" xfId="13285"/>
    <cellStyle name="Percent 2 10 3 2 4" xfId="5749"/>
    <cellStyle name="Percent 2 10 3 2 4 2" xfId="14779"/>
    <cellStyle name="Percent 2 10 3 2 5" xfId="10297"/>
    <cellStyle name="Percent 2 10 3 3" xfId="2014"/>
    <cellStyle name="Percent 2 10 3 3 2" xfId="6496"/>
    <cellStyle name="Percent 2 10 3 3 2 2" xfId="15526"/>
    <cellStyle name="Percent 2 10 3 3 3" xfId="11044"/>
    <cellStyle name="Percent 2 10 3 4" xfId="3508"/>
    <cellStyle name="Percent 2 10 3 4 2" xfId="7990"/>
    <cellStyle name="Percent 2 10 3 4 2 2" xfId="17020"/>
    <cellStyle name="Percent 2 10 3 4 3" xfId="12538"/>
    <cellStyle name="Percent 2 10 3 5" xfId="5002"/>
    <cellStyle name="Percent 2 10 3 5 2" xfId="14032"/>
    <cellStyle name="Percent 2 10 3 6" xfId="9550"/>
    <cellStyle name="Percent 2 10 4" xfId="706"/>
    <cellStyle name="Percent 2 10 4 2" xfId="1453"/>
    <cellStyle name="Percent 2 10 4 2 2" xfId="2947"/>
    <cellStyle name="Percent 2 10 4 2 2 2" xfId="7429"/>
    <cellStyle name="Percent 2 10 4 2 2 2 2" xfId="16459"/>
    <cellStyle name="Percent 2 10 4 2 2 3" xfId="11977"/>
    <cellStyle name="Percent 2 10 4 2 3" xfId="4441"/>
    <cellStyle name="Percent 2 10 4 2 3 2" xfId="8923"/>
    <cellStyle name="Percent 2 10 4 2 3 2 2" xfId="17953"/>
    <cellStyle name="Percent 2 10 4 2 3 3" xfId="13471"/>
    <cellStyle name="Percent 2 10 4 2 4" xfId="5935"/>
    <cellStyle name="Percent 2 10 4 2 4 2" xfId="14965"/>
    <cellStyle name="Percent 2 10 4 2 5" xfId="10483"/>
    <cellStyle name="Percent 2 10 4 3" xfId="2200"/>
    <cellStyle name="Percent 2 10 4 3 2" xfId="6682"/>
    <cellStyle name="Percent 2 10 4 3 2 2" xfId="15712"/>
    <cellStyle name="Percent 2 10 4 3 3" xfId="11230"/>
    <cellStyle name="Percent 2 10 4 4" xfId="3694"/>
    <cellStyle name="Percent 2 10 4 4 2" xfId="8176"/>
    <cellStyle name="Percent 2 10 4 4 2 2" xfId="17206"/>
    <cellStyle name="Percent 2 10 4 4 3" xfId="12724"/>
    <cellStyle name="Percent 2 10 4 5" xfId="5188"/>
    <cellStyle name="Percent 2 10 4 5 2" xfId="14218"/>
    <cellStyle name="Percent 2 10 4 6" xfId="9736"/>
    <cellStyle name="Percent 2 10 5" xfId="893"/>
    <cellStyle name="Percent 2 10 5 2" xfId="2387"/>
    <cellStyle name="Percent 2 10 5 2 2" xfId="6869"/>
    <cellStyle name="Percent 2 10 5 2 2 2" xfId="15899"/>
    <cellStyle name="Percent 2 10 5 2 3" xfId="11417"/>
    <cellStyle name="Percent 2 10 5 3" xfId="3881"/>
    <cellStyle name="Percent 2 10 5 3 2" xfId="8363"/>
    <cellStyle name="Percent 2 10 5 3 2 2" xfId="17393"/>
    <cellStyle name="Percent 2 10 5 3 3" xfId="12911"/>
    <cellStyle name="Percent 2 10 5 4" xfId="5375"/>
    <cellStyle name="Percent 2 10 5 4 2" xfId="14405"/>
    <cellStyle name="Percent 2 10 5 5" xfId="9923"/>
    <cellStyle name="Percent 2 10 6" xfId="1642"/>
    <cellStyle name="Percent 2 10 6 2" xfId="6124"/>
    <cellStyle name="Percent 2 10 6 2 2" xfId="15154"/>
    <cellStyle name="Percent 2 10 6 3" xfId="10672"/>
    <cellStyle name="Percent 2 10 7" xfId="3136"/>
    <cellStyle name="Percent 2 10 7 2" xfId="7618"/>
    <cellStyle name="Percent 2 10 7 2 2" xfId="16648"/>
    <cellStyle name="Percent 2 10 7 3" xfId="12166"/>
    <cellStyle name="Percent 2 10 8" xfId="4630"/>
    <cellStyle name="Percent 2 10 8 2" xfId="13660"/>
    <cellStyle name="Percent 2 10 9" xfId="9178"/>
    <cellStyle name="Percent 2 11" xfId="171"/>
    <cellStyle name="Percent 2 11 2" xfId="357"/>
    <cellStyle name="Percent 2 11 2 2" xfId="1100"/>
    <cellStyle name="Percent 2 11 2 2 2" xfId="2594"/>
    <cellStyle name="Percent 2 11 2 2 2 2" xfId="7076"/>
    <cellStyle name="Percent 2 11 2 2 2 2 2" xfId="16106"/>
    <cellStyle name="Percent 2 11 2 2 2 3" xfId="11624"/>
    <cellStyle name="Percent 2 11 2 2 3" xfId="4088"/>
    <cellStyle name="Percent 2 11 2 2 3 2" xfId="8570"/>
    <cellStyle name="Percent 2 11 2 2 3 2 2" xfId="17600"/>
    <cellStyle name="Percent 2 11 2 2 3 3" xfId="13118"/>
    <cellStyle name="Percent 2 11 2 2 4" xfId="5582"/>
    <cellStyle name="Percent 2 11 2 2 4 2" xfId="14612"/>
    <cellStyle name="Percent 2 11 2 2 5" xfId="10130"/>
    <cellStyle name="Percent 2 11 2 3" xfId="1851"/>
    <cellStyle name="Percent 2 11 2 3 2" xfId="6333"/>
    <cellStyle name="Percent 2 11 2 3 2 2" xfId="15363"/>
    <cellStyle name="Percent 2 11 2 3 3" xfId="10881"/>
    <cellStyle name="Percent 2 11 2 4" xfId="3345"/>
    <cellStyle name="Percent 2 11 2 4 2" xfId="7827"/>
    <cellStyle name="Percent 2 11 2 4 2 2" xfId="16857"/>
    <cellStyle name="Percent 2 11 2 4 3" xfId="12375"/>
    <cellStyle name="Percent 2 11 2 5" xfId="4839"/>
    <cellStyle name="Percent 2 11 2 5 2" xfId="13869"/>
    <cellStyle name="Percent 2 11 2 6" xfId="9387"/>
    <cellStyle name="Percent 2 11 3" xfId="543"/>
    <cellStyle name="Percent 2 11 3 2" xfId="1290"/>
    <cellStyle name="Percent 2 11 3 2 2" xfId="2784"/>
    <cellStyle name="Percent 2 11 3 2 2 2" xfId="7266"/>
    <cellStyle name="Percent 2 11 3 2 2 2 2" xfId="16296"/>
    <cellStyle name="Percent 2 11 3 2 2 3" xfId="11814"/>
    <cellStyle name="Percent 2 11 3 2 3" xfId="4278"/>
    <cellStyle name="Percent 2 11 3 2 3 2" xfId="8760"/>
    <cellStyle name="Percent 2 11 3 2 3 2 2" xfId="17790"/>
    <cellStyle name="Percent 2 11 3 2 3 3" xfId="13308"/>
    <cellStyle name="Percent 2 11 3 2 4" xfId="5772"/>
    <cellStyle name="Percent 2 11 3 2 4 2" xfId="14802"/>
    <cellStyle name="Percent 2 11 3 2 5" xfId="10320"/>
    <cellStyle name="Percent 2 11 3 3" xfId="2037"/>
    <cellStyle name="Percent 2 11 3 3 2" xfId="6519"/>
    <cellStyle name="Percent 2 11 3 3 2 2" xfId="15549"/>
    <cellStyle name="Percent 2 11 3 3 3" xfId="11067"/>
    <cellStyle name="Percent 2 11 3 4" xfId="3531"/>
    <cellStyle name="Percent 2 11 3 4 2" xfId="8013"/>
    <cellStyle name="Percent 2 11 3 4 2 2" xfId="17043"/>
    <cellStyle name="Percent 2 11 3 4 3" xfId="12561"/>
    <cellStyle name="Percent 2 11 3 5" xfId="5025"/>
    <cellStyle name="Percent 2 11 3 5 2" xfId="14055"/>
    <cellStyle name="Percent 2 11 3 6" xfId="9573"/>
    <cellStyle name="Percent 2 11 4" xfId="729"/>
    <cellStyle name="Percent 2 11 4 2" xfId="1476"/>
    <cellStyle name="Percent 2 11 4 2 2" xfId="2970"/>
    <cellStyle name="Percent 2 11 4 2 2 2" xfId="7452"/>
    <cellStyle name="Percent 2 11 4 2 2 2 2" xfId="16482"/>
    <cellStyle name="Percent 2 11 4 2 2 3" xfId="12000"/>
    <cellStyle name="Percent 2 11 4 2 3" xfId="4464"/>
    <cellStyle name="Percent 2 11 4 2 3 2" xfId="8946"/>
    <cellStyle name="Percent 2 11 4 2 3 2 2" xfId="17976"/>
    <cellStyle name="Percent 2 11 4 2 3 3" xfId="13494"/>
    <cellStyle name="Percent 2 11 4 2 4" xfId="5958"/>
    <cellStyle name="Percent 2 11 4 2 4 2" xfId="14988"/>
    <cellStyle name="Percent 2 11 4 2 5" xfId="10506"/>
    <cellStyle name="Percent 2 11 4 3" xfId="2223"/>
    <cellStyle name="Percent 2 11 4 3 2" xfId="6705"/>
    <cellStyle name="Percent 2 11 4 3 2 2" xfId="15735"/>
    <cellStyle name="Percent 2 11 4 3 3" xfId="11253"/>
    <cellStyle name="Percent 2 11 4 4" xfId="3717"/>
    <cellStyle name="Percent 2 11 4 4 2" xfId="8199"/>
    <cellStyle name="Percent 2 11 4 4 2 2" xfId="17229"/>
    <cellStyle name="Percent 2 11 4 4 3" xfId="12747"/>
    <cellStyle name="Percent 2 11 4 5" xfId="5211"/>
    <cellStyle name="Percent 2 11 4 5 2" xfId="14241"/>
    <cellStyle name="Percent 2 11 4 6" xfId="9759"/>
    <cellStyle name="Percent 2 11 5" xfId="916"/>
    <cellStyle name="Percent 2 11 5 2" xfId="2410"/>
    <cellStyle name="Percent 2 11 5 2 2" xfId="6892"/>
    <cellStyle name="Percent 2 11 5 2 2 2" xfId="15922"/>
    <cellStyle name="Percent 2 11 5 2 3" xfId="11440"/>
    <cellStyle name="Percent 2 11 5 3" xfId="3904"/>
    <cellStyle name="Percent 2 11 5 3 2" xfId="8386"/>
    <cellStyle name="Percent 2 11 5 3 2 2" xfId="17416"/>
    <cellStyle name="Percent 2 11 5 3 3" xfId="12934"/>
    <cellStyle name="Percent 2 11 5 4" xfId="5398"/>
    <cellStyle name="Percent 2 11 5 4 2" xfId="14428"/>
    <cellStyle name="Percent 2 11 5 5" xfId="9946"/>
    <cellStyle name="Percent 2 11 6" xfId="1665"/>
    <cellStyle name="Percent 2 11 6 2" xfId="6147"/>
    <cellStyle name="Percent 2 11 6 2 2" xfId="15177"/>
    <cellStyle name="Percent 2 11 6 3" xfId="10695"/>
    <cellStyle name="Percent 2 11 7" xfId="3159"/>
    <cellStyle name="Percent 2 11 7 2" xfId="7641"/>
    <cellStyle name="Percent 2 11 7 2 2" xfId="16671"/>
    <cellStyle name="Percent 2 11 7 3" xfId="12189"/>
    <cellStyle name="Percent 2 11 8" xfId="4653"/>
    <cellStyle name="Percent 2 11 8 2" xfId="13683"/>
    <cellStyle name="Percent 2 11 9" xfId="9201"/>
    <cellStyle name="Percent 2 12" xfId="194"/>
    <cellStyle name="Percent 2 12 2" xfId="939"/>
    <cellStyle name="Percent 2 12 2 2" xfId="2433"/>
    <cellStyle name="Percent 2 12 2 2 2" xfId="6915"/>
    <cellStyle name="Percent 2 12 2 2 2 2" xfId="15945"/>
    <cellStyle name="Percent 2 12 2 2 3" xfId="11463"/>
    <cellStyle name="Percent 2 12 2 3" xfId="3927"/>
    <cellStyle name="Percent 2 12 2 3 2" xfId="8409"/>
    <cellStyle name="Percent 2 12 2 3 2 2" xfId="17439"/>
    <cellStyle name="Percent 2 12 2 3 3" xfId="12957"/>
    <cellStyle name="Percent 2 12 2 4" xfId="5421"/>
    <cellStyle name="Percent 2 12 2 4 2" xfId="14451"/>
    <cellStyle name="Percent 2 12 2 5" xfId="9969"/>
    <cellStyle name="Percent 2 12 3" xfId="1688"/>
    <cellStyle name="Percent 2 12 3 2" xfId="6170"/>
    <cellStyle name="Percent 2 12 3 2 2" xfId="15200"/>
    <cellStyle name="Percent 2 12 3 3" xfId="10718"/>
    <cellStyle name="Percent 2 12 4" xfId="3182"/>
    <cellStyle name="Percent 2 12 4 2" xfId="7664"/>
    <cellStyle name="Percent 2 12 4 2 2" xfId="16694"/>
    <cellStyle name="Percent 2 12 4 3" xfId="12212"/>
    <cellStyle name="Percent 2 12 5" xfId="4676"/>
    <cellStyle name="Percent 2 12 5 2" xfId="13706"/>
    <cellStyle name="Percent 2 12 6" xfId="9224"/>
    <cellStyle name="Percent 2 13" xfId="380"/>
    <cellStyle name="Percent 2 13 2" xfId="1127"/>
    <cellStyle name="Percent 2 13 2 2" xfId="2621"/>
    <cellStyle name="Percent 2 13 2 2 2" xfId="7103"/>
    <cellStyle name="Percent 2 13 2 2 2 2" xfId="16133"/>
    <cellStyle name="Percent 2 13 2 2 3" xfId="11651"/>
    <cellStyle name="Percent 2 13 2 3" xfId="4115"/>
    <cellStyle name="Percent 2 13 2 3 2" xfId="8597"/>
    <cellStyle name="Percent 2 13 2 3 2 2" xfId="17627"/>
    <cellStyle name="Percent 2 13 2 3 3" xfId="13145"/>
    <cellStyle name="Percent 2 13 2 4" xfId="5609"/>
    <cellStyle name="Percent 2 13 2 4 2" xfId="14639"/>
    <cellStyle name="Percent 2 13 2 5" xfId="10157"/>
    <cellStyle name="Percent 2 13 3" xfId="1874"/>
    <cellStyle name="Percent 2 13 3 2" xfId="6356"/>
    <cellStyle name="Percent 2 13 3 2 2" xfId="15386"/>
    <cellStyle name="Percent 2 13 3 3" xfId="10904"/>
    <cellStyle name="Percent 2 13 4" xfId="3368"/>
    <cellStyle name="Percent 2 13 4 2" xfId="7850"/>
    <cellStyle name="Percent 2 13 4 2 2" xfId="16880"/>
    <cellStyle name="Percent 2 13 4 3" xfId="12398"/>
    <cellStyle name="Percent 2 13 5" xfId="4862"/>
    <cellStyle name="Percent 2 13 5 2" xfId="13892"/>
    <cellStyle name="Percent 2 13 6" xfId="9410"/>
    <cellStyle name="Percent 2 14" xfId="566"/>
    <cellStyle name="Percent 2 14 2" xfId="1313"/>
    <cellStyle name="Percent 2 14 2 2" xfId="2807"/>
    <cellStyle name="Percent 2 14 2 2 2" xfId="7289"/>
    <cellStyle name="Percent 2 14 2 2 2 2" xfId="16319"/>
    <cellStyle name="Percent 2 14 2 2 3" xfId="11837"/>
    <cellStyle name="Percent 2 14 2 3" xfId="4301"/>
    <cellStyle name="Percent 2 14 2 3 2" xfId="8783"/>
    <cellStyle name="Percent 2 14 2 3 2 2" xfId="17813"/>
    <cellStyle name="Percent 2 14 2 3 3" xfId="13331"/>
    <cellStyle name="Percent 2 14 2 4" xfId="5795"/>
    <cellStyle name="Percent 2 14 2 4 2" xfId="14825"/>
    <cellStyle name="Percent 2 14 2 5" xfId="10343"/>
    <cellStyle name="Percent 2 14 3" xfId="2060"/>
    <cellStyle name="Percent 2 14 3 2" xfId="6542"/>
    <cellStyle name="Percent 2 14 3 2 2" xfId="15572"/>
    <cellStyle name="Percent 2 14 3 3" xfId="11090"/>
    <cellStyle name="Percent 2 14 4" xfId="3554"/>
    <cellStyle name="Percent 2 14 4 2" xfId="8036"/>
    <cellStyle name="Percent 2 14 4 2 2" xfId="17066"/>
    <cellStyle name="Percent 2 14 4 3" xfId="12584"/>
    <cellStyle name="Percent 2 14 5" xfId="5048"/>
    <cellStyle name="Percent 2 14 5 2" xfId="14078"/>
    <cellStyle name="Percent 2 14 6" xfId="9596"/>
    <cellStyle name="Percent 2 15" xfId="753"/>
    <cellStyle name="Percent 2 15 2" xfId="2247"/>
    <cellStyle name="Percent 2 15 2 2" xfId="6729"/>
    <cellStyle name="Percent 2 15 2 2 2" xfId="15759"/>
    <cellStyle name="Percent 2 15 2 3" xfId="11277"/>
    <cellStyle name="Percent 2 15 3" xfId="3741"/>
    <cellStyle name="Percent 2 15 3 2" xfId="8223"/>
    <cellStyle name="Percent 2 15 3 2 2" xfId="17253"/>
    <cellStyle name="Percent 2 15 3 3" xfId="12771"/>
    <cellStyle name="Percent 2 15 4" xfId="5235"/>
    <cellStyle name="Percent 2 15 4 2" xfId="14265"/>
    <cellStyle name="Percent 2 15 5" xfId="9783"/>
    <cellStyle name="Percent 2 16" xfId="1502"/>
    <cellStyle name="Percent 2 16 2" xfId="5984"/>
    <cellStyle name="Percent 2 16 2 2" xfId="15014"/>
    <cellStyle name="Percent 2 16 3" xfId="10532"/>
    <cellStyle name="Percent 2 17" xfId="2996"/>
    <cellStyle name="Percent 2 17 2" xfId="7478"/>
    <cellStyle name="Percent 2 17 2 2" xfId="16508"/>
    <cellStyle name="Percent 2 17 3" xfId="12026"/>
    <cellStyle name="Percent 2 18" xfId="4490"/>
    <cellStyle name="Percent 2 18 2" xfId="13520"/>
    <cellStyle name="Percent 2 19" xfId="9038"/>
    <cellStyle name="Percent 2 2" xfId="9"/>
    <cellStyle name="Percent 2 3" xfId="13"/>
    <cellStyle name="Percent 2 3 10" xfId="199"/>
    <cellStyle name="Percent 2 3 10 2" xfId="944"/>
    <cellStyle name="Percent 2 3 10 2 2" xfId="2438"/>
    <cellStyle name="Percent 2 3 10 2 2 2" xfId="6920"/>
    <cellStyle name="Percent 2 3 10 2 2 2 2" xfId="15950"/>
    <cellStyle name="Percent 2 3 10 2 2 3" xfId="11468"/>
    <cellStyle name="Percent 2 3 10 2 3" xfId="3932"/>
    <cellStyle name="Percent 2 3 10 2 3 2" xfId="8414"/>
    <cellStyle name="Percent 2 3 10 2 3 2 2" xfId="17444"/>
    <cellStyle name="Percent 2 3 10 2 3 3" xfId="12962"/>
    <cellStyle name="Percent 2 3 10 2 4" xfId="5426"/>
    <cellStyle name="Percent 2 3 10 2 4 2" xfId="14456"/>
    <cellStyle name="Percent 2 3 10 2 5" xfId="9974"/>
    <cellStyle name="Percent 2 3 10 3" xfId="1693"/>
    <cellStyle name="Percent 2 3 10 3 2" xfId="6175"/>
    <cellStyle name="Percent 2 3 10 3 2 2" xfId="15205"/>
    <cellStyle name="Percent 2 3 10 3 3" xfId="10723"/>
    <cellStyle name="Percent 2 3 10 4" xfId="3187"/>
    <cellStyle name="Percent 2 3 10 4 2" xfId="7669"/>
    <cellStyle name="Percent 2 3 10 4 2 2" xfId="16699"/>
    <cellStyle name="Percent 2 3 10 4 3" xfId="12217"/>
    <cellStyle name="Percent 2 3 10 5" xfId="4681"/>
    <cellStyle name="Percent 2 3 10 5 2" xfId="13711"/>
    <cellStyle name="Percent 2 3 10 6" xfId="9229"/>
    <cellStyle name="Percent 2 3 11" xfId="385"/>
    <cellStyle name="Percent 2 3 11 2" xfId="1132"/>
    <cellStyle name="Percent 2 3 11 2 2" xfId="2626"/>
    <cellStyle name="Percent 2 3 11 2 2 2" xfId="7108"/>
    <cellStyle name="Percent 2 3 11 2 2 2 2" xfId="16138"/>
    <cellStyle name="Percent 2 3 11 2 2 3" xfId="11656"/>
    <cellStyle name="Percent 2 3 11 2 3" xfId="4120"/>
    <cellStyle name="Percent 2 3 11 2 3 2" xfId="8602"/>
    <cellStyle name="Percent 2 3 11 2 3 2 2" xfId="17632"/>
    <cellStyle name="Percent 2 3 11 2 3 3" xfId="13150"/>
    <cellStyle name="Percent 2 3 11 2 4" xfId="5614"/>
    <cellStyle name="Percent 2 3 11 2 4 2" xfId="14644"/>
    <cellStyle name="Percent 2 3 11 2 5" xfId="10162"/>
    <cellStyle name="Percent 2 3 11 3" xfId="1879"/>
    <cellStyle name="Percent 2 3 11 3 2" xfId="6361"/>
    <cellStyle name="Percent 2 3 11 3 2 2" xfId="15391"/>
    <cellStyle name="Percent 2 3 11 3 3" xfId="10909"/>
    <cellStyle name="Percent 2 3 11 4" xfId="3373"/>
    <cellStyle name="Percent 2 3 11 4 2" xfId="7855"/>
    <cellStyle name="Percent 2 3 11 4 2 2" xfId="16885"/>
    <cellStyle name="Percent 2 3 11 4 3" xfId="12403"/>
    <cellStyle name="Percent 2 3 11 5" xfId="4867"/>
    <cellStyle name="Percent 2 3 11 5 2" xfId="13897"/>
    <cellStyle name="Percent 2 3 11 6" xfId="9415"/>
    <cellStyle name="Percent 2 3 12" xfId="571"/>
    <cellStyle name="Percent 2 3 12 2" xfId="1318"/>
    <cellStyle name="Percent 2 3 12 2 2" xfId="2812"/>
    <cellStyle name="Percent 2 3 12 2 2 2" xfId="7294"/>
    <cellStyle name="Percent 2 3 12 2 2 2 2" xfId="16324"/>
    <cellStyle name="Percent 2 3 12 2 2 3" xfId="11842"/>
    <cellStyle name="Percent 2 3 12 2 3" xfId="4306"/>
    <cellStyle name="Percent 2 3 12 2 3 2" xfId="8788"/>
    <cellStyle name="Percent 2 3 12 2 3 2 2" xfId="17818"/>
    <cellStyle name="Percent 2 3 12 2 3 3" xfId="13336"/>
    <cellStyle name="Percent 2 3 12 2 4" xfId="5800"/>
    <cellStyle name="Percent 2 3 12 2 4 2" xfId="14830"/>
    <cellStyle name="Percent 2 3 12 2 5" xfId="10348"/>
    <cellStyle name="Percent 2 3 12 3" xfId="2065"/>
    <cellStyle name="Percent 2 3 12 3 2" xfId="6547"/>
    <cellStyle name="Percent 2 3 12 3 2 2" xfId="15577"/>
    <cellStyle name="Percent 2 3 12 3 3" xfId="11095"/>
    <cellStyle name="Percent 2 3 12 4" xfId="3559"/>
    <cellStyle name="Percent 2 3 12 4 2" xfId="8041"/>
    <cellStyle name="Percent 2 3 12 4 2 2" xfId="17071"/>
    <cellStyle name="Percent 2 3 12 4 3" xfId="12589"/>
    <cellStyle name="Percent 2 3 12 5" xfId="5053"/>
    <cellStyle name="Percent 2 3 12 5 2" xfId="14083"/>
    <cellStyle name="Percent 2 3 12 6" xfId="9601"/>
    <cellStyle name="Percent 2 3 13" xfId="758"/>
    <cellStyle name="Percent 2 3 13 2" xfId="2252"/>
    <cellStyle name="Percent 2 3 13 2 2" xfId="6734"/>
    <cellStyle name="Percent 2 3 13 2 2 2" xfId="15764"/>
    <cellStyle name="Percent 2 3 13 2 3" xfId="11282"/>
    <cellStyle name="Percent 2 3 13 3" xfId="3746"/>
    <cellStyle name="Percent 2 3 13 3 2" xfId="8228"/>
    <cellStyle name="Percent 2 3 13 3 2 2" xfId="17258"/>
    <cellStyle name="Percent 2 3 13 3 3" xfId="12776"/>
    <cellStyle name="Percent 2 3 13 4" xfId="5240"/>
    <cellStyle name="Percent 2 3 13 4 2" xfId="14270"/>
    <cellStyle name="Percent 2 3 13 5" xfId="9788"/>
    <cellStyle name="Percent 2 3 14" xfId="1507"/>
    <cellStyle name="Percent 2 3 14 2" xfId="5989"/>
    <cellStyle name="Percent 2 3 14 2 2" xfId="15019"/>
    <cellStyle name="Percent 2 3 14 3" xfId="10537"/>
    <cellStyle name="Percent 2 3 15" xfId="3001"/>
    <cellStyle name="Percent 2 3 15 2" xfId="7483"/>
    <cellStyle name="Percent 2 3 15 2 2" xfId="16513"/>
    <cellStyle name="Percent 2 3 15 3" xfId="12031"/>
    <cellStyle name="Percent 2 3 16" xfId="4495"/>
    <cellStyle name="Percent 2 3 16 2" xfId="13525"/>
    <cellStyle name="Percent 2 3 17" xfId="9043"/>
    <cellStyle name="Percent 2 3 2" xfId="23"/>
    <cellStyle name="Percent 2 3 2 10" xfId="395"/>
    <cellStyle name="Percent 2 3 2 10 2" xfId="1142"/>
    <cellStyle name="Percent 2 3 2 10 2 2" xfId="2636"/>
    <cellStyle name="Percent 2 3 2 10 2 2 2" xfId="7118"/>
    <cellStyle name="Percent 2 3 2 10 2 2 2 2" xfId="16148"/>
    <cellStyle name="Percent 2 3 2 10 2 2 3" xfId="11666"/>
    <cellStyle name="Percent 2 3 2 10 2 3" xfId="4130"/>
    <cellStyle name="Percent 2 3 2 10 2 3 2" xfId="8612"/>
    <cellStyle name="Percent 2 3 2 10 2 3 2 2" xfId="17642"/>
    <cellStyle name="Percent 2 3 2 10 2 3 3" xfId="13160"/>
    <cellStyle name="Percent 2 3 2 10 2 4" xfId="5624"/>
    <cellStyle name="Percent 2 3 2 10 2 4 2" xfId="14654"/>
    <cellStyle name="Percent 2 3 2 10 2 5" xfId="10172"/>
    <cellStyle name="Percent 2 3 2 10 3" xfId="1889"/>
    <cellStyle name="Percent 2 3 2 10 3 2" xfId="6371"/>
    <cellStyle name="Percent 2 3 2 10 3 2 2" xfId="15401"/>
    <cellStyle name="Percent 2 3 2 10 3 3" xfId="10919"/>
    <cellStyle name="Percent 2 3 2 10 4" xfId="3383"/>
    <cellStyle name="Percent 2 3 2 10 4 2" xfId="7865"/>
    <cellStyle name="Percent 2 3 2 10 4 2 2" xfId="16895"/>
    <cellStyle name="Percent 2 3 2 10 4 3" xfId="12413"/>
    <cellStyle name="Percent 2 3 2 10 5" xfId="4877"/>
    <cellStyle name="Percent 2 3 2 10 5 2" xfId="13907"/>
    <cellStyle name="Percent 2 3 2 10 6" xfId="9425"/>
    <cellStyle name="Percent 2 3 2 11" xfId="581"/>
    <cellStyle name="Percent 2 3 2 11 2" xfId="1328"/>
    <cellStyle name="Percent 2 3 2 11 2 2" xfId="2822"/>
    <cellStyle name="Percent 2 3 2 11 2 2 2" xfId="7304"/>
    <cellStyle name="Percent 2 3 2 11 2 2 2 2" xfId="16334"/>
    <cellStyle name="Percent 2 3 2 11 2 2 3" xfId="11852"/>
    <cellStyle name="Percent 2 3 2 11 2 3" xfId="4316"/>
    <cellStyle name="Percent 2 3 2 11 2 3 2" xfId="8798"/>
    <cellStyle name="Percent 2 3 2 11 2 3 2 2" xfId="17828"/>
    <cellStyle name="Percent 2 3 2 11 2 3 3" xfId="13346"/>
    <cellStyle name="Percent 2 3 2 11 2 4" xfId="5810"/>
    <cellStyle name="Percent 2 3 2 11 2 4 2" xfId="14840"/>
    <cellStyle name="Percent 2 3 2 11 2 5" xfId="10358"/>
    <cellStyle name="Percent 2 3 2 11 3" xfId="2075"/>
    <cellStyle name="Percent 2 3 2 11 3 2" xfId="6557"/>
    <cellStyle name="Percent 2 3 2 11 3 2 2" xfId="15587"/>
    <cellStyle name="Percent 2 3 2 11 3 3" xfId="11105"/>
    <cellStyle name="Percent 2 3 2 11 4" xfId="3569"/>
    <cellStyle name="Percent 2 3 2 11 4 2" xfId="8051"/>
    <cellStyle name="Percent 2 3 2 11 4 2 2" xfId="17081"/>
    <cellStyle name="Percent 2 3 2 11 4 3" xfId="12599"/>
    <cellStyle name="Percent 2 3 2 11 5" xfId="5063"/>
    <cellStyle name="Percent 2 3 2 11 5 2" xfId="14093"/>
    <cellStyle name="Percent 2 3 2 11 6" xfId="9611"/>
    <cellStyle name="Percent 2 3 2 12" xfId="768"/>
    <cellStyle name="Percent 2 3 2 12 2" xfId="2262"/>
    <cellStyle name="Percent 2 3 2 12 2 2" xfId="6744"/>
    <cellStyle name="Percent 2 3 2 12 2 2 2" xfId="15774"/>
    <cellStyle name="Percent 2 3 2 12 2 3" xfId="11292"/>
    <cellStyle name="Percent 2 3 2 12 3" xfId="3756"/>
    <cellStyle name="Percent 2 3 2 12 3 2" xfId="8238"/>
    <cellStyle name="Percent 2 3 2 12 3 2 2" xfId="17268"/>
    <cellStyle name="Percent 2 3 2 12 3 3" xfId="12786"/>
    <cellStyle name="Percent 2 3 2 12 4" xfId="5250"/>
    <cellStyle name="Percent 2 3 2 12 4 2" xfId="14280"/>
    <cellStyle name="Percent 2 3 2 12 5" xfId="9798"/>
    <cellStyle name="Percent 2 3 2 13" xfId="1517"/>
    <cellStyle name="Percent 2 3 2 13 2" xfId="5999"/>
    <cellStyle name="Percent 2 3 2 13 2 2" xfId="15029"/>
    <cellStyle name="Percent 2 3 2 13 3" xfId="10547"/>
    <cellStyle name="Percent 2 3 2 14" xfId="3011"/>
    <cellStyle name="Percent 2 3 2 14 2" xfId="7493"/>
    <cellStyle name="Percent 2 3 2 14 2 2" xfId="16523"/>
    <cellStyle name="Percent 2 3 2 14 3" xfId="12041"/>
    <cellStyle name="Percent 2 3 2 15" xfId="4505"/>
    <cellStyle name="Percent 2 3 2 15 2" xfId="13535"/>
    <cellStyle name="Percent 2 3 2 16" xfId="9053"/>
    <cellStyle name="Percent 2 3 2 2" xfId="46"/>
    <cellStyle name="Percent 2 3 2 2 2" xfId="232"/>
    <cellStyle name="Percent 2 3 2 2 2 2" xfId="977"/>
    <cellStyle name="Percent 2 3 2 2 2 2 2" xfId="2471"/>
    <cellStyle name="Percent 2 3 2 2 2 2 2 2" xfId="6953"/>
    <cellStyle name="Percent 2 3 2 2 2 2 2 2 2" xfId="15983"/>
    <cellStyle name="Percent 2 3 2 2 2 2 2 3" xfId="11501"/>
    <cellStyle name="Percent 2 3 2 2 2 2 3" xfId="3965"/>
    <cellStyle name="Percent 2 3 2 2 2 2 3 2" xfId="8447"/>
    <cellStyle name="Percent 2 3 2 2 2 2 3 2 2" xfId="17477"/>
    <cellStyle name="Percent 2 3 2 2 2 2 3 3" xfId="12995"/>
    <cellStyle name="Percent 2 3 2 2 2 2 4" xfId="5459"/>
    <cellStyle name="Percent 2 3 2 2 2 2 4 2" xfId="14489"/>
    <cellStyle name="Percent 2 3 2 2 2 2 5" xfId="10007"/>
    <cellStyle name="Percent 2 3 2 2 2 3" xfId="1726"/>
    <cellStyle name="Percent 2 3 2 2 2 3 2" xfId="6208"/>
    <cellStyle name="Percent 2 3 2 2 2 3 2 2" xfId="15238"/>
    <cellStyle name="Percent 2 3 2 2 2 3 3" xfId="10756"/>
    <cellStyle name="Percent 2 3 2 2 2 4" xfId="3220"/>
    <cellStyle name="Percent 2 3 2 2 2 4 2" xfId="7702"/>
    <cellStyle name="Percent 2 3 2 2 2 4 2 2" xfId="16732"/>
    <cellStyle name="Percent 2 3 2 2 2 4 3" xfId="12250"/>
    <cellStyle name="Percent 2 3 2 2 2 5" xfId="4714"/>
    <cellStyle name="Percent 2 3 2 2 2 5 2" xfId="13744"/>
    <cellStyle name="Percent 2 3 2 2 2 6" xfId="9262"/>
    <cellStyle name="Percent 2 3 2 2 3" xfId="418"/>
    <cellStyle name="Percent 2 3 2 2 3 2" xfId="1165"/>
    <cellStyle name="Percent 2 3 2 2 3 2 2" xfId="2659"/>
    <cellStyle name="Percent 2 3 2 2 3 2 2 2" xfId="7141"/>
    <cellStyle name="Percent 2 3 2 2 3 2 2 2 2" xfId="16171"/>
    <cellStyle name="Percent 2 3 2 2 3 2 2 3" xfId="11689"/>
    <cellStyle name="Percent 2 3 2 2 3 2 3" xfId="4153"/>
    <cellStyle name="Percent 2 3 2 2 3 2 3 2" xfId="8635"/>
    <cellStyle name="Percent 2 3 2 2 3 2 3 2 2" xfId="17665"/>
    <cellStyle name="Percent 2 3 2 2 3 2 3 3" xfId="13183"/>
    <cellStyle name="Percent 2 3 2 2 3 2 4" xfId="5647"/>
    <cellStyle name="Percent 2 3 2 2 3 2 4 2" xfId="14677"/>
    <cellStyle name="Percent 2 3 2 2 3 2 5" xfId="10195"/>
    <cellStyle name="Percent 2 3 2 2 3 3" xfId="1912"/>
    <cellStyle name="Percent 2 3 2 2 3 3 2" xfId="6394"/>
    <cellStyle name="Percent 2 3 2 2 3 3 2 2" xfId="15424"/>
    <cellStyle name="Percent 2 3 2 2 3 3 3" xfId="10942"/>
    <cellStyle name="Percent 2 3 2 2 3 4" xfId="3406"/>
    <cellStyle name="Percent 2 3 2 2 3 4 2" xfId="7888"/>
    <cellStyle name="Percent 2 3 2 2 3 4 2 2" xfId="16918"/>
    <cellStyle name="Percent 2 3 2 2 3 4 3" xfId="12436"/>
    <cellStyle name="Percent 2 3 2 2 3 5" xfId="4900"/>
    <cellStyle name="Percent 2 3 2 2 3 5 2" xfId="13930"/>
    <cellStyle name="Percent 2 3 2 2 3 6" xfId="9448"/>
    <cellStyle name="Percent 2 3 2 2 4" xfId="604"/>
    <cellStyle name="Percent 2 3 2 2 4 2" xfId="1351"/>
    <cellStyle name="Percent 2 3 2 2 4 2 2" xfId="2845"/>
    <cellStyle name="Percent 2 3 2 2 4 2 2 2" xfId="7327"/>
    <cellStyle name="Percent 2 3 2 2 4 2 2 2 2" xfId="16357"/>
    <cellStyle name="Percent 2 3 2 2 4 2 2 3" xfId="11875"/>
    <cellStyle name="Percent 2 3 2 2 4 2 3" xfId="4339"/>
    <cellStyle name="Percent 2 3 2 2 4 2 3 2" xfId="8821"/>
    <cellStyle name="Percent 2 3 2 2 4 2 3 2 2" xfId="17851"/>
    <cellStyle name="Percent 2 3 2 2 4 2 3 3" xfId="13369"/>
    <cellStyle name="Percent 2 3 2 2 4 2 4" xfId="5833"/>
    <cellStyle name="Percent 2 3 2 2 4 2 4 2" xfId="14863"/>
    <cellStyle name="Percent 2 3 2 2 4 2 5" xfId="10381"/>
    <cellStyle name="Percent 2 3 2 2 4 3" xfId="2098"/>
    <cellStyle name="Percent 2 3 2 2 4 3 2" xfId="6580"/>
    <cellStyle name="Percent 2 3 2 2 4 3 2 2" xfId="15610"/>
    <cellStyle name="Percent 2 3 2 2 4 3 3" xfId="11128"/>
    <cellStyle name="Percent 2 3 2 2 4 4" xfId="3592"/>
    <cellStyle name="Percent 2 3 2 2 4 4 2" xfId="8074"/>
    <cellStyle name="Percent 2 3 2 2 4 4 2 2" xfId="17104"/>
    <cellStyle name="Percent 2 3 2 2 4 4 3" xfId="12622"/>
    <cellStyle name="Percent 2 3 2 2 4 5" xfId="5086"/>
    <cellStyle name="Percent 2 3 2 2 4 5 2" xfId="14116"/>
    <cellStyle name="Percent 2 3 2 2 4 6" xfId="9634"/>
    <cellStyle name="Percent 2 3 2 2 5" xfId="791"/>
    <cellStyle name="Percent 2 3 2 2 5 2" xfId="2285"/>
    <cellStyle name="Percent 2 3 2 2 5 2 2" xfId="6767"/>
    <cellStyle name="Percent 2 3 2 2 5 2 2 2" xfId="15797"/>
    <cellStyle name="Percent 2 3 2 2 5 2 3" xfId="11315"/>
    <cellStyle name="Percent 2 3 2 2 5 3" xfId="3779"/>
    <cellStyle name="Percent 2 3 2 2 5 3 2" xfId="8261"/>
    <cellStyle name="Percent 2 3 2 2 5 3 2 2" xfId="17291"/>
    <cellStyle name="Percent 2 3 2 2 5 3 3" xfId="12809"/>
    <cellStyle name="Percent 2 3 2 2 5 4" xfId="5273"/>
    <cellStyle name="Percent 2 3 2 2 5 4 2" xfId="14303"/>
    <cellStyle name="Percent 2 3 2 2 5 5" xfId="9821"/>
    <cellStyle name="Percent 2 3 2 2 6" xfId="1540"/>
    <cellStyle name="Percent 2 3 2 2 6 2" xfId="6022"/>
    <cellStyle name="Percent 2 3 2 2 6 2 2" xfId="15052"/>
    <cellStyle name="Percent 2 3 2 2 6 3" xfId="10570"/>
    <cellStyle name="Percent 2 3 2 2 7" xfId="3034"/>
    <cellStyle name="Percent 2 3 2 2 7 2" xfId="7516"/>
    <cellStyle name="Percent 2 3 2 2 7 2 2" xfId="16546"/>
    <cellStyle name="Percent 2 3 2 2 7 3" xfId="12064"/>
    <cellStyle name="Percent 2 3 2 2 8" xfId="4528"/>
    <cellStyle name="Percent 2 3 2 2 8 2" xfId="13558"/>
    <cellStyle name="Percent 2 3 2 2 9" xfId="9076"/>
    <cellStyle name="Percent 2 3 2 3" xfId="69"/>
    <cellStyle name="Percent 2 3 2 3 2" xfId="255"/>
    <cellStyle name="Percent 2 3 2 3 2 2" xfId="1000"/>
    <cellStyle name="Percent 2 3 2 3 2 2 2" xfId="2494"/>
    <cellStyle name="Percent 2 3 2 3 2 2 2 2" xfId="6976"/>
    <cellStyle name="Percent 2 3 2 3 2 2 2 2 2" xfId="16006"/>
    <cellStyle name="Percent 2 3 2 3 2 2 2 3" xfId="11524"/>
    <cellStyle name="Percent 2 3 2 3 2 2 3" xfId="3988"/>
    <cellStyle name="Percent 2 3 2 3 2 2 3 2" xfId="8470"/>
    <cellStyle name="Percent 2 3 2 3 2 2 3 2 2" xfId="17500"/>
    <cellStyle name="Percent 2 3 2 3 2 2 3 3" xfId="13018"/>
    <cellStyle name="Percent 2 3 2 3 2 2 4" xfId="5482"/>
    <cellStyle name="Percent 2 3 2 3 2 2 4 2" xfId="14512"/>
    <cellStyle name="Percent 2 3 2 3 2 2 5" xfId="10030"/>
    <cellStyle name="Percent 2 3 2 3 2 3" xfId="1749"/>
    <cellStyle name="Percent 2 3 2 3 2 3 2" xfId="6231"/>
    <cellStyle name="Percent 2 3 2 3 2 3 2 2" xfId="15261"/>
    <cellStyle name="Percent 2 3 2 3 2 3 3" xfId="10779"/>
    <cellStyle name="Percent 2 3 2 3 2 4" xfId="3243"/>
    <cellStyle name="Percent 2 3 2 3 2 4 2" xfId="7725"/>
    <cellStyle name="Percent 2 3 2 3 2 4 2 2" xfId="16755"/>
    <cellStyle name="Percent 2 3 2 3 2 4 3" xfId="12273"/>
    <cellStyle name="Percent 2 3 2 3 2 5" xfId="4737"/>
    <cellStyle name="Percent 2 3 2 3 2 5 2" xfId="13767"/>
    <cellStyle name="Percent 2 3 2 3 2 6" xfId="9285"/>
    <cellStyle name="Percent 2 3 2 3 3" xfId="441"/>
    <cellStyle name="Percent 2 3 2 3 3 2" xfId="1188"/>
    <cellStyle name="Percent 2 3 2 3 3 2 2" xfId="2682"/>
    <cellStyle name="Percent 2 3 2 3 3 2 2 2" xfId="7164"/>
    <cellStyle name="Percent 2 3 2 3 3 2 2 2 2" xfId="16194"/>
    <cellStyle name="Percent 2 3 2 3 3 2 2 3" xfId="11712"/>
    <cellStyle name="Percent 2 3 2 3 3 2 3" xfId="4176"/>
    <cellStyle name="Percent 2 3 2 3 3 2 3 2" xfId="8658"/>
    <cellStyle name="Percent 2 3 2 3 3 2 3 2 2" xfId="17688"/>
    <cellStyle name="Percent 2 3 2 3 3 2 3 3" xfId="13206"/>
    <cellStyle name="Percent 2 3 2 3 3 2 4" xfId="5670"/>
    <cellStyle name="Percent 2 3 2 3 3 2 4 2" xfId="14700"/>
    <cellStyle name="Percent 2 3 2 3 3 2 5" xfId="10218"/>
    <cellStyle name="Percent 2 3 2 3 3 3" xfId="1935"/>
    <cellStyle name="Percent 2 3 2 3 3 3 2" xfId="6417"/>
    <cellStyle name="Percent 2 3 2 3 3 3 2 2" xfId="15447"/>
    <cellStyle name="Percent 2 3 2 3 3 3 3" xfId="10965"/>
    <cellStyle name="Percent 2 3 2 3 3 4" xfId="3429"/>
    <cellStyle name="Percent 2 3 2 3 3 4 2" xfId="7911"/>
    <cellStyle name="Percent 2 3 2 3 3 4 2 2" xfId="16941"/>
    <cellStyle name="Percent 2 3 2 3 3 4 3" xfId="12459"/>
    <cellStyle name="Percent 2 3 2 3 3 5" xfId="4923"/>
    <cellStyle name="Percent 2 3 2 3 3 5 2" xfId="13953"/>
    <cellStyle name="Percent 2 3 2 3 3 6" xfId="9471"/>
    <cellStyle name="Percent 2 3 2 3 4" xfId="627"/>
    <cellStyle name="Percent 2 3 2 3 4 2" xfId="1374"/>
    <cellStyle name="Percent 2 3 2 3 4 2 2" xfId="2868"/>
    <cellStyle name="Percent 2 3 2 3 4 2 2 2" xfId="7350"/>
    <cellStyle name="Percent 2 3 2 3 4 2 2 2 2" xfId="16380"/>
    <cellStyle name="Percent 2 3 2 3 4 2 2 3" xfId="11898"/>
    <cellStyle name="Percent 2 3 2 3 4 2 3" xfId="4362"/>
    <cellStyle name="Percent 2 3 2 3 4 2 3 2" xfId="8844"/>
    <cellStyle name="Percent 2 3 2 3 4 2 3 2 2" xfId="17874"/>
    <cellStyle name="Percent 2 3 2 3 4 2 3 3" xfId="13392"/>
    <cellStyle name="Percent 2 3 2 3 4 2 4" xfId="5856"/>
    <cellStyle name="Percent 2 3 2 3 4 2 4 2" xfId="14886"/>
    <cellStyle name="Percent 2 3 2 3 4 2 5" xfId="10404"/>
    <cellStyle name="Percent 2 3 2 3 4 3" xfId="2121"/>
    <cellStyle name="Percent 2 3 2 3 4 3 2" xfId="6603"/>
    <cellStyle name="Percent 2 3 2 3 4 3 2 2" xfId="15633"/>
    <cellStyle name="Percent 2 3 2 3 4 3 3" xfId="11151"/>
    <cellStyle name="Percent 2 3 2 3 4 4" xfId="3615"/>
    <cellStyle name="Percent 2 3 2 3 4 4 2" xfId="8097"/>
    <cellStyle name="Percent 2 3 2 3 4 4 2 2" xfId="17127"/>
    <cellStyle name="Percent 2 3 2 3 4 4 3" xfId="12645"/>
    <cellStyle name="Percent 2 3 2 3 4 5" xfId="5109"/>
    <cellStyle name="Percent 2 3 2 3 4 5 2" xfId="14139"/>
    <cellStyle name="Percent 2 3 2 3 4 6" xfId="9657"/>
    <cellStyle name="Percent 2 3 2 3 5" xfId="814"/>
    <cellStyle name="Percent 2 3 2 3 5 2" xfId="2308"/>
    <cellStyle name="Percent 2 3 2 3 5 2 2" xfId="6790"/>
    <cellStyle name="Percent 2 3 2 3 5 2 2 2" xfId="15820"/>
    <cellStyle name="Percent 2 3 2 3 5 2 3" xfId="11338"/>
    <cellStyle name="Percent 2 3 2 3 5 3" xfId="3802"/>
    <cellStyle name="Percent 2 3 2 3 5 3 2" xfId="8284"/>
    <cellStyle name="Percent 2 3 2 3 5 3 2 2" xfId="17314"/>
    <cellStyle name="Percent 2 3 2 3 5 3 3" xfId="12832"/>
    <cellStyle name="Percent 2 3 2 3 5 4" xfId="5296"/>
    <cellStyle name="Percent 2 3 2 3 5 4 2" xfId="14326"/>
    <cellStyle name="Percent 2 3 2 3 5 5" xfId="9844"/>
    <cellStyle name="Percent 2 3 2 3 6" xfId="1563"/>
    <cellStyle name="Percent 2 3 2 3 6 2" xfId="6045"/>
    <cellStyle name="Percent 2 3 2 3 6 2 2" xfId="15075"/>
    <cellStyle name="Percent 2 3 2 3 6 3" xfId="10593"/>
    <cellStyle name="Percent 2 3 2 3 7" xfId="3057"/>
    <cellStyle name="Percent 2 3 2 3 7 2" xfId="7539"/>
    <cellStyle name="Percent 2 3 2 3 7 2 2" xfId="16569"/>
    <cellStyle name="Percent 2 3 2 3 7 3" xfId="12087"/>
    <cellStyle name="Percent 2 3 2 3 8" xfId="4551"/>
    <cellStyle name="Percent 2 3 2 3 8 2" xfId="13581"/>
    <cellStyle name="Percent 2 3 2 3 9" xfId="9099"/>
    <cellStyle name="Percent 2 3 2 4" xfId="93"/>
    <cellStyle name="Percent 2 3 2 4 2" xfId="279"/>
    <cellStyle name="Percent 2 3 2 4 2 2" xfId="1023"/>
    <cellStyle name="Percent 2 3 2 4 2 2 2" xfId="2517"/>
    <cellStyle name="Percent 2 3 2 4 2 2 2 2" xfId="6999"/>
    <cellStyle name="Percent 2 3 2 4 2 2 2 2 2" xfId="16029"/>
    <cellStyle name="Percent 2 3 2 4 2 2 2 3" xfId="11547"/>
    <cellStyle name="Percent 2 3 2 4 2 2 3" xfId="4011"/>
    <cellStyle name="Percent 2 3 2 4 2 2 3 2" xfId="8493"/>
    <cellStyle name="Percent 2 3 2 4 2 2 3 2 2" xfId="17523"/>
    <cellStyle name="Percent 2 3 2 4 2 2 3 3" xfId="13041"/>
    <cellStyle name="Percent 2 3 2 4 2 2 4" xfId="5505"/>
    <cellStyle name="Percent 2 3 2 4 2 2 4 2" xfId="14535"/>
    <cellStyle name="Percent 2 3 2 4 2 2 5" xfId="10053"/>
    <cellStyle name="Percent 2 3 2 4 2 3" xfId="1773"/>
    <cellStyle name="Percent 2 3 2 4 2 3 2" xfId="6255"/>
    <cellStyle name="Percent 2 3 2 4 2 3 2 2" xfId="15285"/>
    <cellStyle name="Percent 2 3 2 4 2 3 3" xfId="10803"/>
    <cellStyle name="Percent 2 3 2 4 2 4" xfId="3267"/>
    <cellStyle name="Percent 2 3 2 4 2 4 2" xfId="7749"/>
    <cellStyle name="Percent 2 3 2 4 2 4 2 2" xfId="16779"/>
    <cellStyle name="Percent 2 3 2 4 2 4 3" xfId="12297"/>
    <cellStyle name="Percent 2 3 2 4 2 5" xfId="4761"/>
    <cellStyle name="Percent 2 3 2 4 2 5 2" xfId="13791"/>
    <cellStyle name="Percent 2 3 2 4 2 6" xfId="9309"/>
    <cellStyle name="Percent 2 3 2 4 3" xfId="465"/>
    <cellStyle name="Percent 2 3 2 4 3 2" xfId="1212"/>
    <cellStyle name="Percent 2 3 2 4 3 2 2" xfId="2706"/>
    <cellStyle name="Percent 2 3 2 4 3 2 2 2" xfId="7188"/>
    <cellStyle name="Percent 2 3 2 4 3 2 2 2 2" xfId="16218"/>
    <cellStyle name="Percent 2 3 2 4 3 2 2 3" xfId="11736"/>
    <cellStyle name="Percent 2 3 2 4 3 2 3" xfId="4200"/>
    <cellStyle name="Percent 2 3 2 4 3 2 3 2" xfId="8682"/>
    <cellStyle name="Percent 2 3 2 4 3 2 3 2 2" xfId="17712"/>
    <cellStyle name="Percent 2 3 2 4 3 2 3 3" xfId="13230"/>
    <cellStyle name="Percent 2 3 2 4 3 2 4" xfId="5694"/>
    <cellStyle name="Percent 2 3 2 4 3 2 4 2" xfId="14724"/>
    <cellStyle name="Percent 2 3 2 4 3 2 5" xfId="10242"/>
    <cellStyle name="Percent 2 3 2 4 3 3" xfId="1959"/>
    <cellStyle name="Percent 2 3 2 4 3 3 2" xfId="6441"/>
    <cellStyle name="Percent 2 3 2 4 3 3 2 2" xfId="15471"/>
    <cellStyle name="Percent 2 3 2 4 3 3 3" xfId="10989"/>
    <cellStyle name="Percent 2 3 2 4 3 4" xfId="3453"/>
    <cellStyle name="Percent 2 3 2 4 3 4 2" xfId="7935"/>
    <cellStyle name="Percent 2 3 2 4 3 4 2 2" xfId="16965"/>
    <cellStyle name="Percent 2 3 2 4 3 4 3" xfId="12483"/>
    <cellStyle name="Percent 2 3 2 4 3 5" xfId="4947"/>
    <cellStyle name="Percent 2 3 2 4 3 5 2" xfId="13977"/>
    <cellStyle name="Percent 2 3 2 4 3 6" xfId="9495"/>
    <cellStyle name="Percent 2 3 2 4 4" xfId="651"/>
    <cellStyle name="Percent 2 3 2 4 4 2" xfId="1398"/>
    <cellStyle name="Percent 2 3 2 4 4 2 2" xfId="2892"/>
    <cellStyle name="Percent 2 3 2 4 4 2 2 2" xfId="7374"/>
    <cellStyle name="Percent 2 3 2 4 4 2 2 2 2" xfId="16404"/>
    <cellStyle name="Percent 2 3 2 4 4 2 2 3" xfId="11922"/>
    <cellStyle name="Percent 2 3 2 4 4 2 3" xfId="4386"/>
    <cellStyle name="Percent 2 3 2 4 4 2 3 2" xfId="8868"/>
    <cellStyle name="Percent 2 3 2 4 4 2 3 2 2" xfId="17898"/>
    <cellStyle name="Percent 2 3 2 4 4 2 3 3" xfId="13416"/>
    <cellStyle name="Percent 2 3 2 4 4 2 4" xfId="5880"/>
    <cellStyle name="Percent 2 3 2 4 4 2 4 2" xfId="14910"/>
    <cellStyle name="Percent 2 3 2 4 4 2 5" xfId="10428"/>
    <cellStyle name="Percent 2 3 2 4 4 3" xfId="2145"/>
    <cellStyle name="Percent 2 3 2 4 4 3 2" xfId="6627"/>
    <cellStyle name="Percent 2 3 2 4 4 3 2 2" xfId="15657"/>
    <cellStyle name="Percent 2 3 2 4 4 3 3" xfId="11175"/>
    <cellStyle name="Percent 2 3 2 4 4 4" xfId="3639"/>
    <cellStyle name="Percent 2 3 2 4 4 4 2" xfId="8121"/>
    <cellStyle name="Percent 2 3 2 4 4 4 2 2" xfId="17151"/>
    <cellStyle name="Percent 2 3 2 4 4 4 3" xfId="12669"/>
    <cellStyle name="Percent 2 3 2 4 4 5" xfId="5133"/>
    <cellStyle name="Percent 2 3 2 4 4 5 2" xfId="14163"/>
    <cellStyle name="Percent 2 3 2 4 4 6" xfId="9681"/>
    <cellStyle name="Percent 2 3 2 4 5" xfId="838"/>
    <cellStyle name="Percent 2 3 2 4 5 2" xfId="2332"/>
    <cellStyle name="Percent 2 3 2 4 5 2 2" xfId="6814"/>
    <cellStyle name="Percent 2 3 2 4 5 2 2 2" xfId="15844"/>
    <cellStyle name="Percent 2 3 2 4 5 2 3" xfId="11362"/>
    <cellStyle name="Percent 2 3 2 4 5 3" xfId="3826"/>
    <cellStyle name="Percent 2 3 2 4 5 3 2" xfId="8308"/>
    <cellStyle name="Percent 2 3 2 4 5 3 2 2" xfId="17338"/>
    <cellStyle name="Percent 2 3 2 4 5 3 3" xfId="12856"/>
    <cellStyle name="Percent 2 3 2 4 5 4" xfId="5320"/>
    <cellStyle name="Percent 2 3 2 4 5 4 2" xfId="14350"/>
    <cellStyle name="Percent 2 3 2 4 5 5" xfId="9868"/>
    <cellStyle name="Percent 2 3 2 4 6" xfId="1587"/>
    <cellStyle name="Percent 2 3 2 4 6 2" xfId="6069"/>
    <cellStyle name="Percent 2 3 2 4 6 2 2" xfId="15099"/>
    <cellStyle name="Percent 2 3 2 4 6 3" xfId="10617"/>
    <cellStyle name="Percent 2 3 2 4 7" xfId="3081"/>
    <cellStyle name="Percent 2 3 2 4 7 2" xfId="7563"/>
    <cellStyle name="Percent 2 3 2 4 7 2 2" xfId="16593"/>
    <cellStyle name="Percent 2 3 2 4 7 3" xfId="12111"/>
    <cellStyle name="Percent 2 3 2 4 8" xfId="4575"/>
    <cellStyle name="Percent 2 3 2 4 8 2" xfId="13605"/>
    <cellStyle name="Percent 2 3 2 4 9" xfId="9123"/>
    <cellStyle name="Percent 2 3 2 5" xfId="116"/>
    <cellStyle name="Percent 2 3 2 5 2" xfId="302"/>
    <cellStyle name="Percent 2 3 2 5 2 2" xfId="1045"/>
    <cellStyle name="Percent 2 3 2 5 2 2 2" xfId="2539"/>
    <cellStyle name="Percent 2 3 2 5 2 2 2 2" xfId="7021"/>
    <cellStyle name="Percent 2 3 2 5 2 2 2 2 2" xfId="16051"/>
    <cellStyle name="Percent 2 3 2 5 2 2 2 3" xfId="11569"/>
    <cellStyle name="Percent 2 3 2 5 2 2 3" xfId="4033"/>
    <cellStyle name="Percent 2 3 2 5 2 2 3 2" xfId="8515"/>
    <cellStyle name="Percent 2 3 2 5 2 2 3 2 2" xfId="17545"/>
    <cellStyle name="Percent 2 3 2 5 2 2 3 3" xfId="13063"/>
    <cellStyle name="Percent 2 3 2 5 2 2 4" xfId="5527"/>
    <cellStyle name="Percent 2 3 2 5 2 2 4 2" xfId="14557"/>
    <cellStyle name="Percent 2 3 2 5 2 2 5" xfId="10075"/>
    <cellStyle name="Percent 2 3 2 5 2 3" xfId="1796"/>
    <cellStyle name="Percent 2 3 2 5 2 3 2" xfId="6278"/>
    <cellStyle name="Percent 2 3 2 5 2 3 2 2" xfId="15308"/>
    <cellStyle name="Percent 2 3 2 5 2 3 3" xfId="10826"/>
    <cellStyle name="Percent 2 3 2 5 2 4" xfId="3290"/>
    <cellStyle name="Percent 2 3 2 5 2 4 2" xfId="7772"/>
    <cellStyle name="Percent 2 3 2 5 2 4 2 2" xfId="16802"/>
    <cellStyle name="Percent 2 3 2 5 2 4 3" xfId="12320"/>
    <cellStyle name="Percent 2 3 2 5 2 5" xfId="4784"/>
    <cellStyle name="Percent 2 3 2 5 2 5 2" xfId="13814"/>
    <cellStyle name="Percent 2 3 2 5 2 6" xfId="9332"/>
    <cellStyle name="Percent 2 3 2 5 3" xfId="488"/>
    <cellStyle name="Percent 2 3 2 5 3 2" xfId="1235"/>
    <cellStyle name="Percent 2 3 2 5 3 2 2" xfId="2729"/>
    <cellStyle name="Percent 2 3 2 5 3 2 2 2" xfId="7211"/>
    <cellStyle name="Percent 2 3 2 5 3 2 2 2 2" xfId="16241"/>
    <cellStyle name="Percent 2 3 2 5 3 2 2 3" xfId="11759"/>
    <cellStyle name="Percent 2 3 2 5 3 2 3" xfId="4223"/>
    <cellStyle name="Percent 2 3 2 5 3 2 3 2" xfId="8705"/>
    <cellStyle name="Percent 2 3 2 5 3 2 3 2 2" xfId="17735"/>
    <cellStyle name="Percent 2 3 2 5 3 2 3 3" xfId="13253"/>
    <cellStyle name="Percent 2 3 2 5 3 2 4" xfId="5717"/>
    <cellStyle name="Percent 2 3 2 5 3 2 4 2" xfId="14747"/>
    <cellStyle name="Percent 2 3 2 5 3 2 5" xfId="10265"/>
    <cellStyle name="Percent 2 3 2 5 3 3" xfId="1982"/>
    <cellStyle name="Percent 2 3 2 5 3 3 2" xfId="6464"/>
    <cellStyle name="Percent 2 3 2 5 3 3 2 2" xfId="15494"/>
    <cellStyle name="Percent 2 3 2 5 3 3 3" xfId="11012"/>
    <cellStyle name="Percent 2 3 2 5 3 4" xfId="3476"/>
    <cellStyle name="Percent 2 3 2 5 3 4 2" xfId="7958"/>
    <cellStyle name="Percent 2 3 2 5 3 4 2 2" xfId="16988"/>
    <cellStyle name="Percent 2 3 2 5 3 4 3" xfId="12506"/>
    <cellStyle name="Percent 2 3 2 5 3 5" xfId="4970"/>
    <cellStyle name="Percent 2 3 2 5 3 5 2" xfId="14000"/>
    <cellStyle name="Percent 2 3 2 5 3 6" xfId="9518"/>
    <cellStyle name="Percent 2 3 2 5 4" xfId="674"/>
    <cellStyle name="Percent 2 3 2 5 4 2" xfId="1421"/>
    <cellStyle name="Percent 2 3 2 5 4 2 2" xfId="2915"/>
    <cellStyle name="Percent 2 3 2 5 4 2 2 2" xfId="7397"/>
    <cellStyle name="Percent 2 3 2 5 4 2 2 2 2" xfId="16427"/>
    <cellStyle name="Percent 2 3 2 5 4 2 2 3" xfId="11945"/>
    <cellStyle name="Percent 2 3 2 5 4 2 3" xfId="4409"/>
    <cellStyle name="Percent 2 3 2 5 4 2 3 2" xfId="8891"/>
    <cellStyle name="Percent 2 3 2 5 4 2 3 2 2" xfId="17921"/>
    <cellStyle name="Percent 2 3 2 5 4 2 3 3" xfId="13439"/>
    <cellStyle name="Percent 2 3 2 5 4 2 4" xfId="5903"/>
    <cellStyle name="Percent 2 3 2 5 4 2 4 2" xfId="14933"/>
    <cellStyle name="Percent 2 3 2 5 4 2 5" xfId="10451"/>
    <cellStyle name="Percent 2 3 2 5 4 3" xfId="2168"/>
    <cellStyle name="Percent 2 3 2 5 4 3 2" xfId="6650"/>
    <cellStyle name="Percent 2 3 2 5 4 3 2 2" xfId="15680"/>
    <cellStyle name="Percent 2 3 2 5 4 3 3" xfId="11198"/>
    <cellStyle name="Percent 2 3 2 5 4 4" xfId="3662"/>
    <cellStyle name="Percent 2 3 2 5 4 4 2" xfId="8144"/>
    <cellStyle name="Percent 2 3 2 5 4 4 2 2" xfId="17174"/>
    <cellStyle name="Percent 2 3 2 5 4 4 3" xfId="12692"/>
    <cellStyle name="Percent 2 3 2 5 4 5" xfId="5156"/>
    <cellStyle name="Percent 2 3 2 5 4 5 2" xfId="14186"/>
    <cellStyle name="Percent 2 3 2 5 4 6" xfId="9704"/>
    <cellStyle name="Percent 2 3 2 5 5" xfId="861"/>
    <cellStyle name="Percent 2 3 2 5 5 2" xfId="2355"/>
    <cellStyle name="Percent 2 3 2 5 5 2 2" xfId="6837"/>
    <cellStyle name="Percent 2 3 2 5 5 2 2 2" xfId="15867"/>
    <cellStyle name="Percent 2 3 2 5 5 2 3" xfId="11385"/>
    <cellStyle name="Percent 2 3 2 5 5 3" xfId="3849"/>
    <cellStyle name="Percent 2 3 2 5 5 3 2" xfId="8331"/>
    <cellStyle name="Percent 2 3 2 5 5 3 2 2" xfId="17361"/>
    <cellStyle name="Percent 2 3 2 5 5 3 3" xfId="12879"/>
    <cellStyle name="Percent 2 3 2 5 5 4" xfId="5343"/>
    <cellStyle name="Percent 2 3 2 5 5 4 2" xfId="14373"/>
    <cellStyle name="Percent 2 3 2 5 5 5" xfId="9891"/>
    <cellStyle name="Percent 2 3 2 5 6" xfId="1610"/>
    <cellStyle name="Percent 2 3 2 5 6 2" xfId="6092"/>
    <cellStyle name="Percent 2 3 2 5 6 2 2" xfId="15122"/>
    <cellStyle name="Percent 2 3 2 5 6 3" xfId="10640"/>
    <cellStyle name="Percent 2 3 2 5 7" xfId="3104"/>
    <cellStyle name="Percent 2 3 2 5 7 2" xfId="7586"/>
    <cellStyle name="Percent 2 3 2 5 7 2 2" xfId="16616"/>
    <cellStyle name="Percent 2 3 2 5 7 3" xfId="12134"/>
    <cellStyle name="Percent 2 3 2 5 8" xfId="4598"/>
    <cellStyle name="Percent 2 3 2 5 8 2" xfId="13628"/>
    <cellStyle name="Percent 2 3 2 5 9" xfId="9146"/>
    <cellStyle name="Percent 2 3 2 6" xfId="140"/>
    <cellStyle name="Percent 2 3 2 6 2" xfId="326"/>
    <cellStyle name="Percent 2 3 2 6 2 2" xfId="1069"/>
    <cellStyle name="Percent 2 3 2 6 2 2 2" xfId="2563"/>
    <cellStyle name="Percent 2 3 2 6 2 2 2 2" xfId="7045"/>
    <cellStyle name="Percent 2 3 2 6 2 2 2 2 2" xfId="16075"/>
    <cellStyle name="Percent 2 3 2 6 2 2 2 3" xfId="11593"/>
    <cellStyle name="Percent 2 3 2 6 2 2 3" xfId="4057"/>
    <cellStyle name="Percent 2 3 2 6 2 2 3 2" xfId="8539"/>
    <cellStyle name="Percent 2 3 2 6 2 2 3 2 2" xfId="17569"/>
    <cellStyle name="Percent 2 3 2 6 2 2 3 3" xfId="13087"/>
    <cellStyle name="Percent 2 3 2 6 2 2 4" xfId="5551"/>
    <cellStyle name="Percent 2 3 2 6 2 2 4 2" xfId="14581"/>
    <cellStyle name="Percent 2 3 2 6 2 2 5" xfId="10099"/>
    <cellStyle name="Percent 2 3 2 6 2 3" xfId="1820"/>
    <cellStyle name="Percent 2 3 2 6 2 3 2" xfId="6302"/>
    <cellStyle name="Percent 2 3 2 6 2 3 2 2" xfId="15332"/>
    <cellStyle name="Percent 2 3 2 6 2 3 3" xfId="10850"/>
    <cellStyle name="Percent 2 3 2 6 2 4" xfId="3314"/>
    <cellStyle name="Percent 2 3 2 6 2 4 2" xfId="7796"/>
    <cellStyle name="Percent 2 3 2 6 2 4 2 2" xfId="16826"/>
    <cellStyle name="Percent 2 3 2 6 2 4 3" xfId="12344"/>
    <cellStyle name="Percent 2 3 2 6 2 5" xfId="4808"/>
    <cellStyle name="Percent 2 3 2 6 2 5 2" xfId="13838"/>
    <cellStyle name="Percent 2 3 2 6 2 6" xfId="9356"/>
    <cellStyle name="Percent 2 3 2 6 3" xfId="512"/>
    <cellStyle name="Percent 2 3 2 6 3 2" xfId="1259"/>
    <cellStyle name="Percent 2 3 2 6 3 2 2" xfId="2753"/>
    <cellStyle name="Percent 2 3 2 6 3 2 2 2" xfId="7235"/>
    <cellStyle name="Percent 2 3 2 6 3 2 2 2 2" xfId="16265"/>
    <cellStyle name="Percent 2 3 2 6 3 2 2 3" xfId="11783"/>
    <cellStyle name="Percent 2 3 2 6 3 2 3" xfId="4247"/>
    <cellStyle name="Percent 2 3 2 6 3 2 3 2" xfId="8729"/>
    <cellStyle name="Percent 2 3 2 6 3 2 3 2 2" xfId="17759"/>
    <cellStyle name="Percent 2 3 2 6 3 2 3 3" xfId="13277"/>
    <cellStyle name="Percent 2 3 2 6 3 2 4" xfId="5741"/>
    <cellStyle name="Percent 2 3 2 6 3 2 4 2" xfId="14771"/>
    <cellStyle name="Percent 2 3 2 6 3 2 5" xfId="10289"/>
    <cellStyle name="Percent 2 3 2 6 3 3" xfId="2006"/>
    <cellStyle name="Percent 2 3 2 6 3 3 2" xfId="6488"/>
    <cellStyle name="Percent 2 3 2 6 3 3 2 2" xfId="15518"/>
    <cellStyle name="Percent 2 3 2 6 3 3 3" xfId="11036"/>
    <cellStyle name="Percent 2 3 2 6 3 4" xfId="3500"/>
    <cellStyle name="Percent 2 3 2 6 3 4 2" xfId="7982"/>
    <cellStyle name="Percent 2 3 2 6 3 4 2 2" xfId="17012"/>
    <cellStyle name="Percent 2 3 2 6 3 4 3" xfId="12530"/>
    <cellStyle name="Percent 2 3 2 6 3 5" xfId="4994"/>
    <cellStyle name="Percent 2 3 2 6 3 5 2" xfId="14024"/>
    <cellStyle name="Percent 2 3 2 6 3 6" xfId="9542"/>
    <cellStyle name="Percent 2 3 2 6 4" xfId="698"/>
    <cellStyle name="Percent 2 3 2 6 4 2" xfId="1445"/>
    <cellStyle name="Percent 2 3 2 6 4 2 2" xfId="2939"/>
    <cellStyle name="Percent 2 3 2 6 4 2 2 2" xfId="7421"/>
    <cellStyle name="Percent 2 3 2 6 4 2 2 2 2" xfId="16451"/>
    <cellStyle name="Percent 2 3 2 6 4 2 2 3" xfId="11969"/>
    <cellStyle name="Percent 2 3 2 6 4 2 3" xfId="4433"/>
    <cellStyle name="Percent 2 3 2 6 4 2 3 2" xfId="8915"/>
    <cellStyle name="Percent 2 3 2 6 4 2 3 2 2" xfId="17945"/>
    <cellStyle name="Percent 2 3 2 6 4 2 3 3" xfId="13463"/>
    <cellStyle name="Percent 2 3 2 6 4 2 4" xfId="5927"/>
    <cellStyle name="Percent 2 3 2 6 4 2 4 2" xfId="14957"/>
    <cellStyle name="Percent 2 3 2 6 4 2 5" xfId="10475"/>
    <cellStyle name="Percent 2 3 2 6 4 3" xfId="2192"/>
    <cellStyle name="Percent 2 3 2 6 4 3 2" xfId="6674"/>
    <cellStyle name="Percent 2 3 2 6 4 3 2 2" xfId="15704"/>
    <cellStyle name="Percent 2 3 2 6 4 3 3" xfId="11222"/>
    <cellStyle name="Percent 2 3 2 6 4 4" xfId="3686"/>
    <cellStyle name="Percent 2 3 2 6 4 4 2" xfId="8168"/>
    <cellStyle name="Percent 2 3 2 6 4 4 2 2" xfId="17198"/>
    <cellStyle name="Percent 2 3 2 6 4 4 3" xfId="12716"/>
    <cellStyle name="Percent 2 3 2 6 4 5" xfId="5180"/>
    <cellStyle name="Percent 2 3 2 6 4 5 2" xfId="14210"/>
    <cellStyle name="Percent 2 3 2 6 4 6" xfId="9728"/>
    <cellStyle name="Percent 2 3 2 6 5" xfId="885"/>
    <cellStyle name="Percent 2 3 2 6 5 2" xfId="2379"/>
    <cellStyle name="Percent 2 3 2 6 5 2 2" xfId="6861"/>
    <cellStyle name="Percent 2 3 2 6 5 2 2 2" xfId="15891"/>
    <cellStyle name="Percent 2 3 2 6 5 2 3" xfId="11409"/>
    <cellStyle name="Percent 2 3 2 6 5 3" xfId="3873"/>
    <cellStyle name="Percent 2 3 2 6 5 3 2" xfId="8355"/>
    <cellStyle name="Percent 2 3 2 6 5 3 2 2" xfId="17385"/>
    <cellStyle name="Percent 2 3 2 6 5 3 3" xfId="12903"/>
    <cellStyle name="Percent 2 3 2 6 5 4" xfId="5367"/>
    <cellStyle name="Percent 2 3 2 6 5 4 2" xfId="14397"/>
    <cellStyle name="Percent 2 3 2 6 5 5" xfId="9915"/>
    <cellStyle name="Percent 2 3 2 6 6" xfId="1634"/>
    <cellStyle name="Percent 2 3 2 6 6 2" xfId="6116"/>
    <cellStyle name="Percent 2 3 2 6 6 2 2" xfId="15146"/>
    <cellStyle name="Percent 2 3 2 6 6 3" xfId="10664"/>
    <cellStyle name="Percent 2 3 2 6 7" xfId="3128"/>
    <cellStyle name="Percent 2 3 2 6 7 2" xfId="7610"/>
    <cellStyle name="Percent 2 3 2 6 7 2 2" xfId="16640"/>
    <cellStyle name="Percent 2 3 2 6 7 3" xfId="12158"/>
    <cellStyle name="Percent 2 3 2 6 8" xfId="4622"/>
    <cellStyle name="Percent 2 3 2 6 8 2" xfId="13652"/>
    <cellStyle name="Percent 2 3 2 6 9" xfId="9170"/>
    <cellStyle name="Percent 2 3 2 7" xfId="163"/>
    <cellStyle name="Percent 2 3 2 7 2" xfId="349"/>
    <cellStyle name="Percent 2 3 2 7 2 2" xfId="1092"/>
    <cellStyle name="Percent 2 3 2 7 2 2 2" xfId="2586"/>
    <cellStyle name="Percent 2 3 2 7 2 2 2 2" xfId="7068"/>
    <cellStyle name="Percent 2 3 2 7 2 2 2 2 2" xfId="16098"/>
    <cellStyle name="Percent 2 3 2 7 2 2 2 3" xfId="11616"/>
    <cellStyle name="Percent 2 3 2 7 2 2 3" xfId="4080"/>
    <cellStyle name="Percent 2 3 2 7 2 2 3 2" xfId="8562"/>
    <cellStyle name="Percent 2 3 2 7 2 2 3 2 2" xfId="17592"/>
    <cellStyle name="Percent 2 3 2 7 2 2 3 3" xfId="13110"/>
    <cellStyle name="Percent 2 3 2 7 2 2 4" xfId="5574"/>
    <cellStyle name="Percent 2 3 2 7 2 2 4 2" xfId="14604"/>
    <cellStyle name="Percent 2 3 2 7 2 2 5" xfId="10122"/>
    <cellStyle name="Percent 2 3 2 7 2 3" xfId="1843"/>
    <cellStyle name="Percent 2 3 2 7 2 3 2" xfId="6325"/>
    <cellStyle name="Percent 2 3 2 7 2 3 2 2" xfId="15355"/>
    <cellStyle name="Percent 2 3 2 7 2 3 3" xfId="10873"/>
    <cellStyle name="Percent 2 3 2 7 2 4" xfId="3337"/>
    <cellStyle name="Percent 2 3 2 7 2 4 2" xfId="7819"/>
    <cellStyle name="Percent 2 3 2 7 2 4 2 2" xfId="16849"/>
    <cellStyle name="Percent 2 3 2 7 2 4 3" xfId="12367"/>
    <cellStyle name="Percent 2 3 2 7 2 5" xfId="4831"/>
    <cellStyle name="Percent 2 3 2 7 2 5 2" xfId="13861"/>
    <cellStyle name="Percent 2 3 2 7 2 6" xfId="9379"/>
    <cellStyle name="Percent 2 3 2 7 3" xfId="535"/>
    <cellStyle name="Percent 2 3 2 7 3 2" xfId="1282"/>
    <cellStyle name="Percent 2 3 2 7 3 2 2" xfId="2776"/>
    <cellStyle name="Percent 2 3 2 7 3 2 2 2" xfId="7258"/>
    <cellStyle name="Percent 2 3 2 7 3 2 2 2 2" xfId="16288"/>
    <cellStyle name="Percent 2 3 2 7 3 2 2 3" xfId="11806"/>
    <cellStyle name="Percent 2 3 2 7 3 2 3" xfId="4270"/>
    <cellStyle name="Percent 2 3 2 7 3 2 3 2" xfId="8752"/>
    <cellStyle name="Percent 2 3 2 7 3 2 3 2 2" xfId="17782"/>
    <cellStyle name="Percent 2 3 2 7 3 2 3 3" xfId="13300"/>
    <cellStyle name="Percent 2 3 2 7 3 2 4" xfId="5764"/>
    <cellStyle name="Percent 2 3 2 7 3 2 4 2" xfId="14794"/>
    <cellStyle name="Percent 2 3 2 7 3 2 5" xfId="10312"/>
    <cellStyle name="Percent 2 3 2 7 3 3" xfId="2029"/>
    <cellStyle name="Percent 2 3 2 7 3 3 2" xfId="6511"/>
    <cellStyle name="Percent 2 3 2 7 3 3 2 2" xfId="15541"/>
    <cellStyle name="Percent 2 3 2 7 3 3 3" xfId="11059"/>
    <cellStyle name="Percent 2 3 2 7 3 4" xfId="3523"/>
    <cellStyle name="Percent 2 3 2 7 3 4 2" xfId="8005"/>
    <cellStyle name="Percent 2 3 2 7 3 4 2 2" xfId="17035"/>
    <cellStyle name="Percent 2 3 2 7 3 4 3" xfId="12553"/>
    <cellStyle name="Percent 2 3 2 7 3 5" xfId="5017"/>
    <cellStyle name="Percent 2 3 2 7 3 5 2" xfId="14047"/>
    <cellStyle name="Percent 2 3 2 7 3 6" xfId="9565"/>
    <cellStyle name="Percent 2 3 2 7 4" xfId="721"/>
    <cellStyle name="Percent 2 3 2 7 4 2" xfId="1468"/>
    <cellStyle name="Percent 2 3 2 7 4 2 2" xfId="2962"/>
    <cellStyle name="Percent 2 3 2 7 4 2 2 2" xfId="7444"/>
    <cellStyle name="Percent 2 3 2 7 4 2 2 2 2" xfId="16474"/>
    <cellStyle name="Percent 2 3 2 7 4 2 2 3" xfId="11992"/>
    <cellStyle name="Percent 2 3 2 7 4 2 3" xfId="4456"/>
    <cellStyle name="Percent 2 3 2 7 4 2 3 2" xfId="8938"/>
    <cellStyle name="Percent 2 3 2 7 4 2 3 2 2" xfId="17968"/>
    <cellStyle name="Percent 2 3 2 7 4 2 3 3" xfId="13486"/>
    <cellStyle name="Percent 2 3 2 7 4 2 4" xfId="5950"/>
    <cellStyle name="Percent 2 3 2 7 4 2 4 2" xfId="14980"/>
    <cellStyle name="Percent 2 3 2 7 4 2 5" xfId="10498"/>
    <cellStyle name="Percent 2 3 2 7 4 3" xfId="2215"/>
    <cellStyle name="Percent 2 3 2 7 4 3 2" xfId="6697"/>
    <cellStyle name="Percent 2 3 2 7 4 3 2 2" xfId="15727"/>
    <cellStyle name="Percent 2 3 2 7 4 3 3" xfId="11245"/>
    <cellStyle name="Percent 2 3 2 7 4 4" xfId="3709"/>
    <cellStyle name="Percent 2 3 2 7 4 4 2" xfId="8191"/>
    <cellStyle name="Percent 2 3 2 7 4 4 2 2" xfId="17221"/>
    <cellStyle name="Percent 2 3 2 7 4 4 3" xfId="12739"/>
    <cellStyle name="Percent 2 3 2 7 4 5" xfId="5203"/>
    <cellStyle name="Percent 2 3 2 7 4 5 2" xfId="14233"/>
    <cellStyle name="Percent 2 3 2 7 4 6" xfId="9751"/>
    <cellStyle name="Percent 2 3 2 7 5" xfId="908"/>
    <cellStyle name="Percent 2 3 2 7 5 2" xfId="2402"/>
    <cellStyle name="Percent 2 3 2 7 5 2 2" xfId="6884"/>
    <cellStyle name="Percent 2 3 2 7 5 2 2 2" xfId="15914"/>
    <cellStyle name="Percent 2 3 2 7 5 2 3" xfId="11432"/>
    <cellStyle name="Percent 2 3 2 7 5 3" xfId="3896"/>
    <cellStyle name="Percent 2 3 2 7 5 3 2" xfId="8378"/>
    <cellStyle name="Percent 2 3 2 7 5 3 2 2" xfId="17408"/>
    <cellStyle name="Percent 2 3 2 7 5 3 3" xfId="12926"/>
    <cellStyle name="Percent 2 3 2 7 5 4" xfId="5390"/>
    <cellStyle name="Percent 2 3 2 7 5 4 2" xfId="14420"/>
    <cellStyle name="Percent 2 3 2 7 5 5" xfId="9938"/>
    <cellStyle name="Percent 2 3 2 7 6" xfId="1657"/>
    <cellStyle name="Percent 2 3 2 7 6 2" xfId="6139"/>
    <cellStyle name="Percent 2 3 2 7 6 2 2" xfId="15169"/>
    <cellStyle name="Percent 2 3 2 7 6 3" xfId="10687"/>
    <cellStyle name="Percent 2 3 2 7 7" xfId="3151"/>
    <cellStyle name="Percent 2 3 2 7 7 2" xfId="7633"/>
    <cellStyle name="Percent 2 3 2 7 7 2 2" xfId="16663"/>
    <cellStyle name="Percent 2 3 2 7 7 3" xfId="12181"/>
    <cellStyle name="Percent 2 3 2 7 8" xfId="4645"/>
    <cellStyle name="Percent 2 3 2 7 8 2" xfId="13675"/>
    <cellStyle name="Percent 2 3 2 7 9" xfId="9193"/>
    <cellStyle name="Percent 2 3 2 8" xfId="186"/>
    <cellStyle name="Percent 2 3 2 8 2" xfId="372"/>
    <cellStyle name="Percent 2 3 2 8 2 2" xfId="1115"/>
    <cellStyle name="Percent 2 3 2 8 2 2 2" xfId="2609"/>
    <cellStyle name="Percent 2 3 2 8 2 2 2 2" xfId="7091"/>
    <cellStyle name="Percent 2 3 2 8 2 2 2 2 2" xfId="16121"/>
    <cellStyle name="Percent 2 3 2 8 2 2 2 3" xfId="11639"/>
    <cellStyle name="Percent 2 3 2 8 2 2 3" xfId="4103"/>
    <cellStyle name="Percent 2 3 2 8 2 2 3 2" xfId="8585"/>
    <cellStyle name="Percent 2 3 2 8 2 2 3 2 2" xfId="17615"/>
    <cellStyle name="Percent 2 3 2 8 2 2 3 3" xfId="13133"/>
    <cellStyle name="Percent 2 3 2 8 2 2 4" xfId="5597"/>
    <cellStyle name="Percent 2 3 2 8 2 2 4 2" xfId="14627"/>
    <cellStyle name="Percent 2 3 2 8 2 2 5" xfId="10145"/>
    <cellStyle name="Percent 2 3 2 8 2 3" xfId="1866"/>
    <cellStyle name="Percent 2 3 2 8 2 3 2" xfId="6348"/>
    <cellStyle name="Percent 2 3 2 8 2 3 2 2" xfId="15378"/>
    <cellStyle name="Percent 2 3 2 8 2 3 3" xfId="10896"/>
    <cellStyle name="Percent 2 3 2 8 2 4" xfId="3360"/>
    <cellStyle name="Percent 2 3 2 8 2 4 2" xfId="7842"/>
    <cellStyle name="Percent 2 3 2 8 2 4 2 2" xfId="16872"/>
    <cellStyle name="Percent 2 3 2 8 2 4 3" xfId="12390"/>
    <cellStyle name="Percent 2 3 2 8 2 5" xfId="4854"/>
    <cellStyle name="Percent 2 3 2 8 2 5 2" xfId="13884"/>
    <cellStyle name="Percent 2 3 2 8 2 6" xfId="9402"/>
    <cellStyle name="Percent 2 3 2 8 3" xfId="558"/>
    <cellStyle name="Percent 2 3 2 8 3 2" xfId="1305"/>
    <cellStyle name="Percent 2 3 2 8 3 2 2" xfId="2799"/>
    <cellStyle name="Percent 2 3 2 8 3 2 2 2" xfId="7281"/>
    <cellStyle name="Percent 2 3 2 8 3 2 2 2 2" xfId="16311"/>
    <cellStyle name="Percent 2 3 2 8 3 2 2 3" xfId="11829"/>
    <cellStyle name="Percent 2 3 2 8 3 2 3" xfId="4293"/>
    <cellStyle name="Percent 2 3 2 8 3 2 3 2" xfId="8775"/>
    <cellStyle name="Percent 2 3 2 8 3 2 3 2 2" xfId="17805"/>
    <cellStyle name="Percent 2 3 2 8 3 2 3 3" xfId="13323"/>
    <cellStyle name="Percent 2 3 2 8 3 2 4" xfId="5787"/>
    <cellStyle name="Percent 2 3 2 8 3 2 4 2" xfId="14817"/>
    <cellStyle name="Percent 2 3 2 8 3 2 5" xfId="10335"/>
    <cellStyle name="Percent 2 3 2 8 3 3" xfId="2052"/>
    <cellStyle name="Percent 2 3 2 8 3 3 2" xfId="6534"/>
    <cellStyle name="Percent 2 3 2 8 3 3 2 2" xfId="15564"/>
    <cellStyle name="Percent 2 3 2 8 3 3 3" xfId="11082"/>
    <cellStyle name="Percent 2 3 2 8 3 4" xfId="3546"/>
    <cellStyle name="Percent 2 3 2 8 3 4 2" xfId="8028"/>
    <cellStyle name="Percent 2 3 2 8 3 4 2 2" xfId="17058"/>
    <cellStyle name="Percent 2 3 2 8 3 4 3" xfId="12576"/>
    <cellStyle name="Percent 2 3 2 8 3 5" xfId="5040"/>
    <cellStyle name="Percent 2 3 2 8 3 5 2" xfId="14070"/>
    <cellStyle name="Percent 2 3 2 8 3 6" xfId="9588"/>
    <cellStyle name="Percent 2 3 2 8 4" xfId="744"/>
    <cellStyle name="Percent 2 3 2 8 4 2" xfId="1491"/>
    <cellStyle name="Percent 2 3 2 8 4 2 2" xfId="2985"/>
    <cellStyle name="Percent 2 3 2 8 4 2 2 2" xfId="7467"/>
    <cellStyle name="Percent 2 3 2 8 4 2 2 2 2" xfId="16497"/>
    <cellStyle name="Percent 2 3 2 8 4 2 2 3" xfId="12015"/>
    <cellStyle name="Percent 2 3 2 8 4 2 3" xfId="4479"/>
    <cellStyle name="Percent 2 3 2 8 4 2 3 2" xfId="8961"/>
    <cellStyle name="Percent 2 3 2 8 4 2 3 2 2" xfId="17991"/>
    <cellStyle name="Percent 2 3 2 8 4 2 3 3" xfId="13509"/>
    <cellStyle name="Percent 2 3 2 8 4 2 4" xfId="5973"/>
    <cellStyle name="Percent 2 3 2 8 4 2 4 2" xfId="15003"/>
    <cellStyle name="Percent 2 3 2 8 4 2 5" xfId="10521"/>
    <cellStyle name="Percent 2 3 2 8 4 3" xfId="2238"/>
    <cellStyle name="Percent 2 3 2 8 4 3 2" xfId="6720"/>
    <cellStyle name="Percent 2 3 2 8 4 3 2 2" xfId="15750"/>
    <cellStyle name="Percent 2 3 2 8 4 3 3" xfId="11268"/>
    <cellStyle name="Percent 2 3 2 8 4 4" xfId="3732"/>
    <cellStyle name="Percent 2 3 2 8 4 4 2" xfId="8214"/>
    <cellStyle name="Percent 2 3 2 8 4 4 2 2" xfId="17244"/>
    <cellStyle name="Percent 2 3 2 8 4 4 3" xfId="12762"/>
    <cellStyle name="Percent 2 3 2 8 4 5" xfId="5226"/>
    <cellStyle name="Percent 2 3 2 8 4 5 2" xfId="14256"/>
    <cellStyle name="Percent 2 3 2 8 4 6" xfId="9774"/>
    <cellStyle name="Percent 2 3 2 8 5" xfId="931"/>
    <cellStyle name="Percent 2 3 2 8 5 2" xfId="2425"/>
    <cellStyle name="Percent 2 3 2 8 5 2 2" xfId="6907"/>
    <cellStyle name="Percent 2 3 2 8 5 2 2 2" xfId="15937"/>
    <cellStyle name="Percent 2 3 2 8 5 2 3" xfId="11455"/>
    <cellStyle name="Percent 2 3 2 8 5 3" xfId="3919"/>
    <cellStyle name="Percent 2 3 2 8 5 3 2" xfId="8401"/>
    <cellStyle name="Percent 2 3 2 8 5 3 2 2" xfId="17431"/>
    <cellStyle name="Percent 2 3 2 8 5 3 3" xfId="12949"/>
    <cellStyle name="Percent 2 3 2 8 5 4" xfId="5413"/>
    <cellStyle name="Percent 2 3 2 8 5 4 2" xfId="14443"/>
    <cellStyle name="Percent 2 3 2 8 5 5" xfId="9961"/>
    <cellStyle name="Percent 2 3 2 8 6" xfId="1680"/>
    <cellStyle name="Percent 2 3 2 8 6 2" xfId="6162"/>
    <cellStyle name="Percent 2 3 2 8 6 2 2" xfId="15192"/>
    <cellStyle name="Percent 2 3 2 8 6 3" xfId="10710"/>
    <cellStyle name="Percent 2 3 2 8 7" xfId="3174"/>
    <cellStyle name="Percent 2 3 2 8 7 2" xfId="7656"/>
    <cellStyle name="Percent 2 3 2 8 7 2 2" xfId="16686"/>
    <cellStyle name="Percent 2 3 2 8 7 3" xfId="12204"/>
    <cellStyle name="Percent 2 3 2 8 8" xfId="4668"/>
    <cellStyle name="Percent 2 3 2 8 8 2" xfId="13698"/>
    <cellStyle name="Percent 2 3 2 8 9" xfId="9216"/>
    <cellStyle name="Percent 2 3 2 9" xfId="209"/>
    <cellStyle name="Percent 2 3 2 9 2" xfId="954"/>
    <cellStyle name="Percent 2 3 2 9 2 2" xfId="2448"/>
    <cellStyle name="Percent 2 3 2 9 2 2 2" xfId="6930"/>
    <cellStyle name="Percent 2 3 2 9 2 2 2 2" xfId="15960"/>
    <cellStyle name="Percent 2 3 2 9 2 2 3" xfId="11478"/>
    <cellStyle name="Percent 2 3 2 9 2 3" xfId="3942"/>
    <cellStyle name="Percent 2 3 2 9 2 3 2" xfId="8424"/>
    <cellStyle name="Percent 2 3 2 9 2 3 2 2" xfId="17454"/>
    <cellStyle name="Percent 2 3 2 9 2 3 3" xfId="12972"/>
    <cellStyle name="Percent 2 3 2 9 2 4" xfId="5436"/>
    <cellStyle name="Percent 2 3 2 9 2 4 2" xfId="14466"/>
    <cellStyle name="Percent 2 3 2 9 2 5" xfId="9984"/>
    <cellStyle name="Percent 2 3 2 9 3" xfId="1703"/>
    <cellStyle name="Percent 2 3 2 9 3 2" xfId="6185"/>
    <cellStyle name="Percent 2 3 2 9 3 2 2" xfId="15215"/>
    <cellStyle name="Percent 2 3 2 9 3 3" xfId="10733"/>
    <cellStyle name="Percent 2 3 2 9 4" xfId="3197"/>
    <cellStyle name="Percent 2 3 2 9 4 2" xfId="7679"/>
    <cellStyle name="Percent 2 3 2 9 4 2 2" xfId="16709"/>
    <cellStyle name="Percent 2 3 2 9 4 3" xfId="12227"/>
    <cellStyle name="Percent 2 3 2 9 5" xfId="4691"/>
    <cellStyle name="Percent 2 3 2 9 5 2" xfId="13721"/>
    <cellStyle name="Percent 2 3 2 9 6" xfId="9239"/>
    <cellStyle name="Percent 2 3 3" xfId="36"/>
    <cellStyle name="Percent 2 3 3 2" xfId="222"/>
    <cellStyle name="Percent 2 3 3 2 2" xfId="967"/>
    <cellStyle name="Percent 2 3 3 2 2 2" xfId="2461"/>
    <cellStyle name="Percent 2 3 3 2 2 2 2" xfId="6943"/>
    <cellStyle name="Percent 2 3 3 2 2 2 2 2" xfId="15973"/>
    <cellStyle name="Percent 2 3 3 2 2 2 3" xfId="11491"/>
    <cellStyle name="Percent 2 3 3 2 2 3" xfId="3955"/>
    <cellStyle name="Percent 2 3 3 2 2 3 2" xfId="8437"/>
    <cellStyle name="Percent 2 3 3 2 2 3 2 2" xfId="17467"/>
    <cellStyle name="Percent 2 3 3 2 2 3 3" xfId="12985"/>
    <cellStyle name="Percent 2 3 3 2 2 4" xfId="5449"/>
    <cellStyle name="Percent 2 3 3 2 2 4 2" xfId="14479"/>
    <cellStyle name="Percent 2 3 3 2 2 5" xfId="9997"/>
    <cellStyle name="Percent 2 3 3 2 3" xfId="1716"/>
    <cellStyle name="Percent 2 3 3 2 3 2" xfId="6198"/>
    <cellStyle name="Percent 2 3 3 2 3 2 2" xfId="15228"/>
    <cellStyle name="Percent 2 3 3 2 3 3" xfId="10746"/>
    <cellStyle name="Percent 2 3 3 2 4" xfId="3210"/>
    <cellStyle name="Percent 2 3 3 2 4 2" xfId="7692"/>
    <cellStyle name="Percent 2 3 3 2 4 2 2" xfId="16722"/>
    <cellStyle name="Percent 2 3 3 2 4 3" xfId="12240"/>
    <cellStyle name="Percent 2 3 3 2 5" xfId="4704"/>
    <cellStyle name="Percent 2 3 3 2 5 2" xfId="13734"/>
    <cellStyle name="Percent 2 3 3 2 6" xfId="9252"/>
    <cellStyle name="Percent 2 3 3 3" xfId="408"/>
    <cellStyle name="Percent 2 3 3 3 2" xfId="1155"/>
    <cellStyle name="Percent 2 3 3 3 2 2" xfId="2649"/>
    <cellStyle name="Percent 2 3 3 3 2 2 2" xfId="7131"/>
    <cellStyle name="Percent 2 3 3 3 2 2 2 2" xfId="16161"/>
    <cellStyle name="Percent 2 3 3 3 2 2 3" xfId="11679"/>
    <cellStyle name="Percent 2 3 3 3 2 3" xfId="4143"/>
    <cellStyle name="Percent 2 3 3 3 2 3 2" xfId="8625"/>
    <cellStyle name="Percent 2 3 3 3 2 3 2 2" xfId="17655"/>
    <cellStyle name="Percent 2 3 3 3 2 3 3" xfId="13173"/>
    <cellStyle name="Percent 2 3 3 3 2 4" xfId="5637"/>
    <cellStyle name="Percent 2 3 3 3 2 4 2" xfId="14667"/>
    <cellStyle name="Percent 2 3 3 3 2 5" xfId="10185"/>
    <cellStyle name="Percent 2 3 3 3 3" xfId="1902"/>
    <cellStyle name="Percent 2 3 3 3 3 2" xfId="6384"/>
    <cellStyle name="Percent 2 3 3 3 3 2 2" xfId="15414"/>
    <cellStyle name="Percent 2 3 3 3 3 3" xfId="10932"/>
    <cellStyle name="Percent 2 3 3 3 4" xfId="3396"/>
    <cellStyle name="Percent 2 3 3 3 4 2" xfId="7878"/>
    <cellStyle name="Percent 2 3 3 3 4 2 2" xfId="16908"/>
    <cellStyle name="Percent 2 3 3 3 4 3" xfId="12426"/>
    <cellStyle name="Percent 2 3 3 3 5" xfId="4890"/>
    <cellStyle name="Percent 2 3 3 3 5 2" xfId="13920"/>
    <cellStyle name="Percent 2 3 3 3 6" xfId="9438"/>
    <cellStyle name="Percent 2 3 3 4" xfId="594"/>
    <cellStyle name="Percent 2 3 3 4 2" xfId="1341"/>
    <cellStyle name="Percent 2 3 3 4 2 2" xfId="2835"/>
    <cellStyle name="Percent 2 3 3 4 2 2 2" xfId="7317"/>
    <cellStyle name="Percent 2 3 3 4 2 2 2 2" xfId="16347"/>
    <cellStyle name="Percent 2 3 3 4 2 2 3" xfId="11865"/>
    <cellStyle name="Percent 2 3 3 4 2 3" xfId="4329"/>
    <cellStyle name="Percent 2 3 3 4 2 3 2" xfId="8811"/>
    <cellStyle name="Percent 2 3 3 4 2 3 2 2" xfId="17841"/>
    <cellStyle name="Percent 2 3 3 4 2 3 3" xfId="13359"/>
    <cellStyle name="Percent 2 3 3 4 2 4" xfId="5823"/>
    <cellStyle name="Percent 2 3 3 4 2 4 2" xfId="14853"/>
    <cellStyle name="Percent 2 3 3 4 2 5" xfId="10371"/>
    <cellStyle name="Percent 2 3 3 4 3" xfId="2088"/>
    <cellStyle name="Percent 2 3 3 4 3 2" xfId="6570"/>
    <cellStyle name="Percent 2 3 3 4 3 2 2" xfId="15600"/>
    <cellStyle name="Percent 2 3 3 4 3 3" xfId="11118"/>
    <cellStyle name="Percent 2 3 3 4 4" xfId="3582"/>
    <cellStyle name="Percent 2 3 3 4 4 2" xfId="8064"/>
    <cellStyle name="Percent 2 3 3 4 4 2 2" xfId="17094"/>
    <cellStyle name="Percent 2 3 3 4 4 3" xfId="12612"/>
    <cellStyle name="Percent 2 3 3 4 5" xfId="5076"/>
    <cellStyle name="Percent 2 3 3 4 5 2" xfId="14106"/>
    <cellStyle name="Percent 2 3 3 4 6" xfId="9624"/>
    <cellStyle name="Percent 2 3 3 5" xfId="781"/>
    <cellStyle name="Percent 2 3 3 5 2" xfId="2275"/>
    <cellStyle name="Percent 2 3 3 5 2 2" xfId="6757"/>
    <cellStyle name="Percent 2 3 3 5 2 2 2" xfId="15787"/>
    <cellStyle name="Percent 2 3 3 5 2 3" xfId="11305"/>
    <cellStyle name="Percent 2 3 3 5 3" xfId="3769"/>
    <cellStyle name="Percent 2 3 3 5 3 2" xfId="8251"/>
    <cellStyle name="Percent 2 3 3 5 3 2 2" xfId="17281"/>
    <cellStyle name="Percent 2 3 3 5 3 3" xfId="12799"/>
    <cellStyle name="Percent 2 3 3 5 4" xfId="5263"/>
    <cellStyle name="Percent 2 3 3 5 4 2" xfId="14293"/>
    <cellStyle name="Percent 2 3 3 5 5" xfId="9811"/>
    <cellStyle name="Percent 2 3 3 6" xfId="1530"/>
    <cellStyle name="Percent 2 3 3 6 2" xfId="6012"/>
    <cellStyle name="Percent 2 3 3 6 2 2" xfId="15042"/>
    <cellStyle name="Percent 2 3 3 6 3" xfId="10560"/>
    <cellStyle name="Percent 2 3 3 7" xfId="3024"/>
    <cellStyle name="Percent 2 3 3 7 2" xfId="7506"/>
    <cellStyle name="Percent 2 3 3 7 2 2" xfId="16536"/>
    <cellStyle name="Percent 2 3 3 7 3" xfId="12054"/>
    <cellStyle name="Percent 2 3 3 8" xfId="4518"/>
    <cellStyle name="Percent 2 3 3 8 2" xfId="13548"/>
    <cellStyle name="Percent 2 3 3 9" xfId="9066"/>
    <cellStyle name="Percent 2 3 4" xfId="59"/>
    <cellStyle name="Percent 2 3 4 2" xfId="245"/>
    <cellStyle name="Percent 2 3 4 2 2" xfId="990"/>
    <cellStyle name="Percent 2 3 4 2 2 2" xfId="2484"/>
    <cellStyle name="Percent 2 3 4 2 2 2 2" xfId="6966"/>
    <cellStyle name="Percent 2 3 4 2 2 2 2 2" xfId="15996"/>
    <cellStyle name="Percent 2 3 4 2 2 2 3" xfId="11514"/>
    <cellStyle name="Percent 2 3 4 2 2 3" xfId="3978"/>
    <cellStyle name="Percent 2 3 4 2 2 3 2" xfId="8460"/>
    <cellStyle name="Percent 2 3 4 2 2 3 2 2" xfId="17490"/>
    <cellStyle name="Percent 2 3 4 2 2 3 3" xfId="13008"/>
    <cellStyle name="Percent 2 3 4 2 2 4" xfId="5472"/>
    <cellStyle name="Percent 2 3 4 2 2 4 2" xfId="14502"/>
    <cellStyle name="Percent 2 3 4 2 2 5" xfId="10020"/>
    <cellStyle name="Percent 2 3 4 2 3" xfId="1739"/>
    <cellStyle name="Percent 2 3 4 2 3 2" xfId="6221"/>
    <cellStyle name="Percent 2 3 4 2 3 2 2" xfId="15251"/>
    <cellStyle name="Percent 2 3 4 2 3 3" xfId="10769"/>
    <cellStyle name="Percent 2 3 4 2 4" xfId="3233"/>
    <cellStyle name="Percent 2 3 4 2 4 2" xfId="7715"/>
    <cellStyle name="Percent 2 3 4 2 4 2 2" xfId="16745"/>
    <cellStyle name="Percent 2 3 4 2 4 3" xfId="12263"/>
    <cellStyle name="Percent 2 3 4 2 5" xfId="4727"/>
    <cellStyle name="Percent 2 3 4 2 5 2" xfId="13757"/>
    <cellStyle name="Percent 2 3 4 2 6" xfId="9275"/>
    <cellStyle name="Percent 2 3 4 3" xfId="431"/>
    <cellStyle name="Percent 2 3 4 3 2" xfId="1178"/>
    <cellStyle name="Percent 2 3 4 3 2 2" xfId="2672"/>
    <cellStyle name="Percent 2 3 4 3 2 2 2" xfId="7154"/>
    <cellStyle name="Percent 2 3 4 3 2 2 2 2" xfId="16184"/>
    <cellStyle name="Percent 2 3 4 3 2 2 3" xfId="11702"/>
    <cellStyle name="Percent 2 3 4 3 2 3" xfId="4166"/>
    <cellStyle name="Percent 2 3 4 3 2 3 2" xfId="8648"/>
    <cellStyle name="Percent 2 3 4 3 2 3 2 2" xfId="17678"/>
    <cellStyle name="Percent 2 3 4 3 2 3 3" xfId="13196"/>
    <cellStyle name="Percent 2 3 4 3 2 4" xfId="5660"/>
    <cellStyle name="Percent 2 3 4 3 2 4 2" xfId="14690"/>
    <cellStyle name="Percent 2 3 4 3 2 5" xfId="10208"/>
    <cellStyle name="Percent 2 3 4 3 3" xfId="1925"/>
    <cellStyle name="Percent 2 3 4 3 3 2" xfId="6407"/>
    <cellStyle name="Percent 2 3 4 3 3 2 2" xfId="15437"/>
    <cellStyle name="Percent 2 3 4 3 3 3" xfId="10955"/>
    <cellStyle name="Percent 2 3 4 3 4" xfId="3419"/>
    <cellStyle name="Percent 2 3 4 3 4 2" xfId="7901"/>
    <cellStyle name="Percent 2 3 4 3 4 2 2" xfId="16931"/>
    <cellStyle name="Percent 2 3 4 3 4 3" xfId="12449"/>
    <cellStyle name="Percent 2 3 4 3 5" xfId="4913"/>
    <cellStyle name="Percent 2 3 4 3 5 2" xfId="13943"/>
    <cellStyle name="Percent 2 3 4 3 6" xfId="9461"/>
    <cellStyle name="Percent 2 3 4 4" xfId="617"/>
    <cellStyle name="Percent 2 3 4 4 2" xfId="1364"/>
    <cellStyle name="Percent 2 3 4 4 2 2" xfId="2858"/>
    <cellStyle name="Percent 2 3 4 4 2 2 2" xfId="7340"/>
    <cellStyle name="Percent 2 3 4 4 2 2 2 2" xfId="16370"/>
    <cellStyle name="Percent 2 3 4 4 2 2 3" xfId="11888"/>
    <cellStyle name="Percent 2 3 4 4 2 3" xfId="4352"/>
    <cellStyle name="Percent 2 3 4 4 2 3 2" xfId="8834"/>
    <cellStyle name="Percent 2 3 4 4 2 3 2 2" xfId="17864"/>
    <cellStyle name="Percent 2 3 4 4 2 3 3" xfId="13382"/>
    <cellStyle name="Percent 2 3 4 4 2 4" xfId="5846"/>
    <cellStyle name="Percent 2 3 4 4 2 4 2" xfId="14876"/>
    <cellStyle name="Percent 2 3 4 4 2 5" xfId="10394"/>
    <cellStyle name="Percent 2 3 4 4 3" xfId="2111"/>
    <cellStyle name="Percent 2 3 4 4 3 2" xfId="6593"/>
    <cellStyle name="Percent 2 3 4 4 3 2 2" xfId="15623"/>
    <cellStyle name="Percent 2 3 4 4 3 3" xfId="11141"/>
    <cellStyle name="Percent 2 3 4 4 4" xfId="3605"/>
    <cellStyle name="Percent 2 3 4 4 4 2" xfId="8087"/>
    <cellStyle name="Percent 2 3 4 4 4 2 2" xfId="17117"/>
    <cellStyle name="Percent 2 3 4 4 4 3" xfId="12635"/>
    <cellStyle name="Percent 2 3 4 4 5" xfId="5099"/>
    <cellStyle name="Percent 2 3 4 4 5 2" xfId="14129"/>
    <cellStyle name="Percent 2 3 4 4 6" xfId="9647"/>
    <cellStyle name="Percent 2 3 4 5" xfId="804"/>
    <cellStyle name="Percent 2 3 4 5 2" xfId="2298"/>
    <cellStyle name="Percent 2 3 4 5 2 2" xfId="6780"/>
    <cellStyle name="Percent 2 3 4 5 2 2 2" xfId="15810"/>
    <cellStyle name="Percent 2 3 4 5 2 3" xfId="11328"/>
    <cellStyle name="Percent 2 3 4 5 3" xfId="3792"/>
    <cellStyle name="Percent 2 3 4 5 3 2" xfId="8274"/>
    <cellStyle name="Percent 2 3 4 5 3 2 2" xfId="17304"/>
    <cellStyle name="Percent 2 3 4 5 3 3" xfId="12822"/>
    <cellStyle name="Percent 2 3 4 5 4" xfId="5286"/>
    <cellStyle name="Percent 2 3 4 5 4 2" xfId="14316"/>
    <cellStyle name="Percent 2 3 4 5 5" xfId="9834"/>
    <cellStyle name="Percent 2 3 4 6" xfId="1553"/>
    <cellStyle name="Percent 2 3 4 6 2" xfId="6035"/>
    <cellStyle name="Percent 2 3 4 6 2 2" xfId="15065"/>
    <cellStyle name="Percent 2 3 4 6 3" xfId="10583"/>
    <cellStyle name="Percent 2 3 4 7" xfId="3047"/>
    <cellStyle name="Percent 2 3 4 7 2" xfId="7529"/>
    <cellStyle name="Percent 2 3 4 7 2 2" xfId="16559"/>
    <cellStyle name="Percent 2 3 4 7 3" xfId="12077"/>
    <cellStyle name="Percent 2 3 4 8" xfId="4541"/>
    <cellStyle name="Percent 2 3 4 8 2" xfId="13571"/>
    <cellStyle name="Percent 2 3 4 9" xfId="9089"/>
    <cellStyle name="Percent 2 3 5" xfId="83"/>
    <cellStyle name="Percent 2 3 5 2" xfId="269"/>
    <cellStyle name="Percent 2 3 5 2 2" xfId="1013"/>
    <cellStyle name="Percent 2 3 5 2 2 2" xfId="2507"/>
    <cellStyle name="Percent 2 3 5 2 2 2 2" xfId="6989"/>
    <cellStyle name="Percent 2 3 5 2 2 2 2 2" xfId="16019"/>
    <cellStyle name="Percent 2 3 5 2 2 2 3" xfId="11537"/>
    <cellStyle name="Percent 2 3 5 2 2 3" xfId="4001"/>
    <cellStyle name="Percent 2 3 5 2 2 3 2" xfId="8483"/>
    <cellStyle name="Percent 2 3 5 2 2 3 2 2" xfId="17513"/>
    <cellStyle name="Percent 2 3 5 2 2 3 3" xfId="13031"/>
    <cellStyle name="Percent 2 3 5 2 2 4" xfId="5495"/>
    <cellStyle name="Percent 2 3 5 2 2 4 2" xfId="14525"/>
    <cellStyle name="Percent 2 3 5 2 2 5" xfId="10043"/>
    <cellStyle name="Percent 2 3 5 2 3" xfId="1763"/>
    <cellStyle name="Percent 2 3 5 2 3 2" xfId="6245"/>
    <cellStyle name="Percent 2 3 5 2 3 2 2" xfId="15275"/>
    <cellStyle name="Percent 2 3 5 2 3 3" xfId="10793"/>
    <cellStyle name="Percent 2 3 5 2 4" xfId="3257"/>
    <cellStyle name="Percent 2 3 5 2 4 2" xfId="7739"/>
    <cellStyle name="Percent 2 3 5 2 4 2 2" xfId="16769"/>
    <cellStyle name="Percent 2 3 5 2 4 3" xfId="12287"/>
    <cellStyle name="Percent 2 3 5 2 5" xfId="4751"/>
    <cellStyle name="Percent 2 3 5 2 5 2" xfId="13781"/>
    <cellStyle name="Percent 2 3 5 2 6" xfId="9299"/>
    <cellStyle name="Percent 2 3 5 3" xfId="455"/>
    <cellStyle name="Percent 2 3 5 3 2" xfId="1202"/>
    <cellStyle name="Percent 2 3 5 3 2 2" xfId="2696"/>
    <cellStyle name="Percent 2 3 5 3 2 2 2" xfId="7178"/>
    <cellStyle name="Percent 2 3 5 3 2 2 2 2" xfId="16208"/>
    <cellStyle name="Percent 2 3 5 3 2 2 3" xfId="11726"/>
    <cellStyle name="Percent 2 3 5 3 2 3" xfId="4190"/>
    <cellStyle name="Percent 2 3 5 3 2 3 2" xfId="8672"/>
    <cellStyle name="Percent 2 3 5 3 2 3 2 2" xfId="17702"/>
    <cellStyle name="Percent 2 3 5 3 2 3 3" xfId="13220"/>
    <cellStyle name="Percent 2 3 5 3 2 4" xfId="5684"/>
    <cellStyle name="Percent 2 3 5 3 2 4 2" xfId="14714"/>
    <cellStyle name="Percent 2 3 5 3 2 5" xfId="10232"/>
    <cellStyle name="Percent 2 3 5 3 3" xfId="1949"/>
    <cellStyle name="Percent 2 3 5 3 3 2" xfId="6431"/>
    <cellStyle name="Percent 2 3 5 3 3 2 2" xfId="15461"/>
    <cellStyle name="Percent 2 3 5 3 3 3" xfId="10979"/>
    <cellStyle name="Percent 2 3 5 3 4" xfId="3443"/>
    <cellStyle name="Percent 2 3 5 3 4 2" xfId="7925"/>
    <cellStyle name="Percent 2 3 5 3 4 2 2" xfId="16955"/>
    <cellStyle name="Percent 2 3 5 3 4 3" xfId="12473"/>
    <cellStyle name="Percent 2 3 5 3 5" xfId="4937"/>
    <cellStyle name="Percent 2 3 5 3 5 2" xfId="13967"/>
    <cellStyle name="Percent 2 3 5 3 6" xfId="9485"/>
    <cellStyle name="Percent 2 3 5 4" xfId="641"/>
    <cellStyle name="Percent 2 3 5 4 2" xfId="1388"/>
    <cellStyle name="Percent 2 3 5 4 2 2" xfId="2882"/>
    <cellStyle name="Percent 2 3 5 4 2 2 2" xfId="7364"/>
    <cellStyle name="Percent 2 3 5 4 2 2 2 2" xfId="16394"/>
    <cellStyle name="Percent 2 3 5 4 2 2 3" xfId="11912"/>
    <cellStyle name="Percent 2 3 5 4 2 3" xfId="4376"/>
    <cellStyle name="Percent 2 3 5 4 2 3 2" xfId="8858"/>
    <cellStyle name="Percent 2 3 5 4 2 3 2 2" xfId="17888"/>
    <cellStyle name="Percent 2 3 5 4 2 3 3" xfId="13406"/>
    <cellStyle name="Percent 2 3 5 4 2 4" xfId="5870"/>
    <cellStyle name="Percent 2 3 5 4 2 4 2" xfId="14900"/>
    <cellStyle name="Percent 2 3 5 4 2 5" xfId="10418"/>
    <cellStyle name="Percent 2 3 5 4 3" xfId="2135"/>
    <cellStyle name="Percent 2 3 5 4 3 2" xfId="6617"/>
    <cellStyle name="Percent 2 3 5 4 3 2 2" xfId="15647"/>
    <cellStyle name="Percent 2 3 5 4 3 3" xfId="11165"/>
    <cellStyle name="Percent 2 3 5 4 4" xfId="3629"/>
    <cellStyle name="Percent 2 3 5 4 4 2" xfId="8111"/>
    <cellStyle name="Percent 2 3 5 4 4 2 2" xfId="17141"/>
    <cellStyle name="Percent 2 3 5 4 4 3" xfId="12659"/>
    <cellStyle name="Percent 2 3 5 4 5" xfId="5123"/>
    <cellStyle name="Percent 2 3 5 4 5 2" xfId="14153"/>
    <cellStyle name="Percent 2 3 5 4 6" xfId="9671"/>
    <cellStyle name="Percent 2 3 5 5" xfId="828"/>
    <cellStyle name="Percent 2 3 5 5 2" xfId="2322"/>
    <cellStyle name="Percent 2 3 5 5 2 2" xfId="6804"/>
    <cellStyle name="Percent 2 3 5 5 2 2 2" xfId="15834"/>
    <cellStyle name="Percent 2 3 5 5 2 3" xfId="11352"/>
    <cellStyle name="Percent 2 3 5 5 3" xfId="3816"/>
    <cellStyle name="Percent 2 3 5 5 3 2" xfId="8298"/>
    <cellStyle name="Percent 2 3 5 5 3 2 2" xfId="17328"/>
    <cellStyle name="Percent 2 3 5 5 3 3" xfId="12846"/>
    <cellStyle name="Percent 2 3 5 5 4" xfId="5310"/>
    <cellStyle name="Percent 2 3 5 5 4 2" xfId="14340"/>
    <cellStyle name="Percent 2 3 5 5 5" xfId="9858"/>
    <cellStyle name="Percent 2 3 5 6" xfId="1577"/>
    <cellStyle name="Percent 2 3 5 6 2" xfId="6059"/>
    <cellStyle name="Percent 2 3 5 6 2 2" xfId="15089"/>
    <cellStyle name="Percent 2 3 5 6 3" xfId="10607"/>
    <cellStyle name="Percent 2 3 5 7" xfId="3071"/>
    <cellStyle name="Percent 2 3 5 7 2" xfId="7553"/>
    <cellStyle name="Percent 2 3 5 7 2 2" xfId="16583"/>
    <cellStyle name="Percent 2 3 5 7 3" xfId="12101"/>
    <cellStyle name="Percent 2 3 5 8" xfId="4565"/>
    <cellStyle name="Percent 2 3 5 8 2" xfId="13595"/>
    <cellStyle name="Percent 2 3 5 9" xfId="9113"/>
    <cellStyle name="Percent 2 3 6" xfId="115"/>
    <cellStyle name="Percent 2 3 6 2" xfId="301"/>
    <cellStyle name="Percent 2 3 6 2 2" xfId="1044"/>
    <cellStyle name="Percent 2 3 6 2 2 2" xfId="2538"/>
    <cellStyle name="Percent 2 3 6 2 2 2 2" xfId="7020"/>
    <cellStyle name="Percent 2 3 6 2 2 2 2 2" xfId="16050"/>
    <cellStyle name="Percent 2 3 6 2 2 2 3" xfId="11568"/>
    <cellStyle name="Percent 2 3 6 2 2 3" xfId="4032"/>
    <cellStyle name="Percent 2 3 6 2 2 3 2" xfId="8514"/>
    <cellStyle name="Percent 2 3 6 2 2 3 2 2" xfId="17544"/>
    <cellStyle name="Percent 2 3 6 2 2 3 3" xfId="13062"/>
    <cellStyle name="Percent 2 3 6 2 2 4" xfId="5526"/>
    <cellStyle name="Percent 2 3 6 2 2 4 2" xfId="14556"/>
    <cellStyle name="Percent 2 3 6 2 2 5" xfId="10074"/>
    <cellStyle name="Percent 2 3 6 2 3" xfId="1795"/>
    <cellStyle name="Percent 2 3 6 2 3 2" xfId="6277"/>
    <cellStyle name="Percent 2 3 6 2 3 2 2" xfId="15307"/>
    <cellStyle name="Percent 2 3 6 2 3 3" xfId="10825"/>
    <cellStyle name="Percent 2 3 6 2 4" xfId="3289"/>
    <cellStyle name="Percent 2 3 6 2 4 2" xfId="7771"/>
    <cellStyle name="Percent 2 3 6 2 4 2 2" xfId="16801"/>
    <cellStyle name="Percent 2 3 6 2 4 3" xfId="12319"/>
    <cellStyle name="Percent 2 3 6 2 5" xfId="4783"/>
    <cellStyle name="Percent 2 3 6 2 5 2" xfId="13813"/>
    <cellStyle name="Percent 2 3 6 2 6" xfId="9331"/>
    <cellStyle name="Percent 2 3 6 3" xfId="487"/>
    <cellStyle name="Percent 2 3 6 3 2" xfId="1234"/>
    <cellStyle name="Percent 2 3 6 3 2 2" xfId="2728"/>
    <cellStyle name="Percent 2 3 6 3 2 2 2" xfId="7210"/>
    <cellStyle name="Percent 2 3 6 3 2 2 2 2" xfId="16240"/>
    <cellStyle name="Percent 2 3 6 3 2 2 3" xfId="11758"/>
    <cellStyle name="Percent 2 3 6 3 2 3" xfId="4222"/>
    <cellStyle name="Percent 2 3 6 3 2 3 2" xfId="8704"/>
    <cellStyle name="Percent 2 3 6 3 2 3 2 2" xfId="17734"/>
    <cellStyle name="Percent 2 3 6 3 2 3 3" xfId="13252"/>
    <cellStyle name="Percent 2 3 6 3 2 4" xfId="5716"/>
    <cellStyle name="Percent 2 3 6 3 2 4 2" xfId="14746"/>
    <cellStyle name="Percent 2 3 6 3 2 5" xfId="10264"/>
    <cellStyle name="Percent 2 3 6 3 3" xfId="1981"/>
    <cellStyle name="Percent 2 3 6 3 3 2" xfId="6463"/>
    <cellStyle name="Percent 2 3 6 3 3 2 2" xfId="15493"/>
    <cellStyle name="Percent 2 3 6 3 3 3" xfId="11011"/>
    <cellStyle name="Percent 2 3 6 3 4" xfId="3475"/>
    <cellStyle name="Percent 2 3 6 3 4 2" xfId="7957"/>
    <cellStyle name="Percent 2 3 6 3 4 2 2" xfId="16987"/>
    <cellStyle name="Percent 2 3 6 3 4 3" xfId="12505"/>
    <cellStyle name="Percent 2 3 6 3 5" xfId="4969"/>
    <cellStyle name="Percent 2 3 6 3 5 2" xfId="13999"/>
    <cellStyle name="Percent 2 3 6 3 6" xfId="9517"/>
    <cellStyle name="Percent 2 3 6 4" xfId="673"/>
    <cellStyle name="Percent 2 3 6 4 2" xfId="1420"/>
    <cellStyle name="Percent 2 3 6 4 2 2" xfId="2914"/>
    <cellStyle name="Percent 2 3 6 4 2 2 2" xfId="7396"/>
    <cellStyle name="Percent 2 3 6 4 2 2 2 2" xfId="16426"/>
    <cellStyle name="Percent 2 3 6 4 2 2 3" xfId="11944"/>
    <cellStyle name="Percent 2 3 6 4 2 3" xfId="4408"/>
    <cellStyle name="Percent 2 3 6 4 2 3 2" xfId="8890"/>
    <cellStyle name="Percent 2 3 6 4 2 3 2 2" xfId="17920"/>
    <cellStyle name="Percent 2 3 6 4 2 3 3" xfId="13438"/>
    <cellStyle name="Percent 2 3 6 4 2 4" xfId="5902"/>
    <cellStyle name="Percent 2 3 6 4 2 4 2" xfId="14932"/>
    <cellStyle name="Percent 2 3 6 4 2 5" xfId="10450"/>
    <cellStyle name="Percent 2 3 6 4 3" xfId="2167"/>
    <cellStyle name="Percent 2 3 6 4 3 2" xfId="6649"/>
    <cellStyle name="Percent 2 3 6 4 3 2 2" xfId="15679"/>
    <cellStyle name="Percent 2 3 6 4 3 3" xfId="11197"/>
    <cellStyle name="Percent 2 3 6 4 4" xfId="3661"/>
    <cellStyle name="Percent 2 3 6 4 4 2" xfId="8143"/>
    <cellStyle name="Percent 2 3 6 4 4 2 2" xfId="17173"/>
    <cellStyle name="Percent 2 3 6 4 4 3" xfId="12691"/>
    <cellStyle name="Percent 2 3 6 4 5" xfId="5155"/>
    <cellStyle name="Percent 2 3 6 4 5 2" xfId="14185"/>
    <cellStyle name="Percent 2 3 6 4 6" xfId="9703"/>
    <cellStyle name="Percent 2 3 6 5" xfId="860"/>
    <cellStyle name="Percent 2 3 6 5 2" xfId="2354"/>
    <cellStyle name="Percent 2 3 6 5 2 2" xfId="6836"/>
    <cellStyle name="Percent 2 3 6 5 2 2 2" xfId="15866"/>
    <cellStyle name="Percent 2 3 6 5 2 3" xfId="11384"/>
    <cellStyle name="Percent 2 3 6 5 3" xfId="3848"/>
    <cellStyle name="Percent 2 3 6 5 3 2" xfId="8330"/>
    <cellStyle name="Percent 2 3 6 5 3 2 2" xfId="17360"/>
    <cellStyle name="Percent 2 3 6 5 3 3" xfId="12878"/>
    <cellStyle name="Percent 2 3 6 5 4" xfId="5342"/>
    <cellStyle name="Percent 2 3 6 5 4 2" xfId="14372"/>
    <cellStyle name="Percent 2 3 6 5 5" xfId="9890"/>
    <cellStyle name="Percent 2 3 6 6" xfId="1609"/>
    <cellStyle name="Percent 2 3 6 6 2" xfId="6091"/>
    <cellStyle name="Percent 2 3 6 6 2 2" xfId="15121"/>
    <cellStyle name="Percent 2 3 6 6 3" xfId="10639"/>
    <cellStyle name="Percent 2 3 6 7" xfId="3103"/>
    <cellStyle name="Percent 2 3 6 7 2" xfId="7585"/>
    <cellStyle name="Percent 2 3 6 7 2 2" xfId="16615"/>
    <cellStyle name="Percent 2 3 6 7 3" xfId="12133"/>
    <cellStyle name="Percent 2 3 6 8" xfId="4597"/>
    <cellStyle name="Percent 2 3 6 8 2" xfId="13627"/>
    <cellStyle name="Percent 2 3 6 9" xfId="9145"/>
    <cellStyle name="Percent 2 3 7" xfId="130"/>
    <cellStyle name="Percent 2 3 7 2" xfId="316"/>
    <cellStyle name="Percent 2 3 7 2 2" xfId="1059"/>
    <cellStyle name="Percent 2 3 7 2 2 2" xfId="2553"/>
    <cellStyle name="Percent 2 3 7 2 2 2 2" xfId="7035"/>
    <cellStyle name="Percent 2 3 7 2 2 2 2 2" xfId="16065"/>
    <cellStyle name="Percent 2 3 7 2 2 2 3" xfId="11583"/>
    <cellStyle name="Percent 2 3 7 2 2 3" xfId="4047"/>
    <cellStyle name="Percent 2 3 7 2 2 3 2" xfId="8529"/>
    <cellStyle name="Percent 2 3 7 2 2 3 2 2" xfId="17559"/>
    <cellStyle name="Percent 2 3 7 2 2 3 3" xfId="13077"/>
    <cellStyle name="Percent 2 3 7 2 2 4" xfId="5541"/>
    <cellStyle name="Percent 2 3 7 2 2 4 2" xfId="14571"/>
    <cellStyle name="Percent 2 3 7 2 2 5" xfId="10089"/>
    <cellStyle name="Percent 2 3 7 2 3" xfId="1810"/>
    <cellStyle name="Percent 2 3 7 2 3 2" xfId="6292"/>
    <cellStyle name="Percent 2 3 7 2 3 2 2" xfId="15322"/>
    <cellStyle name="Percent 2 3 7 2 3 3" xfId="10840"/>
    <cellStyle name="Percent 2 3 7 2 4" xfId="3304"/>
    <cellStyle name="Percent 2 3 7 2 4 2" xfId="7786"/>
    <cellStyle name="Percent 2 3 7 2 4 2 2" xfId="16816"/>
    <cellStyle name="Percent 2 3 7 2 4 3" xfId="12334"/>
    <cellStyle name="Percent 2 3 7 2 5" xfId="4798"/>
    <cellStyle name="Percent 2 3 7 2 5 2" xfId="13828"/>
    <cellStyle name="Percent 2 3 7 2 6" xfId="9346"/>
    <cellStyle name="Percent 2 3 7 3" xfId="502"/>
    <cellStyle name="Percent 2 3 7 3 2" xfId="1249"/>
    <cellStyle name="Percent 2 3 7 3 2 2" xfId="2743"/>
    <cellStyle name="Percent 2 3 7 3 2 2 2" xfId="7225"/>
    <cellStyle name="Percent 2 3 7 3 2 2 2 2" xfId="16255"/>
    <cellStyle name="Percent 2 3 7 3 2 2 3" xfId="11773"/>
    <cellStyle name="Percent 2 3 7 3 2 3" xfId="4237"/>
    <cellStyle name="Percent 2 3 7 3 2 3 2" xfId="8719"/>
    <cellStyle name="Percent 2 3 7 3 2 3 2 2" xfId="17749"/>
    <cellStyle name="Percent 2 3 7 3 2 3 3" xfId="13267"/>
    <cellStyle name="Percent 2 3 7 3 2 4" xfId="5731"/>
    <cellStyle name="Percent 2 3 7 3 2 4 2" xfId="14761"/>
    <cellStyle name="Percent 2 3 7 3 2 5" xfId="10279"/>
    <cellStyle name="Percent 2 3 7 3 3" xfId="1996"/>
    <cellStyle name="Percent 2 3 7 3 3 2" xfId="6478"/>
    <cellStyle name="Percent 2 3 7 3 3 2 2" xfId="15508"/>
    <cellStyle name="Percent 2 3 7 3 3 3" xfId="11026"/>
    <cellStyle name="Percent 2 3 7 3 4" xfId="3490"/>
    <cellStyle name="Percent 2 3 7 3 4 2" xfId="7972"/>
    <cellStyle name="Percent 2 3 7 3 4 2 2" xfId="17002"/>
    <cellStyle name="Percent 2 3 7 3 4 3" xfId="12520"/>
    <cellStyle name="Percent 2 3 7 3 5" xfId="4984"/>
    <cellStyle name="Percent 2 3 7 3 5 2" xfId="14014"/>
    <cellStyle name="Percent 2 3 7 3 6" xfId="9532"/>
    <cellStyle name="Percent 2 3 7 4" xfId="688"/>
    <cellStyle name="Percent 2 3 7 4 2" xfId="1435"/>
    <cellStyle name="Percent 2 3 7 4 2 2" xfId="2929"/>
    <cellStyle name="Percent 2 3 7 4 2 2 2" xfId="7411"/>
    <cellStyle name="Percent 2 3 7 4 2 2 2 2" xfId="16441"/>
    <cellStyle name="Percent 2 3 7 4 2 2 3" xfId="11959"/>
    <cellStyle name="Percent 2 3 7 4 2 3" xfId="4423"/>
    <cellStyle name="Percent 2 3 7 4 2 3 2" xfId="8905"/>
    <cellStyle name="Percent 2 3 7 4 2 3 2 2" xfId="17935"/>
    <cellStyle name="Percent 2 3 7 4 2 3 3" xfId="13453"/>
    <cellStyle name="Percent 2 3 7 4 2 4" xfId="5917"/>
    <cellStyle name="Percent 2 3 7 4 2 4 2" xfId="14947"/>
    <cellStyle name="Percent 2 3 7 4 2 5" xfId="10465"/>
    <cellStyle name="Percent 2 3 7 4 3" xfId="2182"/>
    <cellStyle name="Percent 2 3 7 4 3 2" xfId="6664"/>
    <cellStyle name="Percent 2 3 7 4 3 2 2" xfId="15694"/>
    <cellStyle name="Percent 2 3 7 4 3 3" xfId="11212"/>
    <cellStyle name="Percent 2 3 7 4 4" xfId="3676"/>
    <cellStyle name="Percent 2 3 7 4 4 2" xfId="8158"/>
    <cellStyle name="Percent 2 3 7 4 4 2 2" xfId="17188"/>
    <cellStyle name="Percent 2 3 7 4 4 3" xfId="12706"/>
    <cellStyle name="Percent 2 3 7 4 5" xfId="5170"/>
    <cellStyle name="Percent 2 3 7 4 5 2" xfId="14200"/>
    <cellStyle name="Percent 2 3 7 4 6" xfId="9718"/>
    <cellStyle name="Percent 2 3 7 5" xfId="875"/>
    <cellStyle name="Percent 2 3 7 5 2" xfId="2369"/>
    <cellStyle name="Percent 2 3 7 5 2 2" xfId="6851"/>
    <cellStyle name="Percent 2 3 7 5 2 2 2" xfId="15881"/>
    <cellStyle name="Percent 2 3 7 5 2 3" xfId="11399"/>
    <cellStyle name="Percent 2 3 7 5 3" xfId="3863"/>
    <cellStyle name="Percent 2 3 7 5 3 2" xfId="8345"/>
    <cellStyle name="Percent 2 3 7 5 3 2 2" xfId="17375"/>
    <cellStyle name="Percent 2 3 7 5 3 3" xfId="12893"/>
    <cellStyle name="Percent 2 3 7 5 4" xfId="5357"/>
    <cellStyle name="Percent 2 3 7 5 4 2" xfId="14387"/>
    <cellStyle name="Percent 2 3 7 5 5" xfId="9905"/>
    <cellStyle name="Percent 2 3 7 6" xfId="1624"/>
    <cellStyle name="Percent 2 3 7 6 2" xfId="6106"/>
    <cellStyle name="Percent 2 3 7 6 2 2" xfId="15136"/>
    <cellStyle name="Percent 2 3 7 6 3" xfId="10654"/>
    <cellStyle name="Percent 2 3 7 7" xfId="3118"/>
    <cellStyle name="Percent 2 3 7 7 2" xfId="7600"/>
    <cellStyle name="Percent 2 3 7 7 2 2" xfId="16630"/>
    <cellStyle name="Percent 2 3 7 7 3" xfId="12148"/>
    <cellStyle name="Percent 2 3 7 8" xfId="4612"/>
    <cellStyle name="Percent 2 3 7 8 2" xfId="13642"/>
    <cellStyle name="Percent 2 3 7 9" xfId="9160"/>
    <cellStyle name="Percent 2 3 8" xfId="153"/>
    <cellStyle name="Percent 2 3 8 2" xfId="339"/>
    <cellStyle name="Percent 2 3 8 2 2" xfId="1082"/>
    <cellStyle name="Percent 2 3 8 2 2 2" xfId="2576"/>
    <cellStyle name="Percent 2 3 8 2 2 2 2" xfId="7058"/>
    <cellStyle name="Percent 2 3 8 2 2 2 2 2" xfId="16088"/>
    <cellStyle name="Percent 2 3 8 2 2 2 3" xfId="11606"/>
    <cellStyle name="Percent 2 3 8 2 2 3" xfId="4070"/>
    <cellStyle name="Percent 2 3 8 2 2 3 2" xfId="8552"/>
    <cellStyle name="Percent 2 3 8 2 2 3 2 2" xfId="17582"/>
    <cellStyle name="Percent 2 3 8 2 2 3 3" xfId="13100"/>
    <cellStyle name="Percent 2 3 8 2 2 4" xfId="5564"/>
    <cellStyle name="Percent 2 3 8 2 2 4 2" xfId="14594"/>
    <cellStyle name="Percent 2 3 8 2 2 5" xfId="10112"/>
    <cellStyle name="Percent 2 3 8 2 3" xfId="1833"/>
    <cellStyle name="Percent 2 3 8 2 3 2" xfId="6315"/>
    <cellStyle name="Percent 2 3 8 2 3 2 2" xfId="15345"/>
    <cellStyle name="Percent 2 3 8 2 3 3" xfId="10863"/>
    <cellStyle name="Percent 2 3 8 2 4" xfId="3327"/>
    <cellStyle name="Percent 2 3 8 2 4 2" xfId="7809"/>
    <cellStyle name="Percent 2 3 8 2 4 2 2" xfId="16839"/>
    <cellStyle name="Percent 2 3 8 2 4 3" xfId="12357"/>
    <cellStyle name="Percent 2 3 8 2 5" xfId="4821"/>
    <cellStyle name="Percent 2 3 8 2 5 2" xfId="13851"/>
    <cellStyle name="Percent 2 3 8 2 6" xfId="9369"/>
    <cellStyle name="Percent 2 3 8 3" xfId="525"/>
    <cellStyle name="Percent 2 3 8 3 2" xfId="1272"/>
    <cellStyle name="Percent 2 3 8 3 2 2" xfId="2766"/>
    <cellStyle name="Percent 2 3 8 3 2 2 2" xfId="7248"/>
    <cellStyle name="Percent 2 3 8 3 2 2 2 2" xfId="16278"/>
    <cellStyle name="Percent 2 3 8 3 2 2 3" xfId="11796"/>
    <cellStyle name="Percent 2 3 8 3 2 3" xfId="4260"/>
    <cellStyle name="Percent 2 3 8 3 2 3 2" xfId="8742"/>
    <cellStyle name="Percent 2 3 8 3 2 3 2 2" xfId="17772"/>
    <cellStyle name="Percent 2 3 8 3 2 3 3" xfId="13290"/>
    <cellStyle name="Percent 2 3 8 3 2 4" xfId="5754"/>
    <cellStyle name="Percent 2 3 8 3 2 4 2" xfId="14784"/>
    <cellStyle name="Percent 2 3 8 3 2 5" xfId="10302"/>
    <cellStyle name="Percent 2 3 8 3 3" xfId="2019"/>
    <cellStyle name="Percent 2 3 8 3 3 2" xfId="6501"/>
    <cellStyle name="Percent 2 3 8 3 3 2 2" xfId="15531"/>
    <cellStyle name="Percent 2 3 8 3 3 3" xfId="11049"/>
    <cellStyle name="Percent 2 3 8 3 4" xfId="3513"/>
    <cellStyle name="Percent 2 3 8 3 4 2" xfId="7995"/>
    <cellStyle name="Percent 2 3 8 3 4 2 2" xfId="17025"/>
    <cellStyle name="Percent 2 3 8 3 4 3" xfId="12543"/>
    <cellStyle name="Percent 2 3 8 3 5" xfId="5007"/>
    <cellStyle name="Percent 2 3 8 3 5 2" xfId="14037"/>
    <cellStyle name="Percent 2 3 8 3 6" xfId="9555"/>
    <cellStyle name="Percent 2 3 8 4" xfId="711"/>
    <cellStyle name="Percent 2 3 8 4 2" xfId="1458"/>
    <cellStyle name="Percent 2 3 8 4 2 2" xfId="2952"/>
    <cellStyle name="Percent 2 3 8 4 2 2 2" xfId="7434"/>
    <cellStyle name="Percent 2 3 8 4 2 2 2 2" xfId="16464"/>
    <cellStyle name="Percent 2 3 8 4 2 2 3" xfId="11982"/>
    <cellStyle name="Percent 2 3 8 4 2 3" xfId="4446"/>
    <cellStyle name="Percent 2 3 8 4 2 3 2" xfId="8928"/>
    <cellStyle name="Percent 2 3 8 4 2 3 2 2" xfId="17958"/>
    <cellStyle name="Percent 2 3 8 4 2 3 3" xfId="13476"/>
    <cellStyle name="Percent 2 3 8 4 2 4" xfId="5940"/>
    <cellStyle name="Percent 2 3 8 4 2 4 2" xfId="14970"/>
    <cellStyle name="Percent 2 3 8 4 2 5" xfId="10488"/>
    <cellStyle name="Percent 2 3 8 4 3" xfId="2205"/>
    <cellStyle name="Percent 2 3 8 4 3 2" xfId="6687"/>
    <cellStyle name="Percent 2 3 8 4 3 2 2" xfId="15717"/>
    <cellStyle name="Percent 2 3 8 4 3 3" xfId="11235"/>
    <cellStyle name="Percent 2 3 8 4 4" xfId="3699"/>
    <cellStyle name="Percent 2 3 8 4 4 2" xfId="8181"/>
    <cellStyle name="Percent 2 3 8 4 4 2 2" xfId="17211"/>
    <cellStyle name="Percent 2 3 8 4 4 3" xfId="12729"/>
    <cellStyle name="Percent 2 3 8 4 5" xfId="5193"/>
    <cellStyle name="Percent 2 3 8 4 5 2" xfId="14223"/>
    <cellStyle name="Percent 2 3 8 4 6" xfId="9741"/>
    <cellStyle name="Percent 2 3 8 5" xfId="898"/>
    <cellStyle name="Percent 2 3 8 5 2" xfId="2392"/>
    <cellStyle name="Percent 2 3 8 5 2 2" xfId="6874"/>
    <cellStyle name="Percent 2 3 8 5 2 2 2" xfId="15904"/>
    <cellStyle name="Percent 2 3 8 5 2 3" xfId="11422"/>
    <cellStyle name="Percent 2 3 8 5 3" xfId="3886"/>
    <cellStyle name="Percent 2 3 8 5 3 2" xfId="8368"/>
    <cellStyle name="Percent 2 3 8 5 3 2 2" xfId="17398"/>
    <cellStyle name="Percent 2 3 8 5 3 3" xfId="12916"/>
    <cellStyle name="Percent 2 3 8 5 4" xfId="5380"/>
    <cellStyle name="Percent 2 3 8 5 4 2" xfId="14410"/>
    <cellStyle name="Percent 2 3 8 5 5" xfId="9928"/>
    <cellStyle name="Percent 2 3 8 6" xfId="1647"/>
    <cellStyle name="Percent 2 3 8 6 2" xfId="6129"/>
    <cellStyle name="Percent 2 3 8 6 2 2" xfId="15159"/>
    <cellStyle name="Percent 2 3 8 6 3" xfId="10677"/>
    <cellStyle name="Percent 2 3 8 7" xfId="3141"/>
    <cellStyle name="Percent 2 3 8 7 2" xfId="7623"/>
    <cellStyle name="Percent 2 3 8 7 2 2" xfId="16653"/>
    <cellStyle name="Percent 2 3 8 7 3" xfId="12171"/>
    <cellStyle name="Percent 2 3 8 8" xfId="4635"/>
    <cellStyle name="Percent 2 3 8 8 2" xfId="13665"/>
    <cellStyle name="Percent 2 3 8 9" xfId="9183"/>
    <cellStyle name="Percent 2 3 9" xfId="176"/>
    <cellStyle name="Percent 2 3 9 2" xfId="362"/>
    <cellStyle name="Percent 2 3 9 2 2" xfId="1105"/>
    <cellStyle name="Percent 2 3 9 2 2 2" xfId="2599"/>
    <cellStyle name="Percent 2 3 9 2 2 2 2" xfId="7081"/>
    <cellStyle name="Percent 2 3 9 2 2 2 2 2" xfId="16111"/>
    <cellStyle name="Percent 2 3 9 2 2 2 3" xfId="11629"/>
    <cellStyle name="Percent 2 3 9 2 2 3" xfId="4093"/>
    <cellStyle name="Percent 2 3 9 2 2 3 2" xfId="8575"/>
    <cellStyle name="Percent 2 3 9 2 2 3 2 2" xfId="17605"/>
    <cellStyle name="Percent 2 3 9 2 2 3 3" xfId="13123"/>
    <cellStyle name="Percent 2 3 9 2 2 4" xfId="5587"/>
    <cellStyle name="Percent 2 3 9 2 2 4 2" xfId="14617"/>
    <cellStyle name="Percent 2 3 9 2 2 5" xfId="10135"/>
    <cellStyle name="Percent 2 3 9 2 3" xfId="1856"/>
    <cellStyle name="Percent 2 3 9 2 3 2" xfId="6338"/>
    <cellStyle name="Percent 2 3 9 2 3 2 2" xfId="15368"/>
    <cellStyle name="Percent 2 3 9 2 3 3" xfId="10886"/>
    <cellStyle name="Percent 2 3 9 2 4" xfId="3350"/>
    <cellStyle name="Percent 2 3 9 2 4 2" xfId="7832"/>
    <cellStyle name="Percent 2 3 9 2 4 2 2" xfId="16862"/>
    <cellStyle name="Percent 2 3 9 2 4 3" xfId="12380"/>
    <cellStyle name="Percent 2 3 9 2 5" xfId="4844"/>
    <cellStyle name="Percent 2 3 9 2 5 2" xfId="13874"/>
    <cellStyle name="Percent 2 3 9 2 6" xfId="9392"/>
    <cellStyle name="Percent 2 3 9 3" xfId="548"/>
    <cellStyle name="Percent 2 3 9 3 2" xfId="1295"/>
    <cellStyle name="Percent 2 3 9 3 2 2" xfId="2789"/>
    <cellStyle name="Percent 2 3 9 3 2 2 2" xfId="7271"/>
    <cellStyle name="Percent 2 3 9 3 2 2 2 2" xfId="16301"/>
    <cellStyle name="Percent 2 3 9 3 2 2 3" xfId="11819"/>
    <cellStyle name="Percent 2 3 9 3 2 3" xfId="4283"/>
    <cellStyle name="Percent 2 3 9 3 2 3 2" xfId="8765"/>
    <cellStyle name="Percent 2 3 9 3 2 3 2 2" xfId="17795"/>
    <cellStyle name="Percent 2 3 9 3 2 3 3" xfId="13313"/>
    <cellStyle name="Percent 2 3 9 3 2 4" xfId="5777"/>
    <cellStyle name="Percent 2 3 9 3 2 4 2" xfId="14807"/>
    <cellStyle name="Percent 2 3 9 3 2 5" xfId="10325"/>
    <cellStyle name="Percent 2 3 9 3 3" xfId="2042"/>
    <cellStyle name="Percent 2 3 9 3 3 2" xfId="6524"/>
    <cellStyle name="Percent 2 3 9 3 3 2 2" xfId="15554"/>
    <cellStyle name="Percent 2 3 9 3 3 3" xfId="11072"/>
    <cellStyle name="Percent 2 3 9 3 4" xfId="3536"/>
    <cellStyle name="Percent 2 3 9 3 4 2" xfId="8018"/>
    <cellStyle name="Percent 2 3 9 3 4 2 2" xfId="17048"/>
    <cellStyle name="Percent 2 3 9 3 4 3" xfId="12566"/>
    <cellStyle name="Percent 2 3 9 3 5" xfId="5030"/>
    <cellStyle name="Percent 2 3 9 3 5 2" xfId="14060"/>
    <cellStyle name="Percent 2 3 9 3 6" xfId="9578"/>
    <cellStyle name="Percent 2 3 9 4" xfId="734"/>
    <cellStyle name="Percent 2 3 9 4 2" xfId="1481"/>
    <cellStyle name="Percent 2 3 9 4 2 2" xfId="2975"/>
    <cellStyle name="Percent 2 3 9 4 2 2 2" xfId="7457"/>
    <cellStyle name="Percent 2 3 9 4 2 2 2 2" xfId="16487"/>
    <cellStyle name="Percent 2 3 9 4 2 2 3" xfId="12005"/>
    <cellStyle name="Percent 2 3 9 4 2 3" xfId="4469"/>
    <cellStyle name="Percent 2 3 9 4 2 3 2" xfId="8951"/>
    <cellStyle name="Percent 2 3 9 4 2 3 2 2" xfId="17981"/>
    <cellStyle name="Percent 2 3 9 4 2 3 3" xfId="13499"/>
    <cellStyle name="Percent 2 3 9 4 2 4" xfId="5963"/>
    <cellStyle name="Percent 2 3 9 4 2 4 2" xfId="14993"/>
    <cellStyle name="Percent 2 3 9 4 2 5" xfId="10511"/>
    <cellStyle name="Percent 2 3 9 4 3" xfId="2228"/>
    <cellStyle name="Percent 2 3 9 4 3 2" xfId="6710"/>
    <cellStyle name="Percent 2 3 9 4 3 2 2" xfId="15740"/>
    <cellStyle name="Percent 2 3 9 4 3 3" xfId="11258"/>
    <cellStyle name="Percent 2 3 9 4 4" xfId="3722"/>
    <cellStyle name="Percent 2 3 9 4 4 2" xfId="8204"/>
    <cellStyle name="Percent 2 3 9 4 4 2 2" xfId="17234"/>
    <cellStyle name="Percent 2 3 9 4 4 3" xfId="12752"/>
    <cellStyle name="Percent 2 3 9 4 5" xfId="5216"/>
    <cellStyle name="Percent 2 3 9 4 5 2" xfId="14246"/>
    <cellStyle name="Percent 2 3 9 4 6" xfId="9764"/>
    <cellStyle name="Percent 2 3 9 5" xfId="921"/>
    <cellStyle name="Percent 2 3 9 5 2" xfId="2415"/>
    <cellStyle name="Percent 2 3 9 5 2 2" xfId="6897"/>
    <cellStyle name="Percent 2 3 9 5 2 2 2" xfId="15927"/>
    <cellStyle name="Percent 2 3 9 5 2 3" xfId="11445"/>
    <cellStyle name="Percent 2 3 9 5 3" xfId="3909"/>
    <cellStyle name="Percent 2 3 9 5 3 2" xfId="8391"/>
    <cellStyle name="Percent 2 3 9 5 3 2 2" xfId="17421"/>
    <cellStyle name="Percent 2 3 9 5 3 3" xfId="12939"/>
    <cellStyle name="Percent 2 3 9 5 4" xfId="5403"/>
    <cellStyle name="Percent 2 3 9 5 4 2" xfId="14433"/>
    <cellStyle name="Percent 2 3 9 5 5" xfId="9951"/>
    <cellStyle name="Percent 2 3 9 6" xfId="1670"/>
    <cellStyle name="Percent 2 3 9 6 2" xfId="6152"/>
    <cellStyle name="Percent 2 3 9 6 2 2" xfId="15182"/>
    <cellStyle name="Percent 2 3 9 6 3" xfId="10700"/>
    <cellStyle name="Percent 2 3 9 7" xfId="3164"/>
    <cellStyle name="Percent 2 3 9 7 2" xfId="7646"/>
    <cellStyle name="Percent 2 3 9 7 2 2" xfId="16676"/>
    <cellStyle name="Percent 2 3 9 7 3" xfId="12194"/>
    <cellStyle name="Percent 2 3 9 8" xfId="4658"/>
    <cellStyle name="Percent 2 3 9 8 2" xfId="13688"/>
    <cellStyle name="Percent 2 3 9 9" xfId="9206"/>
    <cellStyle name="Percent 2 4" xfId="18"/>
    <cellStyle name="Percent 2 4 10" xfId="390"/>
    <cellStyle name="Percent 2 4 10 2" xfId="1137"/>
    <cellStyle name="Percent 2 4 10 2 2" xfId="2631"/>
    <cellStyle name="Percent 2 4 10 2 2 2" xfId="7113"/>
    <cellStyle name="Percent 2 4 10 2 2 2 2" xfId="16143"/>
    <cellStyle name="Percent 2 4 10 2 2 3" xfId="11661"/>
    <cellStyle name="Percent 2 4 10 2 3" xfId="4125"/>
    <cellStyle name="Percent 2 4 10 2 3 2" xfId="8607"/>
    <cellStyle name="Percent 2 4 10 2 3 2 2" xfId="17637"/>
    <cellStyle name="Percent 2 4 10 2 3 3" xfId="13155"/>
    <cellStyle name="Percent 2 4 10 2 4" xfId="5619"/>
    <cellStyle name="Percent 2 4 10 2 4 2" xfId="14649"/>
    <cellStyle name="Percent 2 4 10 2 5" xfId="10167"/>
    <cellStyle name="Percent 2 4 10 3" xfId="1884"/>
    <cellStyle name="Percent 2 4 10 3 2" xfId="6366"/>
    <cellStyle name="Percent 2 4 10 3 2 2" xfId="15396"/>
    <cellStyle name="Percent 2 4 10 3 3" xfId="10914"/>
    <cellStyle name="Percent 2 4 10 4" xfId="3378"/>
    <cellStyle name="Percent 2 4 10 4 2" xfId="7860"/>
    <cellStyle name="Percent 2 4 10 4 2 2" xfId="16890"/>
    <cellStyle name="Percent 2 4 10 4 3" xfId="12408"/>
    <cellStyle name="Percent 2 4 10 5" xfId="4872"/>
    <cellStyle name="Percent 2 4 10 5 2" xfId="13902"/>
    <cellStyle name="Percent 2 4 10 6" xfId="9420"/>
    <cellStyle name="Percent 2 4 11" xfId="576"/>
    <cellStyle name="Percent 2 4 11 2" xfId="1323"/>
    <cellStyle name="Percent 2 4 11 2 2" xfId="2817"/>
    <cellStyle name="Percent 2 4 11 2 2 2" xfId="7299"/>
    <cellStyle name="Percent 2 4 11 2 2 2 2" xfId="16329"/>
    <cellStyle name="Percent 2 4 11 2 2 3" xfId="11847"/>
    <cellStyle name="Percent 2 4 11 2 3" xfId="4311"/>
    <cellStyle name="Percent 2 4 11 2 3 2" xfId="8793"/>
    <cellStyle name="Percent 2 4 11 2 3 2 2" xfId="17823"/>
    <cellStyle name="Percent 2 4 11 2 3 3" xfId="13341"/>
    <cellStyle name="Percent 2 4 11 2 4" xfId="5805"/>
    <cellStyle name="Percent 2 4 11 2 4 2" xfId="14835"/>
    <cellStyle name="Percent 2 4 11 2 5" xfId="10353"/>
    <cellStyle name="Percent 2 4 11 3" xfId="2070"/>
    <cellStyle name="Percent 2 4 11 3 2" xfId="6552"/>
    <cellStyle name="Percent 2 4 11 3 2 2" xfId="15582"/>
    <cellStyle name="Percent 2 4 11 3 3" xfId="11100"/>
    <cellStyle name="Percent 2 4 11 4" xfId="3564"/>
    <cellStyle name="Percent 2 4 11 4 2" xfId="8046"/>
    <cellStyle name="Percent 2 4 11 4 2 2" xfId="17076"/>
    <cellStyle name="Percent 2 4 11 4 3" xfId="12594"/>
    <cellStyle name="Percent 2 4 11 5" xfId="5058"/>
    <cellStyle name="Percent 2 4 11 5 2" xfId="14088"/>
    <cellStyle name="Percent 2 4 11 6" xfId="9606"/>
    <cellStyle name="Percent 2 4 12" xfId="763"/>
    <cellStyle name="Percent 2 4 12 2" xfId="2257"/>
    <cellStyle name="Percent 2 4 12 2 2" xfId="6739"/>
    <cellStyle name="Percent 2 4 12 2 2 2" xfId="15769"/>
    <cellStyle name="Percent 2 4 12 2 3" xfId="11287"/>
    <cellStyle name="Percent 2 4 12 3" xfId="3751"/>
    <cellStyle name="Percent 2 4 12 3 2" xfId="8233"/>
    <cellStyle name="Percent 2 4 12 3 2 2" xfId="17263"/>
    <cellStyle name="Percent 2 4 12 3 3" xfId="12781"/>
    <cellStyle name="Percent 2 4 12 4" xfId="5245"/>
    <cellStyle name="Percent 2 4 12 4 2" xfId="14275"/>
    <cellStyle name="Percent 2 4 12 5" xfId="9793"/>
    <cellStyle name="Percent 2 4 13" xfId="1512"/>
    <cellStyle name="Percent 2 4 13 2" xfId="5994"/>
    <cellStyle name="Percent 2 4 13 2 2" xfId="15024"/>
    <cellStyle name="Percent 2 4 13 3" xfId="10542"/>
    <cellStyle name="Percent 2 4 14" xfId="3006"/>
    <cellStyle name="Percent 2 4 14 2" xfId="7488"/>
    <cellStyle name="Percent 2 4 14 2 2" xfId="16518"/>
    <cellStyle name="Percent 2 4 14 3" xfId="12036"/>
    <cellStyle name="Percent 2 4 15" xfId="4500"/>
    <cellStyle name="Percent 2 4 15 2" xfId="13530"/>
    <cellStyle name="Percent 2 4 16" xfId="9048"/>
    <cellStyle name="Percent 2 4 2" xfId="41"/>
    <cellStyle name="Percent 2 4 2 2" xfId="227"/>
    <cellStyle name="Percent 2 4 2 2 2" xfId="972"/>
    <cellStyle name="Percent 2 4 2 2 2 2" xfId="2466"/>
    <cellStyle name="Percent 2 4 2 2 2 2 2" xfId="6948"/>
    <cellStyle name="Percent 2 4 2 2 2 2 2 2" xfId="15978"/>
    <cellStyle name="Percent 2 4 2 2 2 2 3" xfId="11496"/>
    <cellStyle name="Percent 2 4 2 2 2 3" xfId="3960"/>
    <cellStyle name="Percent 2 4 2 2 2 3 2" xfId="8442"/>
    <cellStyle name="Percent 2 4 2 2 2 3 2 2" xfId="17472"/>
    <cellStyle name="Percent 2 4 2 2 2 3 3" xfId="12990"/>
    <cellStyle name="Percent 2 4 2 2 2 4" xfId="5454"/>
    <cellStyle name="Percent 2 4 2 2 2 4 2" xfId="14484"/>
    <cellStyle name="Percent 2 4 2 2 2 5" xfId="10002"/>
    <cellStyle name="Percent 2 4 2 2 3" xfId="1721"/>
    <cellStyle name="Percent 2 4 2 2 3 2" xfId="6203"/>
    <cellStyle name="Percent 2 4 2 2 3 2 2" xfId="15233"/>
    <cellStyle name="Percent 2 4 2 2 3 3" xfId="10751"/>
    <cellStyle name="Percent 2 4 2 2 4" xfId="3215"/>
    <cellStyle name="Percent 2 4 2 2 4 2" xfId="7697"/>
    <cellStyle name="Percent 2 4 2 2 4 2 2" xfId="16727"/>
    <cellStyle name="Percent 2 4 2 2 4 3" xfId="12245"/>
    <cellStyle name="Percent 2 4 2 2 5" xfId="4709"/>
    <cellStyle name="Percent 2 4 2 2 5 2" xfId="13739"/>
    <cellStyle name="Percent 2 4 2 2 6" xfId="9257"/>
    <cellStyle name="Percent 2 4 2 3" xfId="413"/>
    <cellStyle name="Percent 2 4 2 3 2" xfId="1160"/>
    <cellStyle name="Percent 2 4 2 3 2 2" xfId="2654"/>
    <cellStyle name="Percent 2 4 2 3 2 2 2" xfId="7136"/>
    <cellStyle name="Percent 2 4 2 3 2 2 2 2" xfId="16166"/>
    <cellStyle name="Percent 2 4 2 3 2 2 3" xfId="11684"/>
    <cellStyle name="Percent 2 4 2 3 2 3" xfId="4148"/>
    <cellStyle name="Percent 2 4 2 3 2 3 2" xfId="8630"/>
    <cellStyle name="Percent 2 4 2 3 2 3 2 2" xfId="17660"/>
    <cellStyle name="Percent 2 4 2 3 2 3 3" xfId="13178"/>
    <cellStyle name="Percent 2 4 2 3 2 4" xfId="5642"/>
    <cellStyle name="Percent 2 4 2 3 2 4 2" xfId="14672"/>
    <cellStyle name="Percent 2 4 2 3 2 5" xfId="10190"/>
    <cellStyle name="Percent 2 4 2 3 3" xfId="1907"/>
    <cellStyle name="Percent 2 4 2 3 3 2" xfId="6389"/>
    <cellStyle name="Percent 2 4 2 3 3 2 2" xfId="15419"/>
    <cellStyle name="Percent 2 4 2 3 3 3" xfId="10937"/>
    <cellStyle name="Percent 2 4 2 3 4" xfId="3401"/>
    <cellStyle name="Percent 2 4 2 3 4 2" xfId="7883"/>
    <cellStyle name="Percent 2 4 2 3 4 2 2" xfId="16913"/>
    <cellStyle name="Percent 2 4 2 3 4 3" xfId="12431"/>
    <cellStyle name="Percent 2 4 2 3 5" xfId="4895"/>
    <cellStyle name="Percent 2 4 2 3 5 2" xfId="13925"/>
    <cellStyle name="Percent 2 4 2 3 6" xfId="9443"/>
    <cellStyle name="Percent 2 4 2 4" xfId="599"/>
    <cellStyle name="Percent 2 4 2 4 2" xfId="1346"/>
    <cellStyle name="Percent 2 4 2 4 2 2" xfId="2840"/>
    <cellStyle name="Percent 2 4 2 4 2 2 2" xfId="7322"/>
    <cellStyle name="Percent 2 4 2 4 2 2 2 2" xfId="16352"/>
    <cellStyle name="Percent 2 4 2 4 2 2 3" xfId="11870"/>
    <cellStyle name="Percent 2 4 2 4 2 3" xfId="4334"/>
    <cellStyle name="Percent 2 4 2 4 2 3 2" xfId="8816"/>
    <cellStyle name="Percent 2 4 2 4 2 3 2 2" xfId="17846"/>
    <cellStyle name="Percent 2 4 2 4 2 3 3" xfId="13364"/>
    <cellStyle name="Percent 2 4 2 4 2 4" xfId="5828"/>
    <cellStyle name="Percent 2 4 2 4 2 4 2" xfId="14858"/>
    <cellStyle name="Percent 2 4 2 4 2 5" xfId="10376"/>
    <cellStyle name="Percent 2 4 2 4 3" xfId="2093"/>
    <cellStyle name="Percent 2 4 2 4 3 2" xfId="6575"/>
    <cellStyle name="Percent 2 4 2 4 3 2 2" xfId="15605"/>
    <cellStyle name="Percent 2 4 2 4 3 3" xfId="11123"/>
    <cellStyle name="Percent 2 4 2 4 4" xfId="3587"/>
    <cellStyle name="Percent 2 4 2 4 4 2" xfId="8069"/>
    <cellStyle name="Percent 2 4 2 4 4 2 2" xfId="17099"/>
    <cellStyle name="Percent 2 4 2 4 4 3" xfId="12617"/>
    <cellStyle name="Percent 2 4 2 4 5" xfId="5081"/>
    <cellStyle name="Percent 2 4 2 4 5 2" xfId="14111"/>
    <cellStyle name="Percent 2 4 2 4 6" xfId="9629"/>
    <cellStyle name="Percent 2 4 2 5" xfId="786"/>
    <cellStyle name="Percent 2 4 2 5 2" xfId="2280"/>
    <cellStyle name="Percent 2 4 2 5 2 2" xfId="6762"/>
    <cellStyle name="Percent 2 4 2 5 2 2 2" xfId="15792"/>
    <cellStyle name="Percent 2 4 2 5 2 3" xfId="11310"/>
    <cellStyle name="Percent 2 4 2 5 3" xfId="3774"/>
    <cellStyle name="Percent 2 4 2 5 3 2" xfId="8256"/>
    <cellStyle name="Percent 2 4 2 5 3 2 2" xfId="17286"/>
    <cellStyle name="Percent 2 4 2 5 3 3" xfId="12804"/>
    <cellStyle name="Percent 2 4 2 5 4" xfId="5268"/>
    <cellStyle name="Percent 2 4 2 5 4 2" xfId="14298"/>
    <cellStyle name="Percent 2 4 2 5 5" xfId="9816"/>
    <cellStyle name="Percent 2 4 2 6" xfId="1535"/>
    <cellStyle name="Percent 2 4 2 6 2" xfId="6017"/>
    <cellStyle name="Percent 2 4 2 6 2 2" xfId="15047"/>
    <cellStyle name="Percent 2 4 2 6 3" xfId="10565"/>
    <cellStyle name="Percent 2 4 2 7" xfId="3029"/>
    <cellStyle name="Percent 2 4 2 7 2" xfId="7511"/>
    <cellStyle name="Percent 2 4 2 7 2 2" xfId="16541"/>
    <cellStyle name="Percent 2 4 2 7 3" xfId="12059"/>
    <cellStyle name="Percent 2 4 2 8" xfId="4523"/>
    <cellStyle name="Percent 2 4 2 8 2" xfId="13553"/>
    <cellStyle name="Percent 2 4 2 9" xfId="9071"/>
    <cellStyle name="Percent 2 4 3" xfId="64"/>
    <cellStyle name="Percent 2 4 3 2" xfId="250"/>
    <cellStyle name="Percent 2 4 3 2 2" xfId="995"/>
    <cellStyle name="Percent 2 4 3 2 2 2" xfId="2489"/>
    <cellStyle name="Percent 2 4 3 2 2 2 2" xfId="6971"/>
    <cellStyle name="Percent 2 4 3 2 2 2 2 2" xfId="16001"/>
    <cellStyle name="Percent 2 4 3 2 2 2 3" xfId="11519"/>
    <cellStyle name="Percent 2 4 3 2 2 3" xfId="3983"/>
    <cellStyle name="Percent 2 4 3 2 2 3 2" xfId="8465"/>
    <cellStyle name="Percent 2 4 3 2 2 3 2 2" xfId="17495"/>
    <cellStyle name="Percent 2 4 3 2 2 3 3" xfId="13013"/>
    <cellStyle name="Percent 2 4 3 2 2 4" xfId="5477"/>
    <cellStyle name="Percent 2 4 3 2 2 4 2" xfId="14507"/>
    <cellStyle name="Percent 2 4 3 2 2 5" xfId="10025"/>
    <cellStyle name="Percent 2 4 3 2 3" xfId="1744"/>
    <cellStyle name="Percent 2 4 3 2 3 2" xfId="6226"/>
    <cellStyle name="Percent 2 4 3 2 3 2 2" xfId="15256"/>
    <cellStyle name="Percent 2 4 3 2 3 3" xfId="10774"/>
    <cellStyle name="Percent 2 4 3 2 4" xfId="3238"/>
    <cellStyle name="Percent 2 4 3 2 4 2" xfId="7720"/>
    <cellStyle name="Percent 2 4 3 2 4 2 2" xfId="16750"/>
    <cellStyle name="Percent 2 4 3 2 4 3" xfId="12268"/>
    <cellStyle name="Percent 2 4 3 2 5" xfId="4732"/>
    <cellStyle name="Percent 2 4 3 2 5 2" xfId="13762"/>
    <cellStyle name="Percent 2 4 3 2 6" xfId="9280"/>
    <cellStyle name="Percent 2 4 3 3" xfId="436"/>
    <cellStyle name="Percent 2 4 3 3 2" xfId="1183"/>
    <cellStyle name="Percent 2 4 3 3 2 2" xfId="2677"/>
    <cellStyle name="Percent 2 4 3 3 2 2 2" xfId="7159"/>
    <cellStyle name="Percent 2 4 3 3 2 2 2 2" xfId="16189"/>
    <cellStyle name="Percent 2 4 3 3 2 2 3" xfId="11707"/>
    <cellStyle name="Percent 2 4 3 3 2 3" xfId="4171"/>
    <cellStyle name="Percent 2 4 3 3 2 3 2" xfId="8653"/>
    <cellStyle name="Percent 2 4 3 3 2 3 2 2" xfId="17683"/>
    <cellStyle name="Percent 2 4 3 3 2 3 3" xfId="13201"/>
    <cellStyle name="Percent 2 4 3 3 2 4" xfId="5665"/>
    <cellStyle name="Percent 2 4 3 3 2 4 2" xfId="14695"/>
    <cellStyle name="Percent 2 4 3 3 2 5" xfId="10213"/>
    <cellStyle name="Percent 2 4 3 3 3" xfId="1930"/>
    <cellStyle name="Percent 2 4 3 3 3 2" xfId="6412"/>
    <cellStyle name="Percent 2 4 3 3 3 2 2" xfId="15442"/>
    <cellStyle name="Percent 2 4 3 3 3 3" xfId="10960"/>
    <cellStyle name="Percent 2 4 3 3 4" xfId="3424"/>
    <cellStyle name="Percent 2 4 3 3 4 2" xfId="7906"/>
    <cellStyle name="Percent 2 4 3 3 4 2 2" xfId="16936"/>
    <cellStyle name="Percent 2 4 3 3 4 3" xfId="12454"/>
    <cellStyle name="Percent 2 4 3 3 5" xfId="4918"/>
    <cellStyle name="Percent 2 4 3 3 5 2" xfId="13948"/>
    <cellStyle name="Percent 2 4 3 3 6" xfId="9466"/>
    <cellStyle name="Percent 2 4 3 4" xfId="622"/>
    <cellStyle name="Percent 2 4 3 4 2" xfId="1369"/>
    <cellStyle name="Percent 2 4 3 4 2 2" xfId="2863"/>
    <cellStyle name="Percent 2 4 3 4 2 2 2" xfId="7345"/>
    <cellStyle name="Percent 2 4 3 4 2 2 2 2" xfId="16375"/>
    <cellStyle name="Percent 2 4 3 4 2 2 3" xfId="11893"/>
    <cellStyle name="Percent 2 4 3 4 2 3" xfId="4357"/>
    <cellStyle name="Percent 2 4 3 4 2 3 2" xfId="8839"/>
    <cellStyle name="Percent 2 4 3 4 2 3 2 2" xfId="17869"/>
    <cellStyle name="Percent 2 4 3 4 2 3 3" xfId="13387"/>
    <cellStyle name="Percent 2 4 3 4 2 4" xfId="5851"/>
    <cellStyle name="Percent 2 4 3 4 2 4 2" xfId="14881"/>
    <cellStyle name="Percent 2 4 3 4 2 5" xfId="10399"/>
    <cellStyle name="Percent 2 4 3 4 3" xfId="2116"/>
    <cellStyle name="Percent 2 4 3 4 3 2" xfId="6598"/>
    <cellStyle name="Percent 2 4 3 4 3 2 2" xfId="15628"/>
    <cellStyle name="Percent 2 4 3 4 3 3" xfId="11146"/>
    <cellStyle name="Percent 2 4 3 4 4" xfId="3610"/>
    <cellStyle name="Percent 2 4 3 4 4 2" xfId="8092"/>
    <cellStyle name="Percent 2 4 3 4 4 2 2" xfId="17122"/>
    <cellStyle name="Percent 2 4 3 4 4 3" xfId="12640"/>
    <cellStyle name="Percent 2 4 3 4 5" xfId="5104"/>
    <cellStyle name="Percent 2 4 3 4 5 2" xfId="14134"/>
    <cellStyle name="Percent 2 4 3 4 6" xfId="9652"/>
    <cellStyle name="Percent 2 4 3 5" xfId="809"/>
    <cellStyle name="Percent 2 4 3 5 2" xfId="2303"/>
    <cellStyle name="Percent 2 4 3 5 2 2" xfId="6785"/>
    <cellStyle name="Percent 2 4 3 5 2 2 2" xfId="15815"/>
    <cellStyle name="Percent 2 4 3 5 2 3" xfId="11333"/>
    <cellStyle name="Percent 2 4 3 5 3" xfId="3797"/>
    <cellStyle name="Percent 2 4 3 5 3 2" xfId="8279"/>
    <cellStyle name="Percent 2 4 3 5 3 2 2" xfId="17309"/>
    <cellStyle name="Percent 2 4 3 5 3 3" xfId="12827"/>
    <cellStyle name="Percent 2 4 3 5 4" xfId="5291"/>
    <cellStyle name="Percent 2 4 3 5 4 2" xfId="14321"/>
    <cellStyle name="Percent 2 4 3 5 5" xfId="9839"/>
    <cellStyle name="Percent 2 4 3 6" xfId="1558"/>
    <cellStyle name="Percent 2 4 3 6 2" xfId="6040"/>
    <cellStyle name="Percent 2 4 3 6 2 2" xfId="15070"/>
    <cellStyle name="Percent 2 4 3 6 3" xfId="10588"/>
    <cellStyle name="Percent 2 4 3 7" xfId="3052"/>
    <cellStyle name="Percent 2 4 3 7 2" xfId="7534"/>
    <cellStyle name="Percent 2 4 3 7 2 2" xfId="16564"/>
    <cellStyle name="Percent 2 4 3 7 3" xfId="12082"/>
    <cellStyle name="Percent 2 4 3 8" xfId="4546"/>
    <cellStyle name="Percent 2 4 3 8 2" xfId="13576"/>
    <cellStyle name="Percent 2 4 3 9" xfId="9094"/>
    <cellStyle name="Percent 2 4 4" xfId="88"/>
    <cellStyle name="Percent 2 4 4 2" xfId="274"/>
    <cellStyle name="Percent 2 4 4 2 2" xfId="1018"/>
    <cellStyle name="Percent 2 4 4 2 2 2" xfId="2512"/>
    <cellStyle name="Percent 2 4 4 2 2 2 2" xfId="6994"/>
    <cellStyle name="Percent 2 4 4 2 2 2 2 2" xfId="16024"/>
    <cellStyle name="Percent 2 4 4 2 2 2 3" xfId="11542"/>
    <cellStyle name="Percent 2 4 4 2 2 3" xfId="4006"/>
    <cellStyle name="Percent 2 4 4 2 2 3 2" xfId="8488"/>
    <cellStyle name="Percent 2 4 4 2 2 3 2 2" xfId="17518"/>
    <cellStyle name="Percent 2 4 4 2 2 3 3" xfId="13036"/>
    <cellStyle name="Percent 2 4 4 2 2 4" xfId="5500"/>
    <cellStyle name="Percent 2 4 4 2 2 4 2" xfId="14530"/>
    <cellStyle name="Percent 2 4 4 2 2 5" xfId="10048"/>
    <cellStyle name="Percent 2 4 4 2 3" xfId="1768"/>
    <cellStyle name="Percent 2 4 4 2 3 2" xfId="6250"/>
    <cellStyle name="Percent 2 4 4 2 3 2 2" xfId="15280"/>
    <cellStyle name="Percent 2 4 4 2 3 3" xfId="10798"/>
    <cellStyle name="Percent 2 4 4 2 4" xfId="3262"/>
    <cellStyle name="Percent 2 4 4 2 4 2" xfId="7744"/>
    <cellStyle name="Percent 2 4 4 2 4 2 2" xfId="16774"/>
    <cellStyle name="Percent 2 4 4 2 4 3" xfId="12292"/>
    <cellStyle name="Percent 2 4 4 2 5" xfId="4756"/>
    <cellStyle name="Percent 2 4 4 2 5 2" xfId="13786"/>
    <cellStyle name="Percent 2 4 4 2 6" xfId="9304"/>
    <cellStyle name="Percent 2 4 4 3" xfId="460"/>
    <cellStyle name="Percent 2 4 4 3 2" xfId="1207"/>
    <cellStyle name="Percent 2 4 4 3 2 2" xfId="2701"/>
    <cellStyle name="Percent 2 4 4 3 2 2 2" xfId="7183"/>
    <cellStyle name="Percent 2 4 4 3 2 2 2 2" xfId="16213"/>
    <cellStyle name="Percent 2 4 4 3 2 2 3" xfId="11731"/>
    <cellStyle name="Percent 2 4 4 3 2 3" xfId="4195"/>
    <cellStyle name="Percent 2 4 4 3 2 3 2" xfId="8677"/>
    <cellStyle name="Percent 2 4 4 3 2 3 2 2" xfId="17707"/>
    <cellStyle name="Percent 2 4 4 3 2 3 3" xfId="13225"/>
    <cellStyle name="Percent 2 4 4 3 2 4" xfId="5689"/>
    <cellStyle name="Percent 2 4 4 3 2 4 2" xfId="14719"/>
    <cellStyle name="Percent 2 4 4 3 2 5" xfId="10237"/>
    <cellStyle name="Percent 2 4 4 3 3" xfId="1954"/>
    <cellStyle name="Percent 2 4 4 3 3 2" xfId="6436"/>
    <cellStyle name="Percent 2 4 4 3 3 2 2" xfId="15466"/>
    <cellStyle name="Percent 2 4 4 3 3 3" xfId="10984"/>
    <cellStyle name="Percent 2 4 4 3 4" xfId="3448"/>
    <cellStyle name="Percent 2 4 4 3 4 2" xfId="7930"/>
    <cellStyle name="Percent 2 4 4 3 4 2 2" xfId="16960"/>
    <cellStyle name="Percent 2 4 4 3 4 3" xfId="12478"/>
    <cellStyle name="Percent 2 4 4 3 5" xfId="4942"/>
    <cellStyle name="Percent 2 4 4 3 5 2" xfId="13972"/>
    <cellStyle name="Percent 2 4 4 3 6" xfId="9490"/>
    <cellStyle name="Percent 2 4 4 4" xfId="646"/>
    <cellStyle name="Percent 2 4 4 4 2" xfId="1393"/>
    <cellStyle name="Percent 2 4 4 4 2 2" xfId="2887"/>
    <cellStyle name="Percent 2 4 4 4 2 2 2" xfId="7369"/>
    <cellStyle name="Percent 2 4 4 4 2 2 2 2" xfId="16399"/>
    <cellStyle name="Percent 2 4 4 4 2 2 3" xfId="11917"/>
    <cellStyle name="Percent 2 4 4 4 2 3" xfId="4381"/>
    <cellStyle name="Percent 2 4 4 4 2 3 2" xfId="8863"/>
    <cellStyle name="Percent 2 4 4 4 2 3 2 2" xfId="17893"/>
    <cellStyle name="Percent 2 4 4 4 2 3 3" xfId="13411"/>
    <cellStyle name="Percent 2 4 4 4 2 4" xfId="5875"/>
    <cellStyle name="Percent 2 4 4 4 2 4 2" xfId="14905"/>
    <cellStyle name="Percent 2 4 4 4 2 5" xfId="10423"/>
    <cellStyle name="Percent 2 4 4 4 3" xfId="2140"/>
    <cellStyle name="Percent 2 4 4 4 3 2" xfId="6622"/>
    <cellStyle name="Percent 2 4 4 4 3 2 2" xfId="15652"/>
    <cellStyle name="Percent 2 4 4 4 3 3" xfId="11170"/>
    <cellStyle name="Percent 2 4 4 4 4" xfId="3634"/>
    <cellStyle name="Percent 2 4 4 4 4 2" xfId="8116"/>
    <cellStyle name="Percent 2 4 4 4 4 2 2" xfId="17146"/>
    <cellStyle name="Percent 2 4 4 4 4 3" xfId="12664"/>
    <cellStyle name="Percent 2 4 4 4 5" xfId="5128"/>
    <cellStyle name="Percent 2 4 4 4 5 2" xfId="14158"/>
    <cellStyle name="Percent 2 4 4 4 6" xfId="9676"/>
    <cellStyle name="Percent 2 4 4 5" xfId="833"/>
    <cellStyle name="Percent 2 4 4 5 2" xfId="2327"/>
    <cellStyle name="Percent 2 4 4 5 2 2" xfId="6809"/>
    <cellStyle name="Percent 2 4 4 5 2 2 2" xfId="15839"/>
    <cellStyle name="Percent 2 4 4 5 2 3" xfId="11357"/>
    <cellStyle name="Percent 2 4 4 5 3" xfId="3821"/>
    <cellStyle name="Percent 2 4 4 5 3 2" xfId="8303"/>
    <cellStyle name="Percent 2 4 4 5 3 2 2" xfId="17333"/>
    <cellStyle name="Percent 2 4 4 5 3 3" xfId="12851"/>
    <cellStyle name="Percent 2 4 4 5 4" xfId="5315"/>
    <cellStyle name="Percent 2 4 4 5 4 2" xfId="14345"/>
    <cellStyle name="Percent 2 4 4 5 5" xfId="9863"/>
    <cellStyle name="Percent 2 4 4 6" xfId="1582"/>
    <cellStyle name="Percent 2 4 4 6 2" xfId="6064"/>
    <cellStyle name="Percent 2 4 4 6 2 2" xfId="15094"/>
    <cellStyle name="Percent 2 4 4 6 3" xfId="10612"/>
    <cellStyle name="Percent 2 4 4 7" xfId="3076"/>
    <cellStyle name="Percent 2 4 4 7 2" xfId="7558"/>
    <cellStyle name="Percent 2 4 4 7 2 2" xfId="16588"/>
    <cellStyle name="Percent 2 4 4 7 3" xfId="12106"/>
    <cellStyle name="Percent 2 4 4 8" xfId="4570"/>
    <cellStyle name="Percent 2 4 4 8 2" xfId="13600"/>
    <cellStyle name="Percent 2 4 4 9" xfId="9118"/>
    <cellStyle name="Percent 2 4 5" xfId="117"/>
    <cellStyle name="Percent 2 4 5 2" xfId="303"/>
    <cellStyle name="Percent 2 4 5 2 2" xfId="1046"/>
    <cellStyle name="Percent 2 4 5 2 2 2" xfId="2540"/>
    <cellStyle name="Percent 2 4 5 2 2 2 2" xfId="7022"/>
    <cellStyle name="Percent 2 4 5 2 2 2 2 2" xfId="16052"/>
    <cellStyle name="Percent 2 4 5 2 2 2 3" xfId="11570"/>
    <cellStyle name="Percent 2 4 5 2 2 3" xfId="4034"/>
    <cellStyle name="Percent 2 4 5 2 2 3 2" xfId="8516"/>
    <cellStyle name="Percent 2 4 5 2 2 3 2 2" xfId="17546"/>
    <cellStyle name="Percent 2 4 5 2 2 3 3" xfId="13064"/>
    <cellStyle name="Percent 2 4 5 2 2 4" xfId="5528"/>
    <cellStyle name="Percent 2 4 5 2 2 4 2" xfId="14558"/>
    <cellStyle name="Percent 2 4 5 2 2 5" xfId="10076"/>
    <cellStyle name="Percent 2 4 5 2 3" xfId="1797"/>
    <cellStyle name="Percent 2 4 5 2 3 2" xfId="6279"/>
    <cellStyle name="Percent 2 4 5 2 3 2 2" xfId="15309"/>
    <cellStyle name="Percent 2 4 5 2 3 3" xfId="10827"/>
    <cellStyle name="Percent 2 4 5 2 4" xfId="3291"/>
    <cellStyle name="Percent 2 4 5 2 4 2" xfId="7773"/>
    <cellStyle name="Percent 2 4 5 2 4 2 2" xfId="16803"/>
    <cellStyle name="Percent 2 4 5 2 4 3" xfId="12321"/>
    <cellStyle name="Percent 2 4 5 2 5" xfId="4785"/>
    <cellStyle name="Percent 2 4 5 2 5 2" xfId="13815"/>
    <cellStyle name="Percent 2 4 5 2 6" xfId="9333"/>
    <cellStyle name="Percent 2 4 5 3" xfId="489"/>
    <cellStyle name="Percent 2 4 5 3 2" xfId="1236"/>
    <cellStyle name="Percent 2 4 5 3 2 2" xfId="2730"/>
    <cellStyle name="Percent 2 4 5 3 2 2 2" xfId="7212"/>
    <cellStyle name="Percent 2 4 5 3 2 2 2 2" xfId="16242"/>
    <cellStyle name="Percent 2 4 5 3 2 2 3" xfId="11760"/>
    <cellStyle name="Percent 2 4 5 3 2 3" xfId="4224"/>
    <cellStyle name="Percent 2 4 5 3 2 3 2" xfId="8706"/>
    <cellStyle name="Percent 2 4 5 3 2 3 2 2" xfId="17736"/>
    <cellStyle name="Percent 2 4 5 3 2 3 3" xfId="13254"/>
    <cellStyle name="Percent 2 4 5 3 2 4" xfId="5718"/>
    <cellStyle name="Percent 2 4 5 3 2 4 2" xfId="14748"/>
    <cellStyle name="Percent 2 4 5 3 2 5" xfId="10266"/>
    <cellStyle name="Percent 2 4 5 3 3" xfId="1983"/>
    <cellStyle name="Percent 2 4 5 3 3 2" xfId="6465"/>
    <cellStyle name="Percent 2 4 5 3 3 2 2" xfId="15495"/>
    <cellStyle name="Percent 2 4 5 3 3 3" xfId="11013"/>
    <cellStyle name="Percent 2 4 5 3 4" xfId="3477"/>
    <cellStyle name="Percent 2 4 5 3 4 2" xfId="7959"/>
    <cellStyle name="Percent 2 4 5 3 4 2 2" xfId="16989"/>
    <cellStyle name="Percent 2 4 5 3 4 3" xfId="12507"/>
    <cellStyle name="Percent 2 4 5 3 5" xfId="4971"/>
    <cellStyle name="Percent 2 4 5 3 5 2" xfId="14001"/>
    <cellStyle name="Percent 2 4 5 3 6" xfId="9519"/>
    <cellStyle name="Percent 2 4 5 4" xfId="675"/>
    <cellStyle name="Percent 2 4 5 4 2" xfId="1422"/>
    <cellStyle name="Percent 2 4 5 4 2 2" xfId="2916"/>
    <cellStyle name="Percent 2 4 5 4 2 2 2" xfId="7398"/>
    <cellStyle name="Percent 2 4 5 4 2 2 2 2" xfId="16428"/>
    <cellStyle name="Percent 2 4 5 4 2 2 3" xfId="11946"/>
    <cellStyle name="Percent 2 4 5 4 2 3" xfId="4410"/>
    <cellStyle name="Percent 2 4 5 4 2 3 2" xfId="8892"/>
    <cellStyle name="Percent 2 4 5 4 2 3 2 2" xfId="17922"/>
    <cellStyle name="Percent 2 4 5 4 2 3 3" xfId="13440"/>
    <cellStyle name="Percent 2 4 5 4 2 4" xfId="5904"/>
    <cellStyle name="Percent 2 4 5 4 2 4 2" xfId="14934"/>
    <cellStyle name="Percent 2 4 5 4 2 5" xfId="10452"/>
    <cellStyle name="Percent 2 4 5 4 3" xfId="2169"/>
    <cellStyle name="Percent 2 4 5 4 3 2" xfId="6651"/>
    <cellStyle name="Percent 2 4 5 4 3 2 2" xfId="15681"/>
    <cellStyle name="Percent 2 4 5 4 3 3" xfId="11199"/>
    <cellStyle name="Percent 2 4 5 4 4" xfId="3663"/>
    <cellStyle name="Percent 2 4 5 4 4 2" xfId="8145"/>
    <cellStyle name="Percent 2 4 5 4 4 2 2" xfId="17175"/>
    <cellStyle name="Percent 2 4 5 4 4 3" xfId="12693"/>
    <cellStyle name="Percent 2 4 5 4 5" xfId="5157"/>
    <cellStyle name="Percent 2 4 5 4 5 2" xfId="14187"/>
    <cellStyle name="Percent 2 4 5 4 6" xfId="9705"/>
    <cellStyle name="Percent 2 4 5 5" xfId="862"/>
    <cellStyle name="Percent 2 4 5 5 2" xfId="2356"/>
    <cellStyle name="Percent 2 4 5 5 2 2" xfId="6838"/>
    <cellStyle name="Percent 2 4 5 5 2 2 2" xfId="15868"/>
    <cellStyle name="Percent 2 4 5 5 2 3" xfId="11386"/>
    <cellStyle name="Percent 2 4 5 5 3" xfId="3850"/>
    <cellStyle name="Percent 2 4 5 5 3 2" xfId="8332"/>
    <cellStyle name="Percent 2 4 5 5 3 2 2" xfId="17362"/>
    <cellStyle name="Percent 2 4 5 5 3 3" xfId="12880"/>
    <cellStyle name="Percent 2 4 5 5 4" xfId="5344"/>
    <cellStyle name="Percent 2 4 5 5 4 2" xfId="14374"/>
    <cellStyle name="Percent 2 4 5 5 5" xfId="9892"/>
    <cellStyle name="Percent 2 4 5 6" xfId="1611"/>
    <cellStyle name="Percent 2 4 5 6 2" xfId="6093"/>
    <cellStyle name="Percent 2 4 5 6 2 2" xfId="15123"/>
    <cellStyle name="Percent 2 4 5 6 3" xfId="10641"/>
    <cellStyle name="Percent 2 4 5 7" xfId="3105"/>
    <cellStyle name="Percent 2 4 5 7 2" xfId="7587"/>
    <cellStyle name="Percent 2 4 5 7 2 2" xfId="16617"/>
    <cellStyle name="Percent 2 4 5 7 3" xfId="12135"/>
    <cellStyle name="Percent 2 4 5 8" xfId="4599"/>
    <cellStyle name="Percent 2 4 5 8 2" xfId="13629"/>
    <cellStyle name="Percent 2 4 5 9" xfId="9147"/>
    <cellStyle name="Percent 2 4 6" xfId="135"/>
    <cellStyle name="Percent 2 4 6 2" xfId="321"/>
    <cellStyle name="Percent 2 4 6 2 2" xfId="1064"/>
    <cellStyle name="Percent 2 4 6 2 2 2" xfId="2558"/>
    <cellStyle name="Percent 2 4 6 2 2 2 2" xfId="7040"/>
    <cellStyle name="Percent 2 4 6 2 2 2 2 2" xfId="16070"/>
    <cellStyle name="Percent 2 4 6 2 2 2 3" xfId="11588"/>
    <cellStyle name="Percent 2 4 6 2 2 3" xfId="4052"/>
    <cellStyle name="Percent 2 4 6 2 2 3 2" xfId="8534"/>
    <cellStyle name="Percent 2 4 6 2 2 3 2 2" xfId="17564"/>
    <cellStyle name="Percent 2 4 6 2 2 3 3" xfId="13082"/>
    <cellStyle name="Percent 2 4 6 2 2 4" xfId="5546"/>
    <cellStyle name="Percent 2 4 6 2 2 4 2" xfId="14576"/>
    <cellStyle name="Percent 2 4 6 2 2 5" xfId="10094"/>
    <cellStyle name="Percent 2 4 6 2 3" xfId="1815"/>
    <cellStyle name="Percent 2 4 6 2 3 2" xfId="6297"/>
    <cellStyle name="Percent 2 4 6 2 3 2 2" xfId="15327"/>
    <cellStyle name="Percent 2 4 6 2 3 3" xfId="10845"/>
    <cellStyle name="Percent 2 4 6 2 4" xfId="3309"/>
    <cellStyle name="Percent 2 4 6 2 4 2" xfId="7791"/>
    <cellStyle name="Percent 2 4 6 2 4 2 2" xfId="16821"/>
    <cellStyle name="Percent 2 4 6 2 4 3" xfId="12339"/>
    <cellStyle name="Percent 2 4 6 2 5" xfId="4803"/>
    <cellStyle name="Percent 2 4 6 2 5 2" xfId="13833"/>
    <cellStyle name="Percent 2 4 6 2 6" xfId="9351"/>
    <cellStyle name="Percent 2 4 6 3" xfId="507"/>
    <cellStyle name="Percent 2 4 6 3 2" xfId="1254"/>
    <cellStyle name="Percent 2 4 6 3 2 2" xfId="2748"/>
    <cellStyle name="Percent 2 4 6 3 2 2 2" xfId="7230"/>
    <cellStyle name="Percent 2 4 6 3 2 2 2 2" xfId="16260"/>
    <cellStyle name="Percent 2 4 6 3 2 2 3" xfId="11778"/>
    <cellStyle name="Percent 2 4 6 3 2 3" xfId="4242"/>
    <cellStyle name="Percent 2 4 6 3 2 3 2" xfId="8724"/>
    <cellStyle name="Percent 2 4 6 3 2 3 2 2" xfId="17754"/>
    <cellStyle name="Percent 2 4 6 3 2 3 3" xfId="13272"/>
    <cellStyle name="Percent 2 4 6 3 2 4" xfId="5736"/>
    <cellStyle name="Percent 2 4 6 3 2 4 2" xfId="14766"/>
    <cellStyle name="Percent 2 4 6 3 2 5" xfId="10284"/>
    <cellStyle name="Percent 2 4 6 3 3" xfId="2001"/>
    <cellStyle name="Percent 2 4 6 3 3 2" xfId="6483"/>
    <cellStyle name="Percent 2 4 6 3 3 2 2" xfId="15513"/>
    <cellStyle name="Percent 2 4 6 3 3 3" xfId="11031"/>
    <cellStyle name="Percent 2 4 6 3 4" xfId="3495"/>
    <cellStyle name="Percent 2 4 6 3 4 2" xfId="7977"/>
    <cellStyle name="Percent 2 4 6 3 4 2 2" xfId="17007"/>
    <cellStyle name="Percent 2 4 6 3 4 3" xfId="12525"/>
    <cellStyle name="Percent 2 4 6 3 5" xfId="4989"/>
    <cellStyle name="Percent 2 4 6 3 5 2" xfId="14019"/>
    <cellStyle name="Percent 2 4 6 3 6" xfId="9537"/>
    <cellStyle name="Percent 2 4 6 4" xfId="693"/>
    <cellStyle name="Percent 2 4 6 4 2" xfId="1440"/>
    <cellStyle name="Percent 2 4 6 4 2 2" xfId="2934"/>
    <cellStyle name="Percent 2 4 6 4 2 2 2" xfId="7416"/>
    <cellStyle name="Percent 2 4 6 4 2 2 2 2" xfId="16446"/>
    <cellStyle name="Percent 2 4 6 4 2 2 3" xfId="11964"/>
    <cellStyle name="Percent 2 4 6 4 2 3" xfId="4428"/>
    <cellStyle name="Percent 2 4 6 4 2 3 2" xfId="8910"/>
    <cellStyle name="Percent 2 4 6 4 2 3 2 2" xfId="17940"/>
    <cellStyle name="Percent 2 4 6 4 2 3 3" xfId="13458"/>
    <cellStyle name="Percent 2 4 6 4 2 4" xfId="5922"/>
    <cellStyle name="Percent 2 4 6 4 2 4 2" xfId="14952"/>
    <cellStyle name="Percent 2 4 6 4 2 5" xfId="10470"/>
    <cellStyle name="Percent 2 4 6 4 3" xfId="2187"/>
    <cellStyle name="Percent 2 4 6 4 3 2" xfId="6669"/>
    <cellStyle name="Percent 2 4 6 4 3 2 2" xfId="15699"/>
    <cellStyle name="Percent 2 4 6 4 3 3" xfId="11217"/>
    <cellStyle name="Percent 2 4 6 4 4" xfId="3681"/>
    <cellStyle name="Percent 2 4 6 4 4 2" xfId="8163"/>
    <cellStyle name="Percent 2 4 6 4 4 2 2" xfId="17193"/>
    <cellStyle name="Percent 2 4 6 4 4 3" xfId="12711"/>
    <cellStyle name="Percent 2 4 6 4 5" xfId="5175"/>
    <cellStyle name="Percent 2 4 6 4 5 2" xfId="14205"/>
    <cellStyle name="Percent 2 4 6 4 6" xfId="9723"/>
    <cellStyle name="Percent 2 4 6 5" xfId="880"/>
    <cellStyle name="Percent 2 4 6 5 2" xfId="2374"/>
    <cellStyle name="Percent 2 4 6 5 2 2" xfId="6856"/>
    <cellStyle name="Percent 2 4 6 5 2 2 2" xfId="15886"/>
    <cellStyle name="Percent 2 4 6 5 2 3" xfId="11404"/>
    <cellStyle name="Percent 2 4 6 5 3" xfId="3868"/>
    <cellStyle name="Percent 2 4 6 5 3 2" xfId="8350"/>
    <cellStyle name="Percent 2 4 6 5 3 2 2" xfId="17380"/>
    <cellStyle name="Percent 2 4 6 5 3 3" xfId="12898"/>
    <cellStyle name="Percent 2 4 6 5 4" xfId="5362"/>
    <cellStyle name="Percent 2 4 6 5 4 2" xfId="14392"/>
    <cellStyle name="Percent 2 4 6 5 5" xfId="9910"/>
    <cellStyle name="Percent 2 4 6 6" xfId="1629"/>
    <cellStyle name="Percent 2 4 6 6 2" xfId="6111"/>
    <cellStyle name="Percent 2 4 6 6 2 2" xfId="15141"/>
    <cellStyle name="Percent 2 4 6 6 3" xfId="10659"/>
    <cellStyle name="Percent 2 4 6 7" xfId="3123"/>
    <cellStyle name="Percent 2 4 6 7 2" xfId="7605"/>
    <cellStyle name="Percent 2 4 6 7 2 2" xfId="16635"/>
    <cellStyle name="Percent 2 4 6 7 3" xfId="12153"/>
    <cellStyle name="Percent 2 4 6 8" xfId="4617"/>
    <cellStyle name="Percent 2 4 6 8 2" xfId="13647"/>
    <cellStyle name="Percent 2 4 6 9" xfId="9165"/>
    <cellStyle name="Percent 2 4 7" xfId="158"/>
    <cellStyle name="Percent 2 4 7 2" xfId="344"/>
    <cellStyle name="Percent 2 4 7 2 2" xfId="1087"/>
    <cellStyle name="Percent 2 4 7 2 2 2" xfId="2581"/>
    <cellStyle name="Percent 2 4 7 2 2 2 2" xfId="7063"/>
    <cellStyle name="Percent 2 4 7 2 2 2 2 2" xfId="16093"/>
    <cellStyle name="Percent 2 4 7 2 2 2 3" xfId="11611"/>
    <cellStyle name="Percent 2 4 7 2 2 3" xfId="4075"/>
    <cellStyle name="Percent 2 4 7 2 2 3 2" xfId="8557"/>
    <cellStyle name="Percent 2 4 7 2 2 3 2 2" xfId="17587"/>
    <cellStyle name="Percent 2 4 7 2 2 3 3" xfId="13105"/>
    <cellStyle name="Percent 2 4 7 2 2 4" xfId="5569"/>
    <cellStyle name="Percent 2 4 7 2 2 4 2" xfId="14599"/>
    <cellStyle name="Percent 2 4 7 2 2 5" xfId="10117"/>
    <cellStyle name="Percent 2 4 7 2 3" xfId="1838"/>
    <cellStyle name="Percent 2 4 7 2 3 2" xfId="6320"/>
    <cellStyle name="Percent 2 4 7 2 3 2 2" xfId="15350"/>
    <cellStyle name="Percent 2 4 7 2 3 3" xfId="10868"/>
    <cellStyle name="Percent 2 4 7 2 4" xfId="3332"/>
    <cellStyle name="Percent 2 4 7 2 4 2" xfId="7814"/>
    <cellStyle name="Percent 2 4 7 2 4 2 2" xfId="16844"/>
    <cellStyle name="Percent 2 4 7 2 4 3" xfId="12362"/>
    <cellStyle name="Percent 2 4 7 2 5" xfId="4826"/>
    <cellStyle name="Percent 2 4 7 2 5 2" xfId="13856"/>
    <cellStyle name="Percent 2 4 7 2 6" xfId="9374"/>
    <cellStyle name="Percent 2 4 7 3" xfId="530"/>
    <cellStyle name="Percent 2 4 7 3 2" xfId="1277"/>
    <cellStyle name="Percent 2 4 7 3 2 2" xfId="2771"/>
    <cellStyle name="Percent 2 4 7 3 2 2 2" xfId="7253"/>
    <cellStyle name="Percent 2 4 7 3 2 2 2 2" xfId="16283"/>
    <cellStyle name="Percent 2 4 7 3 2 2 3" xfId="11801"/>
    <cellStyle name="Percent 2 4 7 3 2 3" xfId="4265"/>
    <cellStyle name="Percent 2 4 7 3 2 3 2" xfId="8747"/>
    <cellStyle name="Percent 2 4 7 3 2 3 2 2" xfId="17777"/>
    <cellStyle name="Percent 2 4 7 3 2 3 3" xfId="13295"/>
    <cellStyle name="Percent 2 4 7 3 2 4" xfId="5759"/>
    <cellStyle name="Percent 2 4 7 3 2 4 2" xfId="14789"/>
    <cellStyle name="Percent 2 4 7 3 2 5" xfId="10307"/>
    <cellStyle name="Percent 2 4 7 3 3" xfId="2024"/>
    <cellStyle name="Percent 2 4 7 3 3 2" xfId="6506"/>
    <cellStyle name="Percent 2 4 7 3 3 2 2" xfId="15536"/>
    <cellStyle name="Percent 2 4 7 3 3 3" xfId="11054"/>
    <cellStyle name="Percent 2 4 7 3 4" xfId="3518"/>
    <cellStyle name="Percent 2 4 7 3 4 2" xfId="8000"/>
    <cellStyle name="Percent 2 4 7 3 4 2 2" xfId="17030"/>
    <cellStyle name="Percent 2 4 7 3 4 3" xfId="12548"/>
    <cellStyle name="Percent 2 4 7 3 5" xfId="5012"/>
    <cellStyle name="Percent 2 4 7 3 5 2" xfId="14042"/>
    <cellStyle name="Percent 2 4 7 3 6" xfId="9560"/>
    <cellStyle name="Percent 2 4 7 4" xfId="716"/>
    <cellStyle name="Percent 2 4 7 4 2" xfId="1463"/>
    <cellStyle name="Percent 2 4 7 4 2 2" xfId="2957"/>
    <cellStyle name="Percent 2 4 7 4 2 2 2" xfId="7439"/>
    <cellStyle name="Percent 2 4 7 4 2 2 2 2" xfId="16469"/>
    <cellStyle name="Percent 2 4 7 4 2 2 3" xfId="11987"/>
    <cellStyle name="Percent 2 4 7 4 2 3" xfId="4451"/>
    <cellStyle name="Percent 2 4 7 4 2 3 2" xfId="8933"/>
    <cellStyle name="Percent 2 4 7 4 2 3 2 2" xfId="17963"/>
    <cellStyle name="Percent 2 4 7 4 2 3 3" xfId="13481"/>
    <cellStyle name="Percent 2 4 7 4 2 4" xfId="5945"/>
    <cellStyle name="Percent 2 4 7 4 2 4 2" xfId="14975"/>
    <cellStyle name="Percent 2 4 7 4 2 5" xfId="10493"/>
    <cellStyle name="Percent 2 4 7 4 3" xfId="2210"/>
    <cellStyle name="Percent 2 4 7 4 3 2" xfId="6692"/>
    <cellStyle name="Percent 2 4 7 4 3 2 2" xfId="15722"/>
    <cellStyle name="Percent 2 4 7 4 3 3" xfId="11240"/>
    <cellStyle name="Percent 2 4 7 4 4" xfId="3704"/>
    <cellStyle name="Percent 2 4 7 4 4 2" xfId="8186"/>
    <cellStyle name="Percent 2 4 7 4 4 2 2" xfId="17216"/>
    <cellStyle name="Percent 2 4 7 4 4 3" xfId="12734"/>
    <cellStyle name="Percent 2 4 7 4 5" xfId="5198"/>
    <cellStyle name="Percent 2 4 7 4 5 2" xfId="14228"/>
    <cellStyle name="Percent 2 4 7 4 6" xfId="9746"/>
    <cellStyle name="Percent 2 4 7 5" xfId="903"/>
    <cellStyle name="Percent 2 4 7 5 2" xfId="2397"/>
    <cellStyle name="Percent 2 4 7 5 2 2" xfId="6879"/>
    <cellStyle name="Percent 2 4 7 5 2 2 2" xfId="15909"/>
    <cellStyle name="Percent 2 4 7 5 2 3" xfId="11427"/>
    <cellStyle name="Percent 2 4 7 5 3" xfId="3891"/>
    <cellStyle name="Percent 2 4 7 5 3 2" xfId="8373"/>
    <cellStyle name="Percent 2 4 7 5 3 2 2" xfId="17403"/>
    <cellStyle name="Percent 2 4 7 5 3 3" xfId="12921"/>
    <cellStyle name="Percent 2 4 7 5 4" xfId="5385"/>
    <cellStyle name="Percent 2 4 7 5 4 2" xfId="14415"/>
    <cellStyle name="Percent 2 4 7 5 5" xfId="9933"/>
    <cellStyle name="Percent 2 4 7 6" xfId="1652"/>
    <cellStyle name="Percent 2 4 7 6 2" xfId="6134"/>
    <cellStyle name="Percent 2 4 7 6 2 2" xfId="15164"/>
    <cellStyle name="Percent 2 4 7 6 3" xfId="10682"/>
    <cellStyle name="Percent 2 4 7 7" xfId="3146"/>
    <cellStyle name="Percent 2 4 7 7 2" xfId="7628"/>
    <cellStyle name="Percent 2 4 7 7 2 2" xfId="16658"/>
    <cellStyle name="Percent 2 4 7 7 3" xfId="12176"/>
    <cellStyle name="Percent 2 4 7 8" xfId="4640"/>
    <cellStyle name="Percent 2 4 7 8 2" xfId="13670"/>
    <cellStyle name="Percent 2 4 7 9" xfId="9188"/>
    <cellStyle name="Percent 2 4 8" xfId="181"/>
    <cellStyle name="Percent 2 4 8 2" xfId="367"/>
    <cellStyle name="Percent 2 4 8 2 2" xfId="1110"/>
    <cellStyle name="Percent 2 4 8 2 2 2" xfId="2604"/>
    <cellStyle name="Percent 2 4 8 2 2 2 2" xfId="7086"/>
    <cellStyle name="Percent 2 4 8 2 2 2 2 2" xfId="16116"/>
    <cellStyle name="Percent 2 4 8 2 2 2 3" xfId="11634"/>
    <cellStyle name="Percent 2 4 8 2 2 3" xfId="4098"/>
    <cellStyle name="Percent 2 4 8 2 2 3 2" xfId="8580"/>
    <cellStyle name="Percent 2 4 8 2 2 3 2 2" xfId="17610"/>
    <cellStyle name="Percent 2 4 8 2 2 3 3" xfId="13128"/>
    <cellStyle name="Percent 2 4 8 2 2 4" xfId="5592"/>
    <cellStyle name="Percent 2 4 8 2 2 4 2" xfId="14622"/>
    <cellStyle name="Percent 2 4 8 2 2 5" xfId="10140"/>
    <cellStyle name="Percent 2 4 8 2 3" xfId="1861"/>
    <cellStyle name="Percent 2 4 8 2 3 2" xfId="6343"/>
    <cellStyle name="Percent 2 4 8 2 3 2 2" xfId="15373"/>
    <cellStyle name="Percent 2 4 8 2 3 3" xfId="10891"/>
    <cellStyle name="Percent 2 4 8 2 4" xfId="3355"/>
    <cellStyle name="Percent 2 4 8 2 4 2" xfId="7837"/>
    <cellStyle name="Percent 2 4 8 2 4 2 2" xfId="16867"/>
    <cellStyle name="Percent 2 4 8 2 4 3" xfId="12385"/>
    <cellStyle name="Percent 2 4 8 2 5" xfId="4849"/>
    <cellStyle name="Percent 2 4 8 2 5 2" xfId="13879"/>
    <cellStyle name="Percent 2 4 8 2 6" xfId="9397"/>
    <cellStyle name="Percent 2 4 8 3" xfId="553"/>
    <cellStyle name="Percent 2 4 8 3 2" xfId="1300"/>
    <cellStyle name="Percent 2 4 8 3 2 2" xfId="2794"/>
    <cellStyle name="Percent 2 4 8 3 2 2 2" xfId="7276"/>
    <cellStyle name="Percent 2 4 8 3 2 2 2 2" xfId="16306"/>
    <cellStyle name="Percent 2 4 8 3 2 2 3" xfId="11824"/>
    <cellStyle name="Percent 2 4 8 3 2 3" xfId="4288"/>
    <cellStyle name="Percent 2 4 8 3 2 3 2" xfId="8770"/>
    <cellStyle name="Percent 2 4 8 3 2 3 2 2" xfId="17800"/>
    <cellStyle name="Percent 2 4 8 3 2 3 3" xfId="13318"/>
    <cellStyle name="Percent 2 4 8 3 2 4" xfId="5782"/>
    <cellStyle name="Percent 2 4 8 3 2 4 2" xfId="14812"/>
    <cellStyle name="Percent 2 4 8 3 2 5" xfId="10330"/>
    <cellStyle name="Percent 2 4 8 3 3" xfId="2047"/>
    <cellStyle name="Percent 2 4 8 3 3 2" xfId="6529"/>
    <cellStyle name="Percent 2 4 8 3 3 2 2" xfId="15559"/>
    <cellStyle name="Percent 2 4 8 3 3 3" xfId="11077"/>
    <cellStyle name="Percent 2 4 8 3 4" xfId="3541"/>
    <cellStyle name="Percent 2 4 8 3 4 2" xfId="8023"/>
    <cellStyle name="Percent 2 4 8 3 4 2 2" xfId="17053"/>
    <cellStyle name="Percent 2 4 8 3 4 3" xfId="12571"/>
    <cellStyle name="Percent 2 4 8 3 5" xfId="5035"/>
    <cellStyle name="Percent 2 4 8 3 5 2" xfId="14065"/>
    <cellStyle name="Percent 2 4 8 3 6" xfId="9583"/>
    <cellStyle name="Percent 2 4 8 4" xfId="739"/>
    <cellStyle name="Percent 2 4 8 4 2" xfId="1486"/>
    <cellStyle name="Percent 2 4 8 4 2 2" xfId="2980"/>
    <cellStyle name="Percent 2 4 8 4 2 2 2" xfId="7462"/>
    <cellStyle name="Percent 2 4 8 4 2 2 2 2" xfId="16492"/>
    <cellStyle name="Percent 2 4 8 4 2 2 3" xfId="12010"/>
    <cellStyle name="Percent 2 4 8 4 2 3" xfId="4474"/>
    <cellStyle name="Percent 2 4 8 4 2 3 2" xfId="8956"/>
    <cellStyle name="Percent 2 4 8 4 2 3 2 2" xfId="17986"/>
    <cellStyle name="Percent 2 4 8 4 2 3 3" xfId="13504"/>
    <cellStyle name="Percent 2 4 8 4 2 4" xfId="5968"/>
    <cellStyle name="Percent 2 4 8 4 2 4 2" xfId="14998"/>
    <cellStyle name="Percent 2 4 8 4 2 5" xfId="10516"/>
    <cellStyle name="Percent 2 4 8 4 3" xfId="2233"/>
    <cellStyle name="Percent 2 4 8 4 3 2" xfId="6715"/>
    <cellStyle name="Percent 2 4 8 4 3 2 2" xfId="15745"/>
    <cellStyle name="Percent 2 4 8 4 3 3" xfId="11263"/>
    <cellStyle name="Percent 2 4 8 4 4" xfId="3727"/>
    <cellStyle name="Percent 2 4 8 4 4 2" xfId="8209"/>
    <cellStyle name="Percent 2 4 8 4 4 2 2" xfId="17239"/>
    <cellStyle name="Percent 2 4 8 4 4 3" xfId="12757"/>
    <cellStyle name="Percent 2 4 8 4 5" xfId="5221"/>
    <cellStyle name="Percent 2 4 8 4 5 2" xfId="14251"/>
    <cellStyle name="Percent 2 4 8 4 6" xfId="9769"/>
    <cellStyle name="Percent 2 4 8 5" xfId="926"/>
    <cellStyle name="Percent 2 4 8 5 2" xfId="2420"/>
    <cellStyle name="Percent 2 4 8 5 2 2" xfId="6902"/>
    <cellStyle name="Percent 2 4 8 5 2 2 2" xfId="15932"/>
    <cellStyle name="Percent 2 4 8 5 2 3" xfId="11450"/>
    <cellStyle name="Percent 2 4 8 5 3" xfId="3914"/>
    <cellStyle name="Percent 2 4 8 5 3 2" xfId="8396"/>
    <cellStyle name="Percent 2 4 8 5 3 2 2" xfId="17426"/>
    <cellStyle name="Percent 2 4 8 5 3 3" xfId="12944"/>
    <cellStyle name="Percent 2 4 8 5 4" xfId="5408"/>
    <cellStyle name="Percent 2 4 8 5 4 2" xfId="14438"/>
    <cellStyle name="Percent 2 4 8 5 5" xfId="9956"/>
    <cellStyle name="Percent 2 4 8 6" xfId="1675"/>
    <cellStyle name="Percent 2 4 8 6 2" xfId="6157"/>
    <cellStyle name="Percent 2 4 8 6 2 2" xfId="15187"/>
    <cellStyle name="Percent 2 4 8 6 3" xfId="10705"/>
    <cellStyle name="Percent 2 4 8 7" xfId="3169"/>
    <cellStyle name="Percent 2 4 8 7 2" xfId="7651"/>
    <cellStyle name="Percent 2 4 8 7 2 2" xfId="16681"/>
    <cellStyle name="Percent 2 4 8 7 3" xfId="12199"/>
    <cellStyle name="Percent 2 4 8 8" xfId="4663"/>
    <cellStyle name="Percent 2 4 8 8 2" xfId="13693"/>
    <cellStyle name="Percent 2 4 8 9" xfId="9211"/>
    <cellStyle name="Percent 2 4 9" xfId="204"/>
    <cellStyle name="Percent 2 4 9 2" xfId="949"/>
    <cellStyle name="Percent 2 4 9 2 2" xfId="2443"/>
    <cellStyle name="Percent 2 4 9 2 2 2" xfId="6925"/>
    <cellStyle name="Percent 2 4 9 2 2 2 2" xfId="15955"/>
    <cellStyle name="Percent 2 4 9 2 2 3" xfId="11473"/>
    <cellStyle name="Percent 2 4 9 2 3" xfId="3937"/>
    <cellStyle name="Percent 2 4 9 2 3 2" xfId="8419"/>
    <cellStyle name="Percent 2 4 9 2 3 2 2" xfId="17449"/>
    <cellStyle name="Percent 2 4 9 2 3 3" xfId="12967"/>
    <cellStyle name="Percent 2 4 9 2 4" xfId="5431"/>
    <cellStyle name="Percent 2 4 9 2 4 2" xfId="14461"/>
    <cellStyle name="Percent 2 4 9 2 5" xfId="9979"/>
    <cellStyle name="Percent 2 4 9 3" xfId="1698"/>
    <cellStyle name="Percent 2 4 9 3 2" xfId="6180"/>
    <cellStyle name="Percent 2 4 9 3 2 2" xfId="15210"/>
    <cellStyle name="Percent 2 4 9 3 3" xfId="10728"/>
    <cellStyle name="Percent 2 4 9 4" xfId="3192"/>
    <cellStyle name="Percent 2 4 9 4 2" xfId="7674"/>
    <cellStyle name="Percent 2 4 9 4 2 2" xfId="16704"/>
    <cellStyle name="Percent 2 4 9 4 3" xfId="12222"/>
    <cellStyle name="Percent 2 4 9 5" xfId="4686"/>
    <cellStyle name="Percent 2 4 9 5 2" xfId="13716"/>
    <cellStyle name="Percent 2 4 9 6" xfId="9234"/>
    <cellStyle name="Percent 2 5" xfId="31"/>
    <cellStyle name="Percent 2 5 2" xfId="217"/>
    <cellStyle name="Percent 2 5 2 2" xfId="962"/>
    <cellStyle name="Percent 2 5 2 2 2" xfId="2456"/>
    <cellStyle name="Percent 2 5 2 2 2 2" xfId="6938"/>
    <cellStyle name="Percent 2 5 2 2 2 2 2" xfId="15968"/>
    <cellStyle name="Percent 2 5 2 2 2 3" xfId="11486"/>
    <cellStyle name="Percent 2 5 2 2 3" xfId="3950"/>
    <cellStyle name="Percent 2 5 2 2 3 2" xfId="8432"/>
    <cellStyle name="Percent 2 5 2 2 3 2 2" xfId="17462"/>
    <cellStyle name="Percent 2 5 2 2 3 3" xfId="12980"/>
    <cellStyle name="Percent 2 5 2 2 4" xfId="5444"/>
    <cellStyle name="Percent 2 5 2 2 4 2" xfId="14474"/>
    <cellStyle name="Percent 2 5 2 2 5" xfId="9992"/>
    <cellStyle name="Percent 2 5 2 3" xfId="1711"/>
    <cellStyle name="Percent 2 5 2 3 2" xfId="6193"/>
    <cellStyle name="Percent 2 5 2 3 2 2" xfId="15223"/>
    <cellStyle name="Percent 2 5 2 3 3" xfId="10741"/>
    <cellStyle name="Percent 2 5 2 4" xfId="3205"/>
    <cellStyle name="Percent 2 5 2 4 2" xfId="7687"/>
    <cellStyle name="Percent 2 5 2 4 2 2" xfId="16717"/>
    <cellStyle name="Percent 2 5 2 4 3" xfId="12235"/>
    <cellStyle name="Percent 2 5 2 5" xfId="4699"/>
    <cellStyle name="Percent 2 5 2 5 2" xfId="13729"/>
    <cellStyle name="Percent 2 5 2 6" xfId="9247"/>
    <cellStyle name="Percent 2 5 3" xfId="403"/>
    <cellStyle name="Percent 2 5 3 2" xfId="1150"/>
    <cellStyle name="Percent 2 5 3 2 2" xfId="2644"/>
    <cellStyle name="Percent 2 5 3 2 2 2" xfId="7126"/>
    <cellStyle name="Percent 2 5 3 2 2 2 2" xfId="16156"/>
    <cellStyle name="Percent 2 5 3 2 2 3" xfId="11674"/>
    <cellStyle name="Percent 2 5 3 2 3" xfId="4138"/>
    <cellStyle name="Percent 2 5 3 2 3 2" xfId="8620"/>
    <cellStyle name="Percent 2 5 3 2 3 2 2" xfId="17650"/>
    <cellStyle name="Percent 2 5 3 2 3 3" xfId="13168"/>
    <cellStyle name="Percent 2 5 3 2 4" xfId="5632"/>
    <cellStyle name="Percent 2 5 3 2 4 2" xfId="14662"/>
    <cellStyle name="Percent 2 5 3 2 5" xfId="10180"/>
    <cellStyle name="Percent 2 5 3 3" xfId="1897"/>
    <cellStyle name="Percent 2 5 3 3 2" xfId="6379"/>
    <cellStyle name="Percent 2 5 3 3 2 2" xfId="15409"/>
    <cellStyle name="Percent 2 5 3 3 3" xfId="10927"/>
    <cellStyle name="Percent 2 5 3 4" xfId="3391"/>
    <cellStyle name="Percent 2 5 3 4 2" xfId="7873"/>
    <cellStyle name="Percent 2 5 3 4 2 2" xfId="16903"/>
    <cellStyle name="Percent 2 5 3 4 3" xfId="12421"/>
    <cellStyle name="Percent 2 5 3 5" xfId="4885"/>
    <cellStyle name="Percent 2 5 3 5 2" xfId="13915"/>
    <cellStyle name="Percent 2 5 3 6" xfId="9433"/>
    <cellStyle name="Percent 2 5 4" xfId="589"/>
    <cellStyle name="Percent 2 5 4 2" xfId="1336"/>
    <cellStyle name="Percent 2 5 4 2 2" xfId="2830"/>
    <cellStyle name="Percent 2 5 4 2 2 2" xfId="7312"/>
    <cellStyle name="Percent 2 5 4 2 2 2 2" xfId="16342"/>
    <cellStyle name="Percent 2 5 4 2 2 3" xfId="11860"/>
    <cellStyle name="Percent 2 5 4 2 3" xfId="4324"/>
    <cellStyle name="Percent 2 5 4 2 3 2" xfId="8806"/>
    <cellStyle name="Percent 2 5 4 2 3 2 2" xfId="17836"/>
    <cellStyle name="Percent 2 5 4 2 3 3" xfId="13354"/>
    <cellStyle name="Percent 2 5 4 2 4" xfId="5818"/>
    <cellStyle name="Percent 2 5 4 2 4 2" xfId="14848"/>
    <cellStyle name="Percent 2 5 4 2 5" xfId="10366"/>
    <cellStyle name="Percent 2 5 4 3" xfId="2083"/>
    <cellStyle name="Percent 2 5 4 3 2" xfId="6565"/>
    <cellStyle name="Percent 2 5 4 3 2 2" xfId="15595"/>
    <cellStyle name="Percent 2 5 4 3 3" xfId="11113"/>
    <cellStyle name="Percent 2 5 4 4" xfId="3577"/>
    <cellStyle name="Percent 2 5 4 4 2" xfId="8059"/>
    <cellStyle name="Percent 2 5 4 4 2 2" xfId="17089"/>
    <cellStyle name="Percent 2 5 4 4 3" xfId="12607"/>
    <cellStyle name="Percent 2 5 4 5" xfId="5071"/>
    <cellStyle name="Percent 2 5 4 5 2" xfId="14101"/>
    <cellStyle name="Percent 2 5 4 6" xfId="9619"/>
    <cellStyle name="Percent 2 5 5" xfId="776"/>
    <cellStyle name="Percent 2 5 5 2" xfId="2270"/>
    <cellStyle name="Percent 2 5 5 2 2" xfId="6752"/>
    <cellStyle name="Percent 2 5 5 2 2 2" xfId="15782"/>
    <cellStyle name="Percent 2 5 5 2 3" xfId="11300"/>
    <cellStyle name="Percent 2 5 5 3" xfId="3764"/>
    <cellStyle name="Percent 2 5 5 3 2" xfId="8246"/>
    <cellStyle name="Percent 2 5 5 3 2 2" xfId="17276"/>
    <cellStyle name="Percent 2 5 5 3 3" xfId="12794"/>
    <cellStyle name="Percent 2 5 5 4" xfId="5258"/>
    <cellStyle name="Percent 2 5 5 4 2" xfId="14288"/>
    <cellStyle name="Percent 2 5 5 5" xfId="9806"/>
    <cellStyle name="Percent 2 5 6" xfId="1525"/>
    <cellStyle name="Percent 2 5 6 2" xfId="6007"/>
    <cellStyle name="Percent 2 5 6 2 2" xfId="15037"/>
    <cellStyle name="Percent 2 5 6 3" xfId="10555"/>
    <cellStyle name="Percent 2 5 7" xfId="3019"/>
    <cellStyle name="Percent 2 5 7 2" xfId="7501"/>
    <cellStyle name="Percent 2 5 7 2 2" xfId="16531"/>
    <cellStyle name="Percent 2 5 7 3" xfId="12049"/>
    <cellStyle name="Percent 2 5 8" xfId="4513"/>
    <cellStyle name="Percent 2 5 8 2" xfId="13543"/>
    <cellStyle name="Percent 2 5 9" xfId="9061"/>
    <cellStyle name="Percent 2 6" xfId="54"/>
    <cellStyle name="Percent 2 6 2" xfId="240"/>
    <cellStyle name="Percent 2 6 2 2" xfId="985"/>
    <cellStyle name="Percent 2 6 2 2 2" xfId="2479"/>
    <cellStyle name="Percent 2 6 2 2 2 2" xfId="6961"/>
    <cellStyle name="Percent 2 6 2 2 2 2 2" xfId="15991"/>
    <cellStyle name="Percent 2 6 2 2 2 3" xfId="11509"/>
    <cellStyle name="Percent 2 6 2 2 3" xfId="3973"/>
    <cellStyle name="Percent 2 6 2 2 3 2" xfId="8455"/>
    <cellStyle name="Percent 2 6 2 2 3 2 2" xfId="17485"/>
    <cellStyle name="Percent 2 6 2 2 3 3" xfId="13003"/>
    <cellStyle name="Percent 2 6 2 2 4" xfId="5467"/>
    <cellStyle name="Percent 2 6 2 2 4 2" xfId="14497"/>
    <cellStyle name="Percent 2 6 2 2 5" xfId="10015"/>
    <cellStyle name="Percent 2 6 2 3" xfId="1734"/>
    <cellStyle name="Percent 2 6 2 3 2" xfId="6216"/>
    <cellStyle name="Percent 2 6 2 3 2 2" xfId="15246"/>
    <cellStyle name="Percent 2 6 2 3 3" xfId="10764"/>
    <cellStyle name="Percent 2 6 2 4" xfId="3228"/>
    <cellStyle name="Percent 2 6 2 4 2" xfId="7710"/>
    <cellStyle name="Percent 2 6 2 4 2 2" xfId="16740"/>
    <cellStyle name="Percent 2 6 2 4 3" xfId="12258"/>
    <cellStyle name="Percent 2 6 2 5" xfId="4722"/>
    <cellStyle name="Percent 2 6 2 5 2" xfId="13752"/>
    <cellStyle name="Percent 2 6 2 6" xfId="9270"/>
    <cellStyle name="Percent 2 6 3" xfId="426"/>
    <cellStyle name="Percent 2 6 3 2" xfId="1173"/>
    <cellStyle name="Percent 2 6 3 2 2" xfId="2667"/>
    <cellStyle name="Percent 2 6 3 2 2 2" xfId="7149"/>
    <cellStyle name="Percent 2 6 3 2 2 2 2" xfId="16179"/>
    <cellStyle name="Percent 2 6 3 2 2 3" xfId="11697"/>
    <cellStyle name="Percent 2 6 3 2 3" xfId="4161"/>
    <cellStyle name="Percent 2 6 3 2 3 2" xfId="8643"/>
    <cellStyle name="Percent 2 6 3 2 3 2 2" xfId="17673"/>
    <cellStyle name="Percent 2 6 3 2 3 3" xfId="13191"/>
    <cellStyle name="Percent 2 6 3 2 4" xfId="5655"/>
    <cellStyle name="Percent 2 6 3 2 4 2" xfId="14685"/>
    <cellStyle name="Percent 2 6 3 2 5" xfId="10203"/>
    <cellStyle name="Percent 2 6 3 3" xfId="1920"/>
    <cellStyle name="Percent 2 6 3 3 2" xfId="6402"/>
    <cellStyle name="Percent 2 6 3 3 2 2" xfId="15432"/>
    <cellStyle name="Percent 2 6 3 3 3" xfId="10950"/>
    <cellStyle name="Percent 2 6 3 4" xfId="3414"/>
    <cellStyle name="Percent 2 6 3 4 2" xfId="7896"/>
    <cellStyle name="Percent 2 6 3 4 2 2" xfId="16926"/>
    <cellStyle name="Percent 2 6 3 4 3" xfId="12444"/>
    <cellStyle name="Percent 2 6 3 5" xfId="4908"/>
    <cellStyle name="Percent 2 6 3 5 2" xfId="13938"/>
    <cellStyle name="Percent 2 6 3 6" xfId="9456"/>
    <cellStyle name="Percent 2 6 4" xfId="612"/>
    <cellStyle name="Percent 2 6 4 2" xfId="1359"/>
    <cellStyle name="Percent 2 6 4 2 2" xfId="2853"/>
    <cellStyle name="Percent 2 6 4 2 2 2" xfId="7335"/>
    <cellStyle name="Percent 2 6 4 2 2 2 2" xfId="16365"/>
    <cellStyle name="Percent 2 6 4 2 2 3" xfId="11883"/>
    <cellStyle name="Percent 2 6 4 2 3" xfId="4347"/>
    <cellStyle name="Percent 2 6 4 2 3 2" xfId="8829"/>
    <cellStyle name="Percent 2 6 4 2 3 2 2" xfId="17859"/>
    <cellStyle name="Percent 2 6 4 2 3 3" xfId="13377"/>
    <cellStyle name="Percent 2 6 4 2 4" xfId="5841"/>
    <cellStyle name="Percent 2 6 4 2 4 2" xfId="14871"/>
    <cellStyle name="Percent 2 6 4 2 5" xfId="10389"/>
    <cellStyle name="Percent 2 6 4 3" xfId="2106"/>
    <cellStyle name="Percent 2 6 4 3 2" xfId="6588"/>
    <cellStyle name="Percent 2 6 4 3 2 2" xfId="15618"/>
    <cellStyle name="Percent 2 6 4 3 3" xfId="11136"/>
    <cellStyle name="Percent 2 6 4 4" xfId="3600"/>
    <cellStyle name="Percent 2 6 4 4 2" xfId="8082"/>
    <cellStyle name="Percent 2 6 4 4 2 2" xfId="17112"/>
    <cellStyle name="Percent 2 6 4 4 3" xfId="12630"/>
    <cellStyle name="Percent 2 6 4 5" xfId="5094"/>
    <cellStyle name="Percent 2 6 4 5 2" xfId="14124"/>
    <cellStyle name="Percent 2 6 4 6" xfId="9642"/>
    <cellStyle name="Percent 2 6 5" xfId="799"/>
    <cellStyle name="Percent 2 6 5 2" xfId="2293"/>
    <cellStyle name="Percent 2 6 5 2 2" xfId="6775"/>
    <cellStyle name="Percent 2 6 5 2 2 2" xfId="15805"/>
    <cellStyle name="Percent 2 6 5 2 3" xfId="11323"/>
    <cellStyle name="Percent 2 6 5 3" xfId="3787"/>
    <cellStyle name="Percent 2 6 5 3 2" xfId="8269"/>
    <cellStyle name="Percent 2 6 5 3 2 2" xfId="17299"/>
    <cellStyle name="Percent 2 6 5 3 3" xfId="12817"/>
    <cellStyle name="Percent 2 6 5 4" xfId="5281"/>
    <cellStyle name="Percent 2 6 5 4 2" xfId="14311"/>
    <cellStyle name="Percent 2 6 5 5" xfId="9829"/>
    <cellStyle name="Percent 2 6 6" xfId="1548"/>
    <cellStyle name="Percent 2 6 6 2" xfId="6030"/>
    <cellStyle name="Percent 2 6 6 2 2" xfId="15060"/>
    <cellStyle name="Percent 2 6 6 3" xfId="10578"/>
    <cellStyle name="Percent 2 6 7" xfId="3042"/>
    <cellStyle name="Percent 2 6 7 2" xfId="7524"/>
    <cellStyle name="Percent 2 6 7 2 2" xfId="16554"/>
    <cellStyle name="Percent 2 6 7 3" xfId="12072"/>
    <cellStyle name="Percent 2 6 8" xfId="4536"/>
    <cellStyle name="Percent 2 6 8 2" xfId="13566"/>
    <cellStyle name="Percent 2 6 9" xfId="9084"/>
    <cellStyle name="Percent 2 7" xfId="78"/>
    <cellStyle name="Percent 2 7 2" xfId="264"/>
    <cellStyle name="Percent 2 7 2 2" xfId="1008"/>
    <cellStyle name="Percent 2 7 2 2 2" xfId="2502"/>
    <cellStyle name="Percent 2 7 2 2 2 2" xfId="6984"/>
    <cellStyle name="Percent 2 7 2 2 2 2 2" xfId="16014"/>
    <cellStyle name="Percent 2 7 2 2 2 3" xfId="11532"/>
    <cellStyle name="Percent 2 7 2 2 3" xfId="3996"/>
    <cellStyle name="Percent 2 7 2 2 3 2" xfId="8478"/>
    <cellStyle name="Percent 2 7 2 2 3 2 2" xfId="17508"/>
    <cellStyle name="Percent 2 7 2 2 3 3" xfId="13026"/>
    <cellStyle name="Percent 2 7 2 2 4" xfId="5490"/>
    <cellStyle name="Percent 2 7 2 2 4 2" xfId="14520"/>
    <cellStyle name="Percent 2 7 2 2 5" xfId="10038"/>
    <cellStyle name="Percent 2 7 2 3" xfId="1758"/>
    <cellStyle name="Percent 2 7 2 3 2" xfId="6240"/>
    <cellStyle name="Percent 2 7 2 3 2 2" xfId="15270"/>
    <cellStyle name="Percent 2 7 2 3 3" xfId="10788"/>
    <cellStyle name="Percent 2 7 2 4" xfId="3252"/>
    <cellStyle name="Percent 2 7 2 4 2" xfId="7734"/>
    <cellStyle name="Percent 2 7 2 4 2 2" xfId="16764"/>
    <cellStyle name="Percent 2 7 2 4 3" xfId="12282"/>
    <cellStyle name="Percent 2 7 2 5" xfId="4746"/>
    <cellStyle name="Percent 2 7 2 5 2" xfId="13776"/>
    <cellStyle name="Percent 2 7 2 6" xfId="9294"/>
    <cellStyle name="Percent 2 7 3" xfId="450"/>
    <cellStyle name="Percent 2 7 3 2" xfId="1197"/>
    <cellStyle name="Percent 2 7 3 2 2" xfId="2691"/>
    <cellStyle name="Percent 2 7 3 2 2 2" xfId="7173"/>
    <cellStyle name="Percent 2 7 3 2 2 2 2" xfId="16203"/>
    <cellStyle name="Percent 2 7 3 2 2 3" xfId="11721"/>
    <cellStyle name="Percent 2 7 3 2 3" xfId="4185"/>
    <cellStyle name="Percent 2 7 3 2 3 2" xfId="8667"/>
    <cellStyle name="Percent 2 7 3 2 3 2 2" xfId="17697"/>
    <cellStyle name="Percent 2 7 3 2 3 3" xfId="13215"/>
    <cellStyle name="Percent 2 7 3 2 4" xfId="5679"/>
    <cellStyle name="Percent 2 7 3 2 4 2" xfId="14709"/>
    <cellStyle name="Percent 2 7 3 2 5" xfId="10227"/>
    <cellStyle name="Percent 2 7 3 3" xfId="1944"/>
    <cellStyle name="Percent 2 7 3 3 2" xfId="6426"/>
    <cellStyle name="Percent 2 7 3 3 2 2" xfId="15456"/>
    <cellStyle name="Percent 2 7 3 3 3" xfId="10974"/>
    <cellStyle name="Percent 2 7 3 4" xfId="3438"/>
    <cellStyle name="Percent 2 7 3 4 2" xfId="7920"/>
    <cellStyle name="Percent 2 7 3 4 2 2" xfId="16950"/>
    <cellStyle name="Percent 2 7 3 4 3" xfId="12468"/>
    <cellStyle name="Percent 2 7 3 5" xfId="4932"/>
    <cellStyle name="Percent 2 7 3 5 2" xfId="13962"/>
    <cellStyle name="Percent 2 7 3 6" xfId="9480"/>
    <cellStyle name="Percent 2 7 4" xfId="636"/>
    <cellStyle name="Percent 2 7 4 2" xfId="1383"/>
    <cellStyle name="Percent 2 7 4 2 2" xfId="2877"/>
    <cellStyle name="Percent 2 7 4 2 2 2" xfId="7359"/>
    <cellStyle name="Percent 2 7 4 2 2 2 2" xfId="16389"/>
    <cellStyle name="Percent 2 7 4 2 2 3" xfId="11907"/>
    <cellStyle name="Percent 2 7 4 2 3" xfId="4371"/>
    <cellStyle name="Percent 2 7 4 2 3 2" xfId="8853"/>
    <cellStyle name="Percent 2 7 4 2 3 2 2" xfId="17883"/>
    <cellStyle name="Percent 2 7 4 2 3 3" xfId="13401"/>
    <cellStyle name="Percent 2 7 4 2 4" xfId="5865"/>
    <cellStyle name="Percent 2 7 4 2 4 2" xfId="14895"/>
    <cellStyle name="Percent 2 7 4 2 5" xfId="10413"/>
    <cellStyle name="Percent 2 7 4 3" xfId="2130"/>
    <cellStyle name="Percent 2 7 4 3 2" xfId="6612"/>
    <cellStyle name="Percent 2 7 4 3 2 2" xfId="15642"/>
    <cellStyle name="Percent 2 7 4 3 3" xfId="11160"/>
    <cellStyle name="Percent 2 7 4 4" xfId="3624"/>
    <cellStyle name="Percent 2 7 4 4 2" xfId="8106"/>
    <cellStyle name="Percent 2 7 4 4 2 2" xfId="17136"/>
    <cellStyle name="Percent 2 7 4 4 3" xfId="12654"/>
    <cellStyle name="Percent 2 7 4 5" xfId="5118"/>
    <cellStyle name="Percent 2 7 4 5 2" xfId="14148"/>
    <cellStyle name="Percent 2 7 4 6" xfId="9666"/>
    <cellStyle name="Percent 2 7 5" xfId="823"/>
    <cellStyle name="Percent 2 7 5 2" xfId="2317"/>
    <cellStyle name="Percent 2 7 5 2 2" xfId="6799"/>
    <cellStyle name="Percent 2 7 5 2 2 2" xfId="15829"/>
    <cellStyle name="Percent 2 7 5 2 3" xfId="11347"/>
    <cellStyle name="Percent 2 7 5 3" xfId="3811"/>
    <cellStyle name="Percent 2 7 5 3 2" xfId="8293"/>
    <cellStyle name="Percent 2 7 5 3 2 2" xfId="17323"/>
    <cellStyle name="Percent 2 7 5 3 3" xfId="12841"/>
    <cellStyle name="Percent 2 7 5 4" xfId="5305"/>
    <cellStyle name="Percent 2 7 5 4 2" xfId="14335"/>
    <cellStyle name="Percent 2 7 5 5" xfId="9853"/>
    <cellStyle name="Percent 2 7 6" xfId="1572"/>
    <cellStyle name="Percent 2 7 6 2" xfId="6054"/>
    <cellStyle name="Percent 2 7 6 2 2" xfId="15084"/>
    <cellStyle name="Percent 2 7 6 3" xfId="10602"/>
    <cellStyle name="Percent 2 7 7" xfId="3066"/>
    <cellStyle name="Percent 2 7 7 2" xfId="7548"/>
    <cellStyle name="Percent 2 7 7 2 2" xfId="16578"/>
    <cellStyle name="Percent 2 7 7 3" xfId="12096"/>
    <cellStyle name="Percent 2 7 8" xfId="4560"/>
    <cellStyle name="Percent 2 7 8 2" xfId="13590"/>
    <cellStyle name="Percent 2 7 9" xfId="9108"/>
    <cellStyle name="Percent 2 8" xfId="114"/>
    <cellStyle name="Percent 2 8 2" xfId="300"/>
    <cellStyle name="Percent 2 8 2 2" xfId="1043"/>
    <cellStyle name="Percent 2 8 2 2 2" xfId="2537"/>
    <cellStyle name="Percent 2 8 2 2 2 2" xfId="7019"/>
    <cellStyle name="Percent 2 8 2 2 2 2 2" xfId="16049"/>
    <cellStyle name="Percent 2 8 2 2 2 3" xfId="11567"/>
    <cellStyle name="Percent 2 8 2 2 3" xfId="4031"/>
    <cellStyle name="Percent 2 8 2 2 3 2" xfId="8513"/>
    <cellStyle name="Percent 2 8 2 2 3 2 2" xfId="17543"/>
    <cellStyle name="Percent 2 8 2 2 3 3" xfId="13061"/>
    <cellStyle name="Percent 2 8 2 2 4" xfId="5525"/>
    <cellStyle name="Percent 2 8 2 2 4 2" xfId="14555"/>
    <cellStyle name="Percent 2 8 2 2 5" xfId="10073"/>
    <cellStyle name="Percent 2 8 2 3" xfId="1794"/>
    <cellStyle name="Percent 2 8 2 3 2" xfId="6276"/>
    <cellStyle name="Percent 2 8 2 3 2 2" xfId="15306"/>
    <cellStyle name="Percent 2 8 2 3 3" xfId="10824"/>
    <cellStyle name="Percent 2 8 2 4" xfId="3288"/>
    <cellStyle name="Percent 2 8 2 4 2" xfId="7770"/>
    <cellStyle name="Percent 2 8 2 4 2 2" xfId="16800"/>
    <cellStyle name="Percent 2 8 2 4 3" xfId="12318"/>
    <cellStyle name="Percent 2 8 2 5" xfId="4782"/>
    <cellStyle name="Percent 2 8 2 5 2" xfId="13812"/>
    <cellStyle name="Percent 2 8 2 6" xfId="9330"/>
    <cellStyle name="Percent 2 8 3" xfId="486"/>
    <cellStyle name="Percent 2 8 3 2" xfId="1233"/>
    <cellStyle name="Percent 2 8 3 2 2" xfId="2727"/>
    <cellStyle name="Percent 2 8 3 2 2 2" xfId="7209"/>
    <cellStyle name="Percent 2 8 3 2 2 2 2" xfId="16239"/>
    <cellStyle name="Percent 2 8 3 2 2 3" xfId="11757"/>
    <cellStyle name="Percent 2 8 3 2 3" xfId="4221"/>
    <cellStyle name="Percent 2 8 3 2 3 2" xfId="8703"/>
    <cellStyle name="Percent 2 8 3 2 3 2 2" xfId="17733"/>
    <cellStyle name="Percent 2 8 3 2 3 3" xfId="13251"/>
    <cellStyle name="Percent 2 8 3 2 4" xfId="5715"/>
    <cellStyle name="Percent 2 8 3 2 4 2" xfId="14745"/>
    <cellStyle name="Percent 2 8 3 2 5" xfId="10263"/>
    <cellStyle name="Percent 2 8 3 3" xfId="1980"/>
    <cellStyle name="Percent 2 8 3 3 2" xfId="6462"/>
    <cellStyle name="Percent 2 8 3 3 2 2" xfId="15492"/>
    <cellStyle name="Percent 2 8 3 3 3" xfId="11010"/>
    <cellStyle name="Percent 2 8 3 4" xfId="3474"/>
    <cellStyle name="Percent 2 8 3 4 2" xfId="7956"/>
    <cellStyle name="Percent 2 8 3 4 2 2" xfId="16986"/>
    <cellStyle name="Percent 2 8 3 4 3" xfId="12504"/>
    <cellStyle name="Percent 2 8 3 5" xfId="4968"/>
    <cellStyle name="Percent 2 8 3 5 2" xfId="13998"/>
    <cellStyle name="Percent 2 8 3 6" xfId="9516"/>
    <cellStyle name="Percent 2 8 4" xfId="672"/>
    <cellStyle name="Percent 2 8 4 2" xfId="1419"/>
    <cellStyle name="Percent 2 8 4 2 2" xfId="2913"/>
    <cellStyle name="Percent 2 8 4 2 2 2" xfId="7395"/>
    <cellStyle name="Percent 2 8 4 2 2 2 2" xfId="16425"/>
    <cellStyle name="Percent 2 8 4 2 2 3" xfId="11943"/>
    <cellStyle name="Percent 2 8 4 2 3" xfId="4407"/>
    <cellStyle name="Percent 2 8 4 2 3 2" xfId="8889"/>
    <cellStyle name="Percent 2 8 4 2 3 2 2" xfId="17919"/>
    <cellStyle name="Percent 2 8 4 2 3 3" xfId="13437"/>
    <cellStyle name="Percent 2 8 4 2 4" xfId="5901"/>
    <cellStyle name="Percent 2 8 4 2 4 2" xfId="14931"/>
    <cellStyle name="Percent 2 8 4 2 5" xfId="10449"/>
    <cellStyle name="Percent 2 8 4 3" xfId="2166"/>
    <cellStyle name="Percent 2 8 4 3 2" xfId="6648"/>
    <cellStyle name="Percent 2 8 4 3 2 2" xfId="15678"/>
    <cellStyle name="Percent 2 8 4 3 3" xfId="11196"/>
    <cellStyle name="Percent 2 8 4 4" xfId="3660"/>
    <cellStyle name="Percent 2 8 4 4 2" xfId="8142"/>
    <cellStyle name="Percent 2 8 4 4 2 2" xfId="17172"/>
    <cellStyle name="Percent 2 8 4 4 3" xfId="12690"/>
    <cellStyle name="Percent 2 8 4 5" xfId="5154"/>
    <cellStyle name="Percent 2 8 4 5 2" xfId="14184"/>
    <cellStyle name="Percent 2 8 4 6" xfId="9702"/>
    <cellStyle name="Percent 2 8 5" xfId="859"/>
    <cellStyle name="Percent 2 8 5 2" xfId="2353"/>
    <cellStyle name="Percent 2 8 5 2 2" xfId="6835"/>
    <cellStyle name="Percent 2 8 5 2 2 2" xfId="15865"/>
    <cellStyle name="Percent 2 8 5 2 3" xfId="11383"/>
    <cellStyle name="Percent 2 8 5 3" xfId="3847"/>
    <cellStyle name="Percent 2 8 5 3 2" xfId="8329"/>
    <cellStyle name="Percent 2 8 5 3 2 2" xfId="17359"/>
    <cellStyle name="Percent 2 8 5 3 3" xfId="12877"/>
    <cellStyle name="Percent 2 8 5 4" xfId="5341"/>
    <cellStyle name="Percent 2 8 5 4 2" xfId="14371"/>
    <cellStyle name="Percent 2 8 5 5" xfId="9889"/>
    <cellStyle name="Percent 2 8 6" xfId="1608"/>
    <cellStyle name="Percent 2 8 6 2" xfId="6090"/>
    <cellStyle name="Percent 2 8 6 2 2" xfId="15120"/>
    <cellStyle name="Percent 2 8 6 3" xfId="10638"/>
    <cellStyle name="Percent 2 8 7" xfId="3102"/>
    <cellStyle name="Percent 2 8 7 2" xfId="7584"/>
    <cellStyle name="Percent 2 8 7 2 2" xfId="16614"/>
    <cellStyle name="Percent 2 8 7 3" xfId="12132"/>
    <cellStyle name="Percent 2 8 8" xfId="4596"/>
    <cellStyle name="Percent 2 8 8 2" xfId="13626"/>
    <cellStyle name="Percent 2 8 9" xfId="9144"/>
    <cellStyle name="Percent 2 9" xfId="125"/>
    <cellStyle name="Percent 2 9 2" xfId="311"/>
    <cellStyle name="Percent 2 9 2 2" xfId="1054"/>
    <cellStyle name="Percent 2 9 2 2 2" xfId="2548"/>
    <cellStyle name="Percent 2 9 2 2 2 2" xfId="7030"/>
    <cellStyle name="Percent 2 9 2 2 2 2 2" xfId="16060"/>
    <cellStyle name="Percent 2 9 2 2 2 3" xfId="11578"/>
    <cellStyle name="Percent 2 9 2 2 3" xfId="4042"/>
    <cellStyle name="Percent 2 9 2 2 3 2" xfId="8524"/>
    <cellStyle name="Percent 2 9 2 2 3 2 2" xfId="17554"/>
    <cellStyle name="Percent 2 9 2 2 3 3" xfId="13072"/>
    <cellStyle name="Percent 2 9 2 2 4" xfId="5536"/>
    <cellStyle name="Percent 2 9 2 2 4 2" xfId="14566"/>
    <cellStyle name="Percent 2 9 2 2 5" xfId="10084"/>
    <cellStyle name="Percent 2 9 2 3" xfId="1805"/>
    <cellStyle name="Percent 2 9 2 3 2" xfId="6287"/>
    <cellStyle name="Percent 2 9 2 3 2 2" xfId="15317"/>
    <cellStyle name="Percent 2 9 2 3 3" xfId="10835"/>
    <cellStyle name="Percent 2 9 2 4" xfId="3299"/>
    <cellStyle name="Percent 2 9 2 4 2" xfId="7781"/>
    <cellStyle name="Percent 2 9 2 4 2 2" xfId="16811"/>
    <cellStyle name="Percent 2 9 2 4 3" xfId="12329"/>
    <cellStyle name="Percent 2 9 2 5" xfId="4793"/>
    <cellStyle name="Percent 2 9 2 5 2" xfId="13823"/>
    <cellStyle name="Percent 2 9 2 6" xfId="9341"/>
    <cellStyle name="Percent 2 9 3" xfId="497"/>
    <cellStyle name="Percent 2 9 3 2" xfId="1244"/>
    <cellStyle name="Percent 2 9 3 2 2" xfId="2738"/>
    <cellStyle name="Percent 2 9 3 2 2 2" xfId="7220"/>
    <cellStyle name="Percent 2 9 3 2 2 2 2" xfId="16250"/>
    <cellStyle name="Percent 2 9 3 2 2 3" xfId="11768"/>
    <cellStyle name="Percent 2 9 3 2 3" xfId="4232"/>
    <cellStyle name="Percent 2 9 3 2 3 2" xfId="8714"/>
    <cellStyle name="Percent 2 9 3 2 3 2 2" xfId="17744"/>
    <cellStyle name="Percent 2 9 3 2 3 3" xfId="13262"/>
    <cellStyle name="Percent 2 9 3 2 4" xfId="5726"/>
    <cellStyle name="Percent 2 9 3 2 4 2" xfId="14756"/>
    <cellStyle name="Percent 2 9 3 2 5" xfId="10274"/>
    <cellStyle name="Percent 2 9 3 3" xfId="1991"/>
    <cellStyle name="Percent 2 9 3 3 2" xfId="6473"/>
    <cellStyle name="Percent 2 9 3 3 2 2" xfId="15503"/>
    <cellStyle name="Percent 2 9 3 3 3" xfId="11021"/>
    <cellStyle name="Percent 2 9 3 4" xfId="3485"/>
    <cellStyle name="Percent 2 9 3 4 2" xfId="7967"/>
    <cellStyle name="Percent 2 9 3 4 2 2" xfId="16997"/>
    <cellStyle name="Percent 2 9 3 4 3" xfId="12515"/>
    <cellStyle name="Percent 2 9 3 5" xfId="4979"/>
    <cellStyle name="Percent 2 9 3 5 2" xfId="14009"/>
    <cellStyle name="Percent 2 9 3 6" xfId="9527"/>
    <cellStyle name="Percent 2 9 4" xfId="683"/>
    <cellStyle name="Percent 2 9 4 2" xfId="1430"/>
    <cellStyle name="Percent 2 9 4 2 2" xfId="2924"/>
    <cellStyle name="Percent 2 9 4 2 2 2" xfId="7406"/>
    <cellStyle name="Percent 2 9 4 2 2 2 2" xfId="16436"/>
    <cellStyle name="Percent 2 9 4 2 2 3" xfId="11954"/>
    <cellStyle name="Percent 2 9 4 2 3" xfId="4418"/>
    <cellStyle name="Percent 2 9 4 2 3 2" xfId="8900"/>
    <cellStyle name="Percent 2 9 4 2 3 2 2" xfId="17930"/>
    <cellStyle name="Percent 2 9 4 2 3 3" xfId="13448"/>
    <cellStyle name="Percent 2 9 4 2 4" xfId="5912"/>
    <cellStyle name="Percent 2 9 4 2 4 2" xfId="14942"/>
    <cellStyle name="Percent 2 9 4 2 5" xfId="10460"/>
    <cellStyle name="Percent 2 9 4 3" xfId="2177"/>
    <cellStyle name="Percent 2 9 4 3 2" xfId="6659"/>
    <cellStyle name="Percent 2 9 4 3 2 2" xfId="15689"/>
    <cellStyle name="Percent 2 9 4 3 3" xfId="11207"/>
    <cellStyle name="Percent 2 9 4 4" xfId="3671"/>
    <cellStyle name="Percent 2 9 4 4 2" xfId="8153"/>
    <cellStyle name="Percent 2 9 4 4 2 2" xfId="17183"/>
    <cellStyle name="Percent 2 9 4 4 3" xfId="12701"/>
    <cellStyle name="Percent 2 9 4 5" xfId="5165"/>
    <cellStyle name="Percent 2 9 4 5 2" xfId="14195"/>
    <cellStyle name="Percent 2 9 4 6" xfId="9713"/>
    <cellStyle name="Percent 2 9 5" xfId="870"/>
    <cellStyle name="Percent 2 9 5 2" xfId="2364"/>
    <cellStyle name="Percent 2 9 5 2 2" xfId="6846"/>
    <cellStyle name="Percent 2 9 5 2 2 2" xfId="15876"/>
    <cellStyle name="Percent 2 9 5 2 3" xfId="11394"/>
    <cellStyle name="Percent 2 9 5 3" xfId="3858"/>
    <cellStyle name="Percent 2 9 5 3 2" xfId="8340"/>
    <cellStyle name="Percent 2 9 5 3 2 2" xfId="17370"/>
    <cellStyle name="Percent 2 9 5 3 3" xfId="12888"/>
    <cellStyle name="Percent 2 9 5 4" xfId="5352"/>
    <cellStyle name="Percent 2 9 5 4 2" xfId="14382"/>
    <cellStyle name="Percent 2 9 5 5" xfId="9900"/>
    <cellStyle name="Percent 2 9 6" xfId="1619"/>
    <cellStyle name="Percent 2 9 6 2" xfId="6101"/>
    <cellStyle name="Percent 2 9 6 2 2" xfId="15131"/>
    <cellStyle name="Percent 2 9 6 3" xfId="10649"/>
    <cellStyle name="Percent 2 9 7" xfId="3113"/>
    <cellStyle name="Percent 2 9 7 2" xfId="7595"/>
    <cellStyle name="Percent 2 9 7 2 2" xfId="16625"/>
    <cellStyle name="Percent 2 9 7 3" xfId="12143"/>
    <cellStyle name="Percent 2 9 8" xfId="4607"/>
    <cellStyle name="Percent 2 9 8 2" xfId="13637"/>
    <cellStyle name="Percent 2 9 9" xfId="9155"/>
    <cellStyle name="Percent 3" xfId="3"/>
    <cellStyle name="Percent 3 10" xfId="169"/>
    <cellStyle name="Percent 3 10 2" xfId="355"/>
    <cellStyle name="Percent 3 10 2 2" xfId="1098"/>
    <cellStyle name="Percent 3 10 2 2 2" xfId="2592"/>
    <cellStyle name="Percent 3 10 2 2 2 2" xfId="7074"/>
    <cellStyle name="Percent 3 10 2 2 2 2 2" xfId="16104"/>
    <cellStyle name="Percent 3 10 2 2 2 3" xfId="11622"/>
    <cellStyle name="Percent 3 10 2 2 3" xfId="4086"/>
    <cellStyle name="Percent 3 10 2 2 3 2" xfId="8568"/>
    <cellStyle name="Percent 3 10 2 2 3 2 2" xfId="17598"/>
    <cellStyle name="Percent 3 10 2 2 3 3" xfId="13116"/>
    <cellStyle name="Percent 3 10 2 2 4" xfId="5580"/>
    <cellStyle name="Percent 3 10 2 2 4 2" xfId="14610"/>
    <cellStyle name="Percent 3 10 2 2 5" xfId="10128"/>
    <cellStyle name="Percent 3 10 2 3" xfId="1849"/>
    <cellStyle name="Percent 3 10 2 3 2" xfId="6331"/>
    <cellStyle name="Percent 3 10 2 3 2 2" xfId="15361"/>
    <cellStyle name="Percent 3 10 2 3 3" xfId="10879"/>
    <cellStyle name="Percent 3 10 2 4" xfId="3343"/>
    <cellStyle name="Percent 3 10 2 4 2" xfId="7825"/>
    <cellStyle name="Percent 3 10 2 4 2 2" xfId="16855"/>
    <cellStyle name="Percent 3 10 2 4 3" xfId="12373"/>
    <cellStyle name="Percent 3 10 2 5" xfId="4837"/>
    <cellStyle name="Percent 3 10 2 5 2" xfId="13867"/>
    <cellStyle name="Percent 3 10 2 6" xfId="9385"/>
    <cellStyle name="Percent 3 10 3" xfId="541"/>
    <cellStyle name="Percent 3 10 3 2" xfId="1288"/>
    <cellStyle name="Percent 3 10 3 2 2" xfId="2782"/>
    <cellStyle name="Percent 3 10 3 2 2 2" xfId="7264"/>
    <cellStyle name="Percent 3 10 3 2 2 2 2" xfId="16294"/>
    <cellStyle name="Percent 3 10 3 2 2 3" xfId="11812"/>
    <cellStyle name="Percent 3 10 3 2 3" xfId="4276"/>
    <cellStyle name="Percent 3 10 3 2 3 2" xfId="8758"/>
    <cellStyle name="Percent 3 10 3 2 3 2 2" xfId="17788"/>
    <cellStyle name="Percent 3 10 3 2 3 3" xfId="13306"/>
    <cellStyle name="Percent 3 10 3 2 4" xfId="5770"/>
    <cellStyle name="Percent 3 10 3 2 4 2" xfId="14800"/>
    <cellStyle name="Percent 3 10 3 2 5" xfId="10318"/>
    <cellStyle name="Percent 3 10 3 3" xfId="2035"/>
    <cellStyle name="Percent 3 10 3 3 2" xfId="6517"/>
    <cellStyle name="Percent 3 10 3 3 2 2" xfId="15547"/>
    <cellStyle name="Percent 3 10 3 3 3" xfId="11065"/>
    <cellStyle name="Percent 3 10 3 4" xfId="3529"/>
    <cellStyle name="Percent 3 10 3 4 2" xfId="8011"/>
    <cellStyle name="Percent 3 10 3 4 2 2" xfId="17041"/>
    <cellStyle name="Percent 3 10 3 4 3" xfId="12559"/>
    <cellStyle name="Percent 3 10 3 5" xfId="5023"/>
    <cellStyle name="Percent 3 10 3 5 2" xfId="14053"/>
    <cellStyle name="Percent 3 10 3 6" xfId="9571"/>
    <cellStyle name="Percent 3 10 4" xfId="727"/>
    <cellStyle name="Percent 3 10 4 2" xfId="1474"/>
    <cellStyle name="Percent 3 10 4 2 2" xfId="2968"/>
    <cellStyle name="Percent 3 10 4 2 2 2" xfId="7450"/>
    <cellStyle name="Percent 3 10 4 2 2 2 2" xfId="16480"/>
    <cellStyle name="Percent 3 10 4 2 2 3" xfId="11998"/>
    <cellStyle name="Percent 3 10 4 2 3" xfId="4462"/>
    <cellStyle name="Percent 3 10 4 2 3 2" xfId="8944"/>
    <cellStyle name="Percent 3 10 4 2 3 2 2" xfId="17974"/>
    <cellStyle name="Percent 3 10 4 2 3 3" xfId="13492"/>
    <cellStyle name="Percent 3 10 4 2 4" xfId="5956"/>
    <cellStyle name="Percent 3 10 4 2 4 2" xfId="14986"/>
    <cellStyle name="Percent 3 10 4 2 5" xfId="10504"/>
    <cellStyle name="Percent 3 10 4 3" xfId="2221"/>
    <cellStyle name="Percent 3 10 4 3 2" xfId="6703"/>
    <cellStyle name="Percent 3 10 4 3 2 2" xfId="15733"/>
    <cellStyle name="Percent 3 10 4 3 3" xfId="11251"/>
    <cellStyle name="Percent 3 10 4 4" xfId="3715"/>
    <cellStyle name="Percent 3 10 4 4 2" xfId="8197"/>
    <cellStyle name="Percent 3 10 4 4 2 2" xfId="17227"/>
    <cellStyle name="Percent 3 10 4 4 3" xfId="12745"/>
    <cellStyle name="Percent 3 10 4 5" xfId="5209"/>
    <cellStyle name="Percent 3 10 4 5 2" xfId="14239"/>
    <cellStyle name="Percent 3 10 4 6" xfId="9757"/>
    <cellStyle name="Percent 3 10 5" xfId="914"/>
    <cellStyle name="Percent 3 10 5 2" xfId="2408"/>
    <cellStyle name="Percent 3 10 5 2 2" xfId="6890"/>
    <cellStyle name="Percent 3 10 5 2 2 2" xfId="15920"/>
    <cellStyle name="Percent 3 10 5 2 3" xfId="11438"/>
    <cellStyle name="Percent 3 10 5 3" xfId="3902"/>
    <cellStyle name="Percent 3 10 5 3 2" xfId="8384"/>
    <cellStyle name="Percent 3 10 5 3 2 2" xfId="17414"/>
    <cellStyle name="Percent 3 10 5 3 3" xfId="12932"/>
    <cellStyle name="Percent 3 10 5 4" xfId="5396"/>
    <cellStyle name="Percent 3 10 5 4 2" xfId="14426"/>
    <cellStyle name="Percent 3 10 5 5" xfId="9944"/>
    <cellStyle name="Percent 3 10 6" xfId="1663"/>
    <cellStyle name="Percent 3 10 6 2" xfId="6145"/>
    <cellStyle name="Percent 3 10 6 2 2" xfId="15175"/>
    <cellStyle name="Percent 3 10 6 3" xfId="10693"/>
    <cellStyle name="Percent 3 10 7" xfId="3157"/>
    <cellStyle name="Percent 3 10 7 2" xfId="7639"/>
    <cellStyle name="Percent 3 10 7 2 2" xfId="16669"/>
    <cellStyle name="Percent 3 10 7 3" xfId="12187"/>
    <cellStyle name="Percent 3 10 8" xfId="4651"/>
    <cellStyle name="Percent 3 10 8 2" xfId="13681"/>
    <cellStyle name="Percent 3 10 9" xfId="9199"/>
    <cellStyle name="Percent 3 11" xfId="192"/>
    <cellStyle name="Percent 3 11 2" xfId="937"/>
    <cellStyle name="Percent 3 11 2 2" xfId="2431"/>
    <cellStyle name="Percent 3 11 2 2 2" xfId="6913"/>
    <cellStyle name="Percent 3 11 2 2 2 2" xfId="15943"/>
    <cellStyle name="Percent 3 11 2 2 3" xfId="11461"/>
    <cellStyle name="Percent 3 11 2 3" xfId="3925"/>
    <cellStyle name="Percent 3 11 2 3 2" xfId="8407"/>
    <cellStyle name="Percent 3 11 2 3 2 2" xfId="17437"/>
    <cellStyle name="Percent 3 11 2 3 3" xfId="12955"/>
    <cellStyle name="Percent 3 11 2 4" xfId="5419"/>
    <cellStyle name="Percent 3 11 2 4 2" xfId="14449"/>
    <cellStyle name="Percent 3 11 2 5" xfId="9967"/>
    <cellStyle name="Percent 3 11 3" xfId="1686"/>
    <cellStyle name="Percent 3 11 3 2" xfId="6168"/>
    <cellStyle name="Percent 3 11 3 2 2" xfId="15198"/>
    <cellStyle name="Percent 3 11 3 3" xfId="10716"/>
    <cellStyle name="Percent 3 11 4" xfId="3180"/>
    <cellStyle name="Percent 3 11 4 2" xfId="7662"/>
    <cellStyle name="Percent 3 11 4 2 2" xfId="16692"/>
    <cellStyle name="Percent 3 11 4 3" xfId="12210"/>
    <cellStyle name="Percent 3 11 5" xfId="4674"/>
    <cellStyle name="Percent 3 11 5 2" xfId="13704"/>
    <cellStyle name="Percent 3 11 6" xfId="9222"/>
    <cellStyle name="Percent 3 12" xfId="378"/>
    <cellStyle name="Percent 3 12 2" xfId="1125"/>
    <cellStyle name="Percent 3 12 2 2" xfId="2619"/>
    <cellStyle name="Percent 3 12 2 2 2" xfId="7101"/>
    <cellStyle name="Percent 3 12 2 2 2 2" xfId="16131"/>
    <cellStyle name="Percent 3 12 2 2 3" xfId="11649"/>
    <cellStyle name="Percent 3 12 2 3" xfId="4113"/>
    <cellStyle name="Percent 3 12 2 3 2" xfId="8595"/>
    <cellStyle name="Percent 3 12 2 3 2 2" xfId="17625"/>
    <cellStyle name="Percent 3 12 2 3 3" xfId="13143"/>
    <cellStyle name="Percent 3 12 2 4" xfId="5607"/>
    <cellStyle name="Percent 3 12 2 4 2" xfId="14637"/>
    <cellStyle name="Percent 3 12 2 5" xfId="10155"/>
    <cellStyle name="Percent 3 12 3" xfId="1872"/>
    <cellStyle name="Percent 3 12 3 2" xfId="6354"/>
    <cellStyle name="Percent 3 12 3 2 2" xfId="15384"/>
    <cellStyle name="Percent 3 12 3 3" xfId="10902"/>
    <cellStyle name="Percent 3 12 4" xfId="3366"/>
    <cellStyle name="Percent 3 12 4 2" xfId="7848"/>
    <cellStyle name="Percent 3 12 4 2 2" xfId="16878"/>
    <cellStyle name="Percent 3 12 4 3" xfId="12396"/>
    <cellStyle name="Percent 3 12 5" xfId="4860"/>
    <cellStyle name="Percent 3 12 5 2" xfId="13890"/>
    <cellStyle name="Percent 3 12 6" xfId="9408"/>
    <cellStyle name="Percent 3 13" xfId="564"/>
    <cellStyle name="Percent 3 13 2" xfId="1311"/>
    <cellStyle name="Percent 3 13 2 2" xfId="2805"/>
    <cellStyle name="Percent 3 13 2 2 2" xfId="7287"/>
    <cellStyle name="Percent 3 13 2 2 2 2" xfId="16317"/>
    <cellStyle name="Percent 3 13 2 2 3" xfId="11835"/>
    <cellStyle name="Percent 3 13 2 3" xfId="4299"/>
    <cellStyle name="Percent 3 13 2 3 2" xfId="8781"/>
    <cellStyle name="Percent 3 13 2 3 2 2" xfId="17811"/>
    <cellStyle name="Percent 3 13 2 3 3" xfId="13329"/>
    <cellStyle name="Percent 3 13 2 4" xfId="5793"/>
    <cellStyle name="Percent 3 13 2 4 2" xfId="14823"/>
    <cellStyle name="Percent 3 13 2 5" xfId="10341"/>
    <cellStyle name="Percent 3 13 3" xfId="2058"/>
    <cellStyle name="Percent 3 13 3 2" xfId="6540"/>
    <cellStyle name="Percent 3 13 3 2 2" xfId="15570"/>
    <cellStyle name="Percent 3 13 3 3" xfId="11088"/>
    <cellStyle name="Percent 3 13 4" xfId="3552"/>
    <cellStyle name="Percent 3 13 4 2" xfId="8034"/>
    <cellStyle name="Percent 3 13 4 2 2" xfId="17064"/>
    <cellStyle name="Percent 3 13 4 3" xfId="12582"/>
    <cellStyle name="Percent 3 13 5" xfId="5046"/>
    <cellStyle name="Percent 3 13 5 2" xfId="14076"/>
    <cellStyle name="Percent 3 13 6" xfId="9594"/>
    <cellStyle name="Percent 3 14" xfId="751"/>
    <cellStyle name="Percent 3 14 2" xfId="2245"/>
    <cellStyle name="Percent 3 14 2 2" xfId="6727"/>
    <cellStyle name="Percent 3 14 2 2 2" xfId="15757"/>
    <cellStyle name="Percent 3 14 2 3" xfId="11275"/>
    <cellStyle name="Percent 3 14 3" xfId="3739"/>
    <cellStyle name="Percent 3 14 3 2" xfId="8221"/>
    <cellStyle name="Percent 3 14 3 2 2" xfId="17251"/>
    <cellStyle name="Percent 3 14 3 3" xfId="12769"/>
    <cellStyle name="Percent 3 14 4" xfId="5233"/>
    <cellStyle name="Percent 3 14 4 2" xfId="14263"/>
    <cellStyle name="Percent 3 14 5" xfId="9781"/>
    <cellStyle name="Percent 3 15" xfId="1500"/>
    <cellStyle name="Percent 3 15 2" xfId="5982"/>
    <cellStyle name="Percent 3 15 2 2" xfId="15012"/>
    <cellStyle name="Percent 3 15 3" xfId="10530"/>
    <cellStyle name="Percent 3 16" xfId="2994"/>
    <cellStyle name="Percent 3 16 2" xfId="7476"/>
    <cellStyle name="Percent 3 16 2 2" xfId="16506"/>
    <cellStyle name="Percent 3 16 3" xfId="12024"/>
    <cellStyle name="Percent 3 17" xfId="4488"/>
    <cellStyle name="Percent 3 17 2" xfId="13518"/>
    <cellStyle name="Percent 3 18" xfId="9036"/>
    <cellStyle name="Percent 3 2" xfId="11"/>
    <cellStyle name="Percent 3 2 10" xfId="197"/>
    <cellStyle name="Percent 3 2 10 2" xfId="942"/>
    <cellStyle name="Percent 3 2 10 2 2" xfId="2436"/>
    <cellStyle name="Percent 3 2 10 2 2 2" xfId="6918"/>
    <cellStyle name="Percent 3 2 10 2 2 2 2" xfId="15948"/>
    <cellStyle name="Percent 3 2 10 2 2 3" xfId="11466"/>
    <cellStyle name="Percent 3 2 10 2 3" xfId="3930"/>
    <cellStyle name="Percent 3 2 10 2 3 2" xfId="8412"/>
    <cellStyle name="Percent 3 2 10 2 3 2 2" xfId="17442"/>
    <cellStyle name="Percent 3 2 10 2 3 3" xfId="12960"/>
    <cellStyle name="Percent 3 2 10 2 4" xfId="5424"/>
    <cellStyle name="Percent 3 2 10 2 4 2" xfId="14454"/>
    <cellStyle name="Percent 3 2 10 2 5" xfId="9972"/>
    <cellStyle name="Percent 3 2 10 3" xfId="1691"/>
    <cellStyle name="Percent 3 2 10 3 2" xfId="6173"/>
    <cellStyle name="Percent 3 2 10 3 2 2" xfId="15203"/>
    <cellStyle name="Percent 3 2 10 3 3" xfId="10721"/>
    <cellStyle name="Percent 3 2 10 4" xfId="3185"/>
    <cellStyle name="Percent 3 2 10 4 2" xfId="7667"/>
    <cellStyle name="Percent 3 2 10 4 2 2" xfId="16697"/>
    <cellStyle name="Percent 3 2 10 4 3" xfId="12215"/>
    <cellStyle name="Percent 3 2 10 5" xfId="4679"/>
    <cellStyle name="Percent 3 2 10 5 2" xfId="13709"/>
    <cellStyle name="Percent 3 2 10 6" xfId="9227"/>
    <cellStyle name="Percent 3 2 11" xfId="383"/>
    <cellStyle name="Percent 3 2 11 2" xfId="1130"/>
    <cellStyle name="Percent 3 2 11 2 2" xfId="2624"/>
    <cellStyle name="Percent 3 2 11 2 2 2" xfId="7106"/>
    <cellStyle name="Percent 3 2 11 2 2 2 2" xfId="16136"/>
    <cellStyle name="Percent 3 2 11 2 2 3" xfId="11654"/>
    <cellStyle name="Percent 3 2 11 2 3" xfId="4118"/>
    <cellStyle name="Percent 3 2 11 2 3 2" xfId="8600"/>
    <cellStyle name="Percent 3 2 11 2 3 2 2" xfId="17630"/>
    <cellStyle name="Percent 3 2 11 2 3 3" xfId="13148"/>
    <cellStyle name="Percent 3 2 11 2 4" xfId="5612"/>
    <cellStyle name="Percent 3 2 11 2 4 2" xfId="14642"/>
    <cellStyle name="Percent 3 2 11 2 5" xfId="10160"/>
    <cellStyle name="Percent 3 2 11 3" xfId="1877"/>
    <cellStyle name="Percent 3 2 11 3 2" xfId="6359"/>
    <cellStyle name="Percent 3 2 11 3 2 2" xfId="15389"/>
    <cellStyle name="Percent 3 2 11 3 3" xfId="10907"/>
    <cellStyle name="Percent 3 2 11 4" xfId="3371"/>
    <cellStyle name="Percent 3 2 11 4 2" xfId="7853"/>
    <cellStyle name="Percent 3 2 11 4 2 2" xfId="16883"/>
    <cellStyle name="Percent 3 2 11 4 3" xfId="12401"/>
    <cellStyle name="Percent 3 2 11 5" xfId="4865"/>
    <cellStyle name="Percent 3 2 11 5 2" xfId="13895"/>
    <cellStyle name="Percent 3 2 11 6" xfId="9413"/>
    <cellStyle name="Percent 3 2 12" xfId="569"/>
    <cellStyle name="Percent 3 2 12 2" xfId="1316"/>
    <cellStyle name="Percent 3 2 12 2 2" xfId="2810"/>
    <cellStyle name="Percent 3 2 12 2 2 2" xfId="7292"/>
    <cellStyle name="Percent 3 2 12 2 2 2 2" xfId="16322"/>
    <cellStyle name="Percent 3 2 12 2 2 3" xfId="11840"/>
    <cellStyle name="Percent 3 2 12 2 3" xfId="4304"/>
    <cellStyle name="Percent 3 2 12 2 3 2" xfId="8786"/>
    <cellStyle name="Percent 3 2 12 2 3 2 2" xfId="17816"/>
    <cellStyle name="Percent 3 2 12 2 3 3" xfId="13334"/>
    <cellStyle name="Percent 3 2 12 2 4" xfId="5798"/>
    <cellStyle name="Percent 3 2 12 2 4 2" xfId="14828"/>
    <cellStyle name="Percent 3 2 12 2 5" xfId="10346"/>
    <cellStyle name="Percent 3 2 12 3" xfId="2063"/>
    <cellStyle name="Percent 3 2 12 3 2" xfId="6545"/>
    <cellStyle name="Percent 3 2 12 3 2 2" xfId="15575"/>
    <cellStyle name="Percent 3 2 12 3 3" xfId="11093"/>
    <cellStyle name="Percent 3 2 12 4" xfId="3557"/>
    <cellStyle name="Percent 3 2 12 4 2" xfId="8039"/>
    <cellStyle name="Percent 3 2 12 4 2 2" xfId="17069"/>
    <cellStyle name="Percent 3 2 12 4 3" xfId="12587"/>
    <cellStyle name="Percent 3 2 12 5" xfId="5051"/>
    <cellStyle name="Percent 3 2 12 5 2" xfId="14081"/>
    <cellStyle name="Percent 3 2 12 6" xfId="9599"/>
    <cellStyle name="Percent 3 2 13" xfId="756"/>
    <cellStyle name="Percent 3 2 13 2" xfId="2250"/>
    <cellStyle name="Percent 3 2 13 2 2" xfId="6732"/>
    <cellStyle name="Percent 3 2 13 2 2 2" xfId="15762"/>
    <cellStyle name="Percent 3 2 13 2 3" xfId="11280"/>
    <cellStyle name="Percent 3 2 13 3" xfId="3744"/>
    <cellStyle name="Percent 3 2 13 3 2" xfId="8226"/>
    <cellStyle name="Percent 3 2 13 3 2 2" xfId="17256"/>
    <cellStyle name="Percent 3 2 13 3 3" xfId="12774"/>
    <cellStyle name="Percent 3 2 13 4" xfId="5238"/>
    <cellStyle name="Percent 3 2 13 4 2" xfId="14268"/>
    <cellStyle name="Percent 3 2 13 5" xfId="9786"/>
    <cellStyle name="Percent 3 2 14" xfId="1505"/>
    <cellStyle name="Percent 3 2 14 2" xfId="5987"/>
    <cellStyle name="Percent 3 2 14 2 2" xfId="15017"/>
    <cellStyle name="Percent 3 2 14 3" xfId="10535"/>
    <cellStyle name="Percent 3 2 15" xfId="2999"/>
    <cellStyle name="Percent 3 2 15 2" xfId="7481"/>
    <cellStyle name="Percent 3 2 15 2 2" xfId="16511"/>
    <cellStyle name="Percent 3 2 15 3" xfId="12029"/>
    <cellStyle name="Percent 3 2 16" xfId="4493"/>
    <cellStyle name="Percent 3 2 16 2" xfId="13523"/>
    <cellStyle name="Percent 3 2 17" xfId="9041"/>
    <cellStyle name="Percent 3 2 2" xfId="21"/>
    <cellStyle name="Percent 3 2 2 10" xfId="393"/>
    <cellStyle name="Percent 3 2 2 10 2" xfId="1140"/>
    <cellStyle name="Percent 3 2 2 10 2 2" xfId="2634"/>
    <cellStyle name="Percent 3 2 2 10 2 2 2" xfId="7116"/>
    <cellStyle name="Percent 3 2 2 10 2 2 2 2" xfId="16146"/>
    <cellStyle name="Percent 3 2 2 10 2 2 3" xfId="11664"/>
    <cellStyle name="Percent 3 2 2 10 2 3" xfId="4128"/>
    <cellStyle name="Percent 3 2 2 10 2 3 2" xfId="8610"/>
    <cellStyle name="Percent 3 2 2 10 2 3 2 2" xfId="17640"/>
    <cellStyle name="Percent 3 2 2 10 2 3 3" xfId="13158"/>
    <cellStyle name="Percent 3 2 2 10 2 4" xfId="5622"/>
    <cellStyle name="Percent 3 2 2 10 2 4 2" xfId="14652"/>
    <cellStyle name="Percent 3 2 2 10 2 5" xfId="10170"/>
    <cellStyle name="Percent 3 2 2 10 3" xfId="1887"/>
    <cellStyle name="Percent 3 2 2 10 3 2" xfId="6369"/>
    <cellStyle name="Percent 3 2 2 10 3 2 2" xfId="15399"/>
    <cellStyle name="Percent 3 2 2 10 3 3" xfId="10917"/>
    <cellStyle name="Percent 3 2 2 10 4" xfId="3381"/>
    <cellStyle name="Percent 3 2 2 10 4 2" xfId="7863"/>
    <cellStyle name="Percent 3 2 2 10 4 2 2" xfId="16893"/>
    <cellStyle name="Percent 3 2 2 10 4 3" xfId="12411"/>
    <cellStyle name="Percent 3 2 2 10 5" xfId="4875"/>
    <cellStyle name="Percent 3 2 2 10 5 2" xfId="13905"/>
    <cellStyle name="Percent 3 2 2 10 6" xfId="9423"/>
    <cellStyle name="Percent 3 2 2 11" xfId="579"/>
    <cellStyle name="Percent 3 2 2 11 2" xfId="1326"/>
    <cellStyle name="Percent 3 2 2 11 2 2" xfId="2820"/>
    <cellStyle name="Percent 3 2 2 11 2 2 2" xfId="7302"/>
    <cellStyle name="Percent 3 2 2 11 2 2 2 2" xfId="16332"/>
    <cellStyle name="Percent 3 2 2 11 2 2 3" xfId="11850"/>
    <cellStyle name="Percent 3 2 2 11 2 3" xfId="4314"/>
    <cellStyle name="Percent 3 2 2 11 2 3 2" xfId="8796"/>
    <cellStyle name="Percent 3 2 2 11 2 3 2 2" xfId="17826"/>
    <cellStyle name="Percent 3 2 2 11 2 3 3" xfId="13344"/>
    <cellStyle name="Percent 3 2 2 11 2 4" xfId="5808"/>
    <cellStyle name="Percent 3 2 2 11 2 4 2" xfId="14838"/>
    <cellStyle name="Percent 3 2 2 11 2 5" xfId="10356"/>
    <cellStyle name="Percent 3 2 2 11 3" xfId="2073"/>
    <cellStyle name="Percent 3 2 2 11 3 2" xfId="6555"/>
    <cellStyle name="Percent 3 2 2 11 3 2 2" xfId="15585"/>
    <cellStyle name="Percent 3 2 2 11 3 3" xfId="11103"/>
    <cellStyle name="Percent 3 2 2 11 4" xfId="3567"/>
    <cellStyle name="Percent 3 2 2 11 4 2" xfId="8049"/>
    <cellStyle name="Percent 3 2 2 11 4 2 2" xfId="17079"/>
    <cellStyle name="Percent 3 2 2 11 4 3" xfId="12597"/>
    <cellStyle name="Percent 3 2 2 11 5" xfId="5061"/>
    <cellStyle name="Percent 3 2 2 11 5 2" xfId="14091"/>
    <cellStyle name="Percent 3 2 2 11 6" xfId="9609"/>
    <cellStyle name="Percent 3 2 2 12" xfId="766"/>
    <cellStyle name="Percent 3 2 2 12 2" xfId="2260"/>
    <cellStyle name="Percent 3 2 2 12 2 2" xfId="6742"/>
    <cellStyle name="Percent 3 2 2 12 2 2 2" xfId="15772"/>
    <cellStyle name="Percent 3 2 2 12 2 3" xfId="11290"/>
    <cellStyle name="Percent 3 2 2 12 3" xfId="3754"/>
    <cellStyle name="Percent 3 2 2 12 3 2" xfId="8236"/>
    <cellStyle name="Percent 3 2 2 12 3 2 2" xfId="17266"/>
    <cellStyle name="Percent 3 2 2 12 3 3" xfId="12784"/>
    <cellStyle name="Percent 3 2 2 12 4" xfId="5248"/>
    <cellStyle name="Percent 3 2 2 12 4 2" xfId="14278"/>
    <cellStyle name="Percent 3 2 2 12 5" xfId="9796"/>
    <cellStyle name="Percent 3 2 2 13" xfId="1515"/>
    <cellStyle name="Percent 3 2 2 13 2" xfId="5997"/>
    <cellStyle name="Percent 3 2 2 13 2 2" xfId="15027"/>
    <cellStyle name="Percent 3 2 2 13 3" xfId="10545"/>
    <cellStyle name="Percent 3 2 2 14" xfId="3009"/>
    <cellStyle name="Percent 3 2 2 14 2" xfId="7491"/>
    <cellStyle name="Percent 3 2 2 14 2 2" xfId="16521"/>
    <cellStyle name="Percent 3 2 2 14 3" xfId="12039"/>
    <cellStyle name="Percent 3 2 2 15" xfId="4503"/>
    <cellStyle name="Percent 3 2 2 15 2" xfId="13533"/>
    <cellStyle name="Percent 3 2 2 16" xfId="9051"/>
    <cellStyle name="Percent 3 2 2 2" xfId="44"/>
    <cellStyle name="Percent 3 2 2 2 2" xfId="230"/>
    <cellStyle name="Percent 3 2 2 2 2 2" xfId="975"/>
    <cellStyle name="Percent 3 2 2 2 2 2 2" xfId="2469"/>
    <cellStyle name="Percent 3 2 2 2 2 2 2 2" xfId="6951"/>
    <cellStyle name="Percent 3 2 2 2 2 2 2 2 2" xfId="15981"/>
    <cellStyle name="Percent 3 2 2 2 2 2 2 3" xfId="11499"/>
    <cellStyle name="Percent 3 2 2 2 2 2 3" xfId="3963"/>
    <cellStyle name="Percent 3 2 2 2 2 2 3 2" xfId="8445"/>
    <cellStyle name="Percent 3 2 2 2 2 2 3 2 2" xfId="17475"/>
    <cellStyle name="Percent 3 2 2 2 2 2 3 3" xfId="12993"/>
    <cellStyle name="Percent 3 2 2 2 2 2 4" xfId="5457"/>
    <cellStyle name="Percent 3 2 2 2 2 2 4 2" xfId="14487"/>
    <cellStyle name="Percent 3 2 2 2 2 2 5" xfId="10005"/>
    <cellStyle name="Percent 3 2 2 2 2 3" xfId="1724"/>
    <cellStyle name="Percent 3 2 2 2 2 3 2" xfId="6206"/>
    <cellStyle name="Percent 3 2 2 2 2 3 2 2" xfId="15236"/>
    <cellStyle name="Percent 3 2 2 2 2 3 3" xfId="10754"/>
    <cellStyle name="Percent 3 2 2 2 2 4" xfId="3218"/>
    <cellStyle name="Percent 3 2 2 2 2 4 2" xfId="7700"/>
    <cellStyle name="Percent 3 2 2 2 2 4 2 2" xfId="16730"/>
    <cellStyle name="Percent 3 2 2 2 2 4 3" xfId="12248"/>
    <cellStyle name="Percent 3 2 2 2 2 5" xfId="4712"/>
    <cellStyle name="Percent 3 2 2 2 2 5 2" xfId="13742"/>
    <cellStyle name="Percent 3 2 2 2 2 6" xfId="9260"/>
    <cellStyle name="Percent 3 2 2 2 3" xfId="416"/>
    <cellStyle name="Percent 3 2 2 2 3 2" xfId="1163"/>
    <cellStyle name="Percent 3 2 2 2 3 2 2" xfId="2657"/>
    <cellStyle name="Percent 3 2 2 2 3 2 2 2" xfId="7139"/>
    <cellStyle name="Percent 3 2 2 2 3 2 2 2 2" xfId="16169"/>
    <cellStyle name="Percent 3 2 2 2 3 2 2 3" xfId="11687"/>
    <cellStyle name="Percent 3 2 2 2 3 2 3" xfId="4151"/>
    <cellStyle name="Percent 3 2 2 2 3 2 3 2" xfId="8633"/>
    <cellStyle name="Percent 3 2 2 2 3 2 3 2 2" xfId="17663"/>
    <cellStyle name="Percent 3 2 2 2 3 2 3 3" xfId="13181"/>
    <cellStyle name="Percent 3 2 2 2 3 2 4" xfId="5645"/>
    <cellStyle name="Percent 3 2 2 2 3 2 4 2" xfId="14675"/>
    <cellStyle name="Percent 3 2 2 2 3 2 5" xfId="10193"/>
    <cellStyle name="Percent 3 2 2 2 3 3" xfId="1910"/>
    <cellStyle name="Percent 3 2 2 2 3 3 2" xfId="6392"/>
    <cellStyle name="Percent 3 2 2 2 3 3 2 2" xfId="15422"/>
    <cellStyle name="Percent 3 2 2 2 3 3 3" xfId="10940"/>
    <cellStyle name="Percent 3 2 2 2 3 4" xfId="3404"/>
    <cellStyle name="Percent 3 2 2 2 3 4 2" xfId="7886"/>
    <cellStyle name="Percent 3 2 2 2 3 4 2 2" xfId="16916"/>
    <cellStyle name="Percent 3 2 2 2 3 4 3" xfId="12434"/>
    <cellStyle name="Percent 3 2 2 2 3 5" xfId="4898"/>
    <cellStyle name="Percent 3 2 2 2 3 5 2" xfId="13928"/>
    <cellStyle name="Percent 3 2 2 2 3 6" xfId="9446"/>
    <cellStyle name="Percent 3 2 2 2 4" xfId="602"/>
    <cellStyle name="Percent 3 2 2 2 4 2" xfId="1349"/>
    <cellStyle name="Percent 3 2 2 2 4 2 2" xfId="2843"/>
    <cellStyle name="Percent 3 2 2 2 4 2 2 2" xfId="7325"/>
    <cellStyle name="Percent 3 2 2 2 4 2 2 2 2" xfId="16355"/>
    <cellStyle name="Percent 3 2 2 2 4 2 2 3" xfId="11873"/>
    <cellStyle name="Percent 3 2 2 2 4 2 3" xfId="4337"/>
    <cellStyle name="Percent 3 2 2 2 4 2 3 2" xfId="8819"/>
    <cellStyle name="Percent 3 2 2 2 4 2 3 2 2" xfId="17849"/>
    <cellStyle name="Percent 3 2 2 2 4 2 3 3" xfId="13367"/>
    <cellStyle name="Percent 3 2 2 2 4 2 4" xfId="5831"/>
    <cellStyle name="Percent 3 2 2 2 4 2 4 2" xfId="14861"/>
    <cellStyle name="Percent 3 2 2 2 4 2 5" xfId="10379"/>
    <cellStyle name="Percent 3 2 2 2 4 3" xfId="2096"/>
    <cellStyle name="Percent 3 2 2 2 4 3 2" xfId="6578"/>
    <cellStyle name="Percent 3 2 2 2 4 3 2 2" xfId="15608"/>
    <cellStyle name="Percent 3 2 2 2 4 3 3" xfId="11126"/>
    <cellStyle name="Percent 3 2 2 2 4 4" xfId="3590"/>
    <cellStyle name="Percent 3 2 2 2 4 4 2" xfId="8072"/>
    <cellStyle name="Percent 3 2 2 2 4 4 2 2" xfId="17102"/>
    <cellStyle name="Percent 3 2 2 2 4 4 3" xfId="12620"/>
    <cellStyle name="Percent 3 2 2 2 4 5" xfId="5084"/>
    <cellStyle name="Percent 3 2 2 2 4 5 2" xfId="14114"/>
    <cellStyle name="Percent 3 2 2 2 4 6" xfId="9632"/>
    <cellStyle name="Percent 3 2 2 2 5" xfId="789"/>
    <cellStyle name="Percent 3 2 2 2 5 2" xfId="2283"/>
    <cellStyle name="Percent 3 2 2 2 5 2 2" xfId="6765"/>
    <cellStyle name="Percent 3 2 2 2 5 2 2 2" xfId="15795"/>
    <cellStyle name="Percent 3 2 2 2 5 2 3" xfId="11313"/>
    <cellStyle name="Percent 3 2 2 2 5 3" xfId="3777"/>
    <cellStyle name="Percent 3 2 2 2 5 3 2" xfId="8259"/>
    <cellStyle name="Percent 3 2 2 2 5 3 2 2" xfId="17289"/>
    <cellStyle name="Percent 3 2 2 2 5 3 3" xfId="12807"/>
    <cellStyle name="Percent 3 2 2 2 5 4" xfId="5271"/>
    <cellStyle name="Percent 3 2 2 2 5 4 2" xfId="14301"/>
    <cellStyle name="Percent 3 2 2 2 5 5" xfId="9819"/>
    <cellStyle name="Percent 3 2 2 2 6" xfId="1538"/>
    <cellStyle name="Percent 3 2 2 2 6 2" xfId="6020"/>
    <cellStyle name="Percent 3 2 2 2 6 2 2" xfId="15050"/>
    <cellStyle name="Percent 3 2 2 2 6 3" xfId="10568"/>
    <cellStyle name="Percent 3 2 2 2 7" xfId="3032"/>
    <cellStyle name="Percent 3 2 2 2 7 2" xfId="7514"/>
    <cellStyle name="Percent 3 2 2 2 7 2 2" xfId="16544"/>
    <cellStyle name="Percent 3 2 2 2 7 3" xfId="12062"/>
    <cellStyle name="Percent 3 2 2 2 8" xfId="4526"/>
    <cellStyle name="Percent 3 2 2 2 8 2" xfId="13556"/>
    <cellStyle name="Percent 3 2 2 2 9" xfId="9074"/>
    <cellStyle name="Percent 3 2 2 3" xfId="67"/>
    <cellStyle name="Percent 3 2 2 3 2" xfId="253"/>
    <cellStyle name="Percent 3 2 2 3 2 2" xfId="998"/>
    <cellStyle name="Percent 3 2 2 3 2 2 2" xfId="2492"/>
    <cellStyle name="Percent 3 2 2 3 2 2 2 2" xfId="6974"/>
    <cellStyle name="Percent 3 2 2 3 2 2 2 2 2" xfId="16004"/>
    <cellStyle name="Percent 3 2 2 3 2 2 2 3" xfId="11522"/>
    <cellStyle name="Percent 3 2 2 3 2 2 3" xfId="3986"/>
    <cellStyle name="Percent 3 2 2 3 2 2 3 2" xfId="8468"/>
    <cellStyle name="Percent 3 2 2 3 2 2 3 2 2" xfId="17498"/>
    <cellStyle name="Percent 3 2 2 3 2 2 3 3" xfId="13016"/>
    <cellStyle name="Percent 3 2 2 3 2 2 4" xfId="5480"/>
    <cellStyle name="Percent 3 2 2 3 2 2 4 2" xfId="14510"/>
    <cellStyle name="Percent 3 2 2 3 2 2 5" xfId="10028"/>
    <cellStyle name="Percent 3 2 2 3 2 3" xfId="1747"/>
    <cellStyle name="Percent 3 2 2 3 2 3 2" xfId="6229"/>
    <cellStyle name="Percent 3 2 2 3 2 3 2 2" xfId="15259"/>
    <cellStyle name="Percent 3 2 2 3 2 3 3" xfId="10777"/>
    <cellStyle name="Percent 3 2 2 3 2 4" xfId="3241"/>
    <cellStyle name="Percent 3 2 2 3 2 4 2" xfId="7723"/>
    <cellStyle name="Percent 3 2 2 3 2 4 2 2" xfId="16753"/>
    <cellStyle name="Percent 3 2 2 3 2 4 3" xfId="12271"/>
    <cellStyle name="Percent 3 2 2 3 2 5" xfId="4735"/>
    <cellStyle name="Percent 3 2 2 3 2 5 2" xfId="13765"/>
    <cellStyle name="Percent 3 2 2 3 2 6" xfId="9283"/>
    <cellStyle name="Percent 3 2 2 3 3" xfId="439"/>
    <cellStyle name="Percent 3 2 2 3 3 2" xfId="1186"/>
    <cellStyle name="Percent 3 2 2 3 3 2 2" xfId="2680"/>
    <cellStyle name="Percent 3 2 2 3 3 2 2 2" xfId="7162"/>
    <cellStyle name="Percent 3 2 2 3 3 2 2 2 2" xfId="16192"/>
    <cellStyle name="Percent 3 2 2 3 3 2 2 3" xfId="11710"/>
    <cellStyle name="Percent 3 2 2 3 3 2 3" xfId="4174"/>
    <cellStyle name="Percent 3 2 2 3 3 2 3 2" xfId="8656"/>
    <cellStyle name="Percent 3 2 2 3 3 2 3 2 2" xfId="17686"/>
    <cellStyle name="Percent 3 2 2 3 3 2 3 3" xfId="13204"/>
    <cellStyle name="Percent 3 2 2 3 3 2 4" xfId="5668"/>
    <cellStyle name="Percent 3 2 2 3 3 2 4 2" xfId="14698"/>
    <cellStyle name="Percent 3 2 2 3 3 2 5" xfId="10216"/>
    <cellStyle name="Percent 3 2 2 3 3 3" xfId="1933"/>
    <cellStyle name="Percent 3 2 2 3 3 3 2" xfId="6415"/>
    <cellStyle name="Percent 3 2 2 3 3 3 2 2" xfId="15445"/>
    <cellStyle name="Percent 3 2 2 3 3 3 3" xfId="10963"/>
    <cellStyle name="Percent 3 2 2 3 3 4" xfId="3427"/>
    <cellStyle name="Percent 3 2 2 3 3 4 2" xfId="7909"/>
    <cellStyle name="Percent 3 2 2 3 3 4 2 2" xfId="16939"/>
    <cellStyle name="Percent 3 2 2 3 3 4 3" xfId="12457"/>
    <cellStyle name="Percent 3 2 2 3 3 5" xfId="4921"/>
    <cellStyle name="Percent 3 2 2 3 3 5 2" xfId="13951"/>
    <cellStyle name="Percent 3 2 2 3 3 6" xfId="9469"/>
    <cellStyle name="Percent 3 2 2 3 4" xfId="625"/>
    <cellStyle name="Percent 3 2 2 3 4 2" xfId="1372"/>
    <cellStyle name="Percent 3 2 2 3 4 2 2" xfId="2866"/>
    <cellStyle name="Percent 3 2 2 3 4 2 2 2" xfId="7348"/>
    <cellStyle name="Percent 3 2 2 3 4 2 2 2 2" xfId="16378"/>
    <cellStyle name="Percent 3 2 2 3 4 2 2 3" xfId="11896"/>
    <cellStyle name="Percent 3 2 2 3 4 2 3" xfId="4360"/>
    <cellStyle name="Percent 3 2 2 3 4 2 3 2" xfId="8842"/>
    <cellStyle name="Percent 3 2 2 3 4 2 3 2 2" xfId="17872"/>
    <cellStyle name="Percent 3 2 2 3 4 2 3 3" xfId="13390"/>
    <cellStyle name="Percent 3 2 2 3 4 2 4" xfId="5854"/>
    <cellStyle name="Percent 3 2 2 3 4 2 4 2" xfId="14884"/>
    <cellStyle name="Percent 3 2 2 3 4 2 5" xfId="10402"/>
    <cellStyle name="Percent 3 2 2 3 4 3" xfId="2119"/>
    <cellStyle name="Percent 3 2 2 3 4 3 2" xfId="6601"/>
    <cellStyle name="Percent 3 2 2 3 4 3 2 2" xfId="15631"/>
    <cellStyle name="Percent 3 2 2 3 4 3 3" xfId="11149"/>
    <cellStyle name="Percent 3 2 2 3 4 4" xfId="3613"/>
    <cellStyle name="Percent 3 2 2 3 4 4 2" xfId="8095"/>
    <cellStyle name="Percent 3 2 2 3 4 4 2 2" xfId="17125"/>
    <cellStyle name="Percent 3 2 2 3 4 4 3" xfId="12643"/>
    <cellStyle name="Percent 3 2 2 3 4 5" xfId="5107"/>
    <cellStyle name="Percent 3 2 2 3 4 5 2" xfId="14137"/>
    <cellStyle name="Percent 3 2 2 3 4 6" xfId="9655"/>
    <cellStyle name="Percent 3 2 2 3 5" xfId="812"/>
    <cellStyle name="Percent 3 2 2 3 5 2" xfId="2306"/>
    <cellStyle name="Percent 3 2 2 3 5 2 2" xfId="6788"/>
    <cellStyle name="Percent 3 2 2 3 5 2 2 2" xfId="15818"/>
    <cellStyle name="Percent 3 2 2 3 5 2 3" xfId="11336"/>
    <cellStyle name="Percent 3 2 2 3 5 3" xfId="3800"/>
    <cellStyle name="Percent 3 2 2 3 5 3 2" xfId="8282"/>
    <cellStyle name="Percent 3 2 2 3 5 3 2 2" xfId="17312"/>
    <cellStyle name="Percent 3 2 2 3 5 3 3" xfId="12830"/>
    <cellStyle name="Percent 3 2 2 3 5 4" xfId="5294"/>
    <cellStyle name="Percent 3 2 2 3 5 4 2" xfId="14324"/>
    <cellStyle name="Percent 3 2 2 3 5 5" xfId="9842"/>
    <cellStyle name="Percent 3 2 2 3 6" xfId="1561"/>
    <cellStyle name="Percent 3 2 2 3 6 2" xfId="6043"/>
    <cellStyle name="Percent 3 2 2 3 6 2 2" xfId="15073"/>
    <cellStyle name="Percent 3 2 2 3 6 3" xfId="10591"/>
    <cellStyle name="Percent 3 2 2 3 7" xfId="3055"/>
    <cellStyle name="Percent 3 2 2 3 7 2" xfId="7537"/>
    <cellStyle name="Percent 3 2 2 3 7 2 2" xfId="16567"/>
    <cellStyle name="Percent 3 2 2 3 7 3" xfId="12085"/>
    <cellStyle name="Percent 3 2 2 3 8" xfId="4549"/>
    <cellStyle name="Percent 3 2 2 3 8 2" xfId="13579"/>
    <cellStyle name="Percent 3 2 2 3 9" xfId="9097"/>
    <cellStyle name="Percent 3 2 2 4" xfId="91"/>
    <cellStyle name="Percent 3 2 2 4 2" xfId="277"/>
    <cellStyle name="Percent 3 2 2 4 2 2" xfId="1021"/>
    <cellStyle name="Percent 3 2 2 4 2 2 2" xfId="2515"/>
    <cellStyle name="Percent 3 2 2 4 2 2 2 2" xfId="6997"/>
    <cellStyle name="Percent 3 2 2 4 2 2 2 2 2" xfId="16027"/>
    <cellStyle name="Percent 3 2 2 4 2 2 2 3" xfId="11545"/>
    <cellStyle name="Percent 3 2 2 4 2 2 3" xfId="4009"/>
    <cellStyle name="Percent 3 2 2 4 2 2 3 2" xfId="8491"/>
    <cellStyle name="Percent 3 2 2 4 2 2 3 2 2" xfId="17521"/>
    <cellStyle name="Percent 3 2 2 4 2 2 3 3" xfId="13039"/>
    <cellStyle name="Percent 3 2 2 4 2 2 4" xfId="5503"/>
    <cellStyle name="Percent 3 2 2 4 2 2 4 2" xfId="14533"/>
    <cellStyle name="Percent 3 2 2 4 2 2 5" xfId="10051"/>
    <cellStyle name="Percent 3 2 2 4 2 3" xfId="1771"/>
    <cellStyle name="Percent 3 2 2 4 2 3 2" xfId="6253"/>
    <cellStyle name="Percent 3 2 2 4 2 3 2 2" xfId="15283"/>
    <cellStyle name="Percent 3 2 2 4 2 3 3" xfId="10801"/>
    <cellStyle name="Percent 3 2 2 4 2 4" xfId="3265"/>
    <cellStyle name="Percent 3 2 2 4 2 4 2" xfId="7747"/>
    <cellStyle name="Percent 3 2 2 4 2 4 2 2" xfId="16777"/>
    <cellStyle name="Percent 3 2 2 4 2 4 3" xfId="12295"/>
    <cellStyle name="Percent 3 2 2 4 2 5" xfId="4759"/>
    <cellStyle name="Percent 3 2 2 4 2 5 2" xfId="13789"/>
    <cellStyle name="Percent 3 2 2 4 2 6" xfId="9307"/>
    <cellStyle name="Percent 3 2 2 4 3" xfId="463"/>
    <cellStyle name="Percent 3 2 2 4 3 2" xfId="1210"/>
    <cellStyle name="Percent 3 2 2 4 3 2 2" xfId="2704"/>
    <cellStyle name="Percent 3 2 2 4 3 2 2 2" xfId="7186"/>
    <cellStyle name="Percent 3 2 2 4 3 2 2 2 2" xfId="16216"/>
    <cellStyle name="Percent 3 2 2 4 3 2 2 3" xfId="11734"/>
    <cellStyle name="Percent 3 2 2 4 3 2 3" xfId="4198"/>
    <cellStyle name="Percent 3 2 2 4 3 2 3 2" xfId="8680"/>
    <cellStyle name="Percent 3 2 2 4 3 2 3 2 2" xfId="17710"/>
    <cellStyle name="Percent 3 2 2 4 3 2 3 3" xfId="13228"/>
    <cellStyle name="Percent 3 2 2 4 3 2 4" xfId="5692"/>
    <cellStyle name="Percent 3 2 2 4 3 2 4 2" xfId="14722"/>
    <cellStyle name="Percent 3 2 2 4 3 2 5" xfId="10240"/>
    <cellStyle name="Percent 3 2 2 4 3 3" xfId="1957"/>
    <cellStyle name="Percent 3 2 2 4 3 3 2" xfId="6439"/>
    <cellStyle name="Percent 3 2 2 4 3 3 2 2" xfId="15469"/>
    <cellStyle name="Percent 3 2 2 4 3 3 3" xfId="10987"/>
    <cellStyle name="Percent 3 2 2 4 3 4" xfId="3451"/>
    <cellStyle name="Percent 3 2 2 4 3 4 2" xfId="7933"/>
    <cellStyle name="Percent 3 2 2 4 3 4 2 2" xfId="16963"/>
    <cellStyle name="Percent 3 2 2 4 3 4 3" xfId="12481"/>
    <cellStyle name="Percent 3 2 2 4 3 5" xfId="4945"/>
    <cellStyle name="Percent 3 2 2 4 3 5 2" xfId="13975"/>
    <cellStyle name="Percent 3 2 2 4 3 6" xfId="9493"/>
    <cellStyle name="Percent 3 2 2 4 4" xfId="649"/>
    <cellStyle name="Percent 3 2 2 4 4 2" xfId="1396"/>
    <cellStyle name="Percent 3 2 2 4 4 2 2" xfId="2890"/>
    <cellStyle name="Percent 3 2 2 4 4 2 2 2" xfId="7372"/>
    <cellStyle name="Percent 3 2 2 4 4 2 2 2 2" xfId="16402"/>
    <cellStyle name="Percent 3 2 2 4 4 2 2 3" xfId="11920"/>
    <cellStyle name="Percent 3 2 2 4 4 2 3" xfId="4384"/>
    <cellStyle name="Percent 3 2 2 4 4 2 3 2" xfId="8866"/>
    <cellStyle name="Percent 3 2 2 4 4 2 3 2 2" xfId="17896"/>
    <cellStyle name="Percent 3 2 2 4 4 2 3 3" xfId="13414"/>
    <cellStyle name="Percent 3 2 2 4 4 2 4" xfId="5878"/>
    <cellStyle name="Percent 3 2 2 4 4 2 4 2" xfId="14908"/>
    <cellStyle name="Percent 3 2 2 4 4 2 5" xfId="10426"/>
    <cellStyle name="Percent 3 2 2 4 4 3" xfId="2143"/>
    <cellStyle name="Percent 3 2 2 4 4 3 2" xfId="6625"/>
    <cellStyle name="Percent 3 2 2 4 4 3 2 2" xfId="15655"/>
    <cellStyle name="Percent 3 2 2 4 4 3 3" xfId="11173"/>
    <cellStyle name="Percent 3 2 2 4 4 4" xfId="3637"/>
    <cellStyle name="Percent 3 2 2 4 4 4 2" xfId="8119"/>
    <cellStyle name="Percent 3 2 2 4 4 4 2 2" xfId="17149"/>
    <cellStyle name="Percent 3 2 2 4 4 4 3" xfId="12667"/>
    <cellStyle name="Percent 3 2 2 4 4 5" xfId="5131"/>
    <cellStyle name="Percent 3 2 2 4 4 5 2" xfId="14161"/>
    <cellStyle name="Percent 3 2 2 4 4 6" xfId="9679"/>
    <cellStyle name="Percent 3 2 2 4 5" xfId="836"/>
    <cellStyle name="Percent 3 2 2 4 5 2" xfId="2330"/>
    <cellStyle name="Percent 3 2 2 4 5 2 2" xfId="6812"/>
    <cellStyle name="Percent 3 2 2 4 5 2 2 2" xfId="15842"/>
    <cellStyle name="Percent 3 2 2 4 5 2 3" xfId="11360"/>
    <cellStyle name="Percent 3 2 2 4 5 3" xfId="3824"/>
    <cellStyle name="Percent 3 2 2 4 5 3 2" xfId="8306"/>
    <cellStyle name="Percent 3 2 2 4 5 3 2 2" xfId="17336"/>
    <cellStyle name="Percent 3 2 2 4 5 3 3" xfId="12854"/>
    <cellStyle name="Percent 3 2 2 4 5 4" xfId="5318"/>
    <cellStyle name="Percent 3 2 2 4 5 4 2" xfId="14348"/>
    <cellStyle name="Percent 3 2 2 4 5 5" xfId="9866"/>
    <cellStyle name="Percent 3 2 2 4 6" xfId="1585"/>
    <cellStyle name="Percent 3 2 2 4 6 2" xfId="6067"/>
    <cellStyle name="Percent 3 2 2 4 6 2 2" xfId="15097"/>
    <cellStyle name="Percent 3 2 2 4 6 3" xfId="10615"/>
    <cellStyle name="Percent 3 2 2 4 7" xfId="3079"/>
    <cellStyle name="Percent 3 2 2 4 7 2" xfId="7561"/>
    <cellStyle name="Percent 3 2 2 4 7 2 2" xfId="16591"/>
    <cellStyle name="Percent 3 2 2 4 7 3" xfId="12109"/>
    <cellStyle name="Percent 3 2 2 4 8" xfId="4573"/>
    <cellStyle name="Percent 3 2 2 4 8 2" xfId="13603"/>
    <cellStyle name="Percent 3 2 2 4 9" xfId="9121"/>
    <cellStyle name="Percent 3 2 2 5" xfId="120"/>
    <cellStyle name="Percent 3 2 2 5 2" xfId="306"/>
    <cellStyle name="Percent 3 2 2 5 2 2" xfId="1049"/>
    <cellStyle name="Percent 3 2 2 5 2 2 2" xfId="2543"/>
    <cellStyle name="Percent 3 2 2 5 2 2 2 2" xfId="7025"/>
    <cellStyle name="Percent 3 2 2 5 2 2 2 2 2" xfId="16055"/>
    <cellStyle name="Percent 3 2 2 5 2 2 2 3" xfId="11573"/>
    <cellStyle name="Percent 3 2 2 5 2 2 3" xfId="4037"/>
    <cellStyle name="Percent 3 2 2 5 2 2 3 2" xfId="8519"/>
    <cellStyle name="Percent 3 2 2 5 2 2 3 2 2" xfId="17549"/>
    <cellStyle name="Percent 3 2 2 5 2 2 3 3" xfId="13067"/>
    <cellStyle name="Percent 3 2 2 5 2 2 4" xfId="5531"/>
    <cellStyle name="Percent 3 2 2 5 2 2 4 2" xfId="14561"/>
    <cellStyle name="Percent 3 2 2 5 2 2 5" xfId="10079"/>
    <cellStyle name="Percent 3 2 2 5 2 3" xfId="1800"/>
    <cellStyle name="Percent 3 2 2 5 2 3 2" xfId="6282"/>
    <cellStyle name="Percent 3 2 2 5 2 3 2 2" xfId="15312"/>
    <cellStyle name="Percent 3 2 2 5 2 3 3" xfId="10830"/>
    <cellStyle name="Percent 3 2 2 5 2 4" xfId="3294"/>
    <cellStyle name="Percent 3 2 2 5 2 4 2" xfId="7776"/>
    <cellStyle name="Percent 3 2 2 5 2 4 2 2" xfId="16806"/>
    <cellStyle name="Percent 3 2 2 5 2 4 3" xfId="12324"/>
    <cellStyle name="Percent 3 2 2 5 2 5" xfId="4788"/>
    <cellStyle name="Percent 3 2 2 5 2 5 2" xfId="13818"/>
    <cellStyle name="Percent 3 2 2 5 2 6" xfId="9336"/>
    <cellStyle name="Percent 3 2 2 5 3" xfId="492"/>
    <cellStyle name="Percent 3 2 2 5 3 2" xfId="1239"/>
    <cellStyle name="Percent 3 2 2 5 3 2 2" xfId="2733"/>
    <cellStyle name="Percent 3 2 2 5 3 2 2 2" xfId="7215"/>
    <cellStyle name="Percent 3 2 2 5 3 2 2 2 2" xfId="16245"/>
    <cellStyle name="Percent 3 2 2 5 3 2 2 3" xfId="11763"/>
    <cellStyle name="Percent 3 2 2 5 3 2 3" xfId="4227"/>
    <cellStyle name="Percent 3 2 2 5 3 2 3 2" xfId="8709"/>
    <cellStyle name="Percent 3 2 2 5 3 2 3 2 2" xfId="17739"/>
    <cellStyle name="Percent 3 2 2 5 3 2 3 3" xfId="13257"/>
    <cellStyle name="Percent 3 2 2 5 3 2 4" xfId="5721"/>
    <cellStyle name="Percent 3 2 2 5 3 2 4 2" xfId="14751"/>
    <cellStyle name="Percent 3 2 2 5 3 2 5" xfId="10269"/>
    <cellStyle name="Percent 3 2 2 5 3 3" xfId="1986"/>
    <cellStyle name="Percent 3 2 2 5 3 3 2" xfId="6468"/>
    <cellStyle name="Percent 3 2 2 5 3 3 2 2" xfId="15498"/>
    <cellStyle name="Percent 3 2 2 5 3 3 3" xfId="11016"/>
    <cellStyle name="Percent 3 2 2 5 3 4" xfId="3480"/>
    <cellStyle name="Percent 3 2 2 5 3 4 2" xfId="7962"/>
    <cellStyle name="Percent 3 2 2 5 3 4 2 2" xfId="16992"/>
    <cellStyle name="Percent 3 2 2 5 3 4 3" xfId="12510"/>
    <cellStyle name="Percent 3 2 2 5 3 5" xfId="4974"/>
    <cellStyle name="Percent 3 2 2 5 3 5 2" xfId="14004"/>
    <cellStyle name="Percent 3 2 2 5 3 6" xfId="9522"/>
    <cellStyle name="Percent 3 2 2 5 4" xfId="678"/>
    <cellStyle name="Percent 3 2 2 5 4 2" xfId="1425"/>
    <cellStyle name="Percent 3 2 2 5 4 2 2" xfId="2919"/>
    <cellStyle name="Percent 3 2 2 5 4 2 2 2" xfId="7401"/>
    <cellStyle name="Percent 3 2 2 5 4 2 2 2 2" xfId="16431"/>
    <cellStyle name="Percent 3 2 2 5 4 2 2 3" xfId="11949"/>
    <cellStyle name="Percent 3 2 2 5 4 2 3" xfId="4413"/>
    <cellStyle name="Percent 3 2 2 5 4 2 3 2" xfId="8895"/>
    <cellStyle name="Percent 3 2 2 5 4 2 3 2 2" xfId="17925"/>
    <cellStyle name="Percent 3 2 2 5 4 2 3 3" xfId="13443"/>
    <cellStyle name="Percent 3 2 2 5 4 2 4" xfId="5907"/>
    <cellStyle name="Percent 3 2 2 5 4 2 4 2" xfId="14937"/>
    <cellStyle name="Percent 3 2 2 5 4 2 5" xfId="10455"/>
    <cellStyle name="Percent 3 2 2 5 4 3" xfId="2172"/>
    <cellStyle name="Percent 3 2 2 5 4 3 2" xfId="6654"/>
    <cellStyle name="Percent 3 2 2 5 4 3 2 2" xfId="15684"/>
    <cellStyle name="Percent 3 2 2 5 4 3 3" xfId="11202"/>
    <cellStyle name="Percent 3 2 2 5 4 4" xfId="3666"/>
    <cellStyle name="Percent 3 2 2 5 4 4 2" xfId="8148"/>
    <cellStyle name="Percent 3 2 2 5 4 4 2 2" xfId="17178"/>
    <cellStyle name="Percent 3 2 2 5 4 4 3" xfId="12696"/>
    <cellStyle name="Percent 3 2 2 5 4 5" xfId="5160"/>
    <cellStyle name="Percent 3 2 2 5 4 5 2" xfId="14190"/>
    <cellStyle name="Percent 3 2 2 5 4 6" xfId="9708"/>
    <cellStyle name="Percent 3 2 2 5 5" xfId="865"/>
    <cellStyle name="Percent 3 2 2 5 5 2" xfId="2359"/>
    <cellStyle name="Percent 3 2 2 5 5 2 2" xfId="6841"/>
    <cellStyle name="Percent 3 2 2 5 5 2 2 2" xfId="15871"/>
    <cellStyle name="Percent 3 2 2 5 5 2 3" xfId="11389"/>
    <cellStyle name="Percent 3 2 2 5 5 3" xfId="3853"/>
    <cellStyle name="Percent 3 2 2 5 5 3 2" xfId="8335"/>
    <cellStyle name="Percent 3 2 2 5 5 3 2 2" xfId="17365"/>
    <cellStyle name="Percent 3 2 2 5 5 3 3" xfId="12883"/>
    <cellStyle name="Percent 3 2 2 5 5 4" xfId="5347"/>
    <cellStyle name="Percent 3 2 2 5 5 4 2" xfId="14377"/>
    <cellStyle name="Percent 3 2 2 5 5 5" xfId="9895"/>
    <cellStyle name="Percent 3 2 2 5 6" xfId="1614"/>
    <cellStyle name="Percent 3 2 2 5 6 2" xfId="6096"/>
    <cellStyle name="Percent 3 2 2 5 6 2 2" xfId="15126"/>
    <cellStyle name="Percent 3 2 2 5 6 3" xfId="10644"/>
    <cellStyle name="Percent 3 2 2 5 7" xfId="3108"/>
    <cellStyle name="Percent 3 2 2 5 7 2" xfId="7590"/>
    <cellStyle name="Percent 3 2 2 5 7 2 2" xfId="16620"/>
    <cellStyle name="Percent 3 2 2 5 7 3" xfId="12138"/>
    <cellStyle name="Percent 3 2 2 5 8" xfId="4602"/>
    <cellStyle name="Percent 3 2 2 5 8 2" xfId="13632"/>
    <cellStyle name="Percent 3 2 2 5 9" xfId="9150"/>
    <cellStyle name="Percent 3 2 2 6" xfId="138"/>
    <cellStyle name="Percent 3 2 2 6 2" xfId="324"/>
    <cellStyle name="Percent 3 2 2 6 2 2" xfId="1067"/>
    <cellStyle name="Percent 3 2 2 6 2 2 2" xfId="2561"/>
    <cellStyle name="Percent 3 2 2 6 2 2 2 2" xfId="7043"/>
    <cellStyle name="Percent 3 2 2 6 2 2 2 2 2" xfId="16073"/>
    <cellStyle name="Percent 3 2 2 6 2 2 2 3" xfId="11591"/>
    <cellStyle name="Percent 3 2 2 6 2 2 3" xfId="4055"/>
    <cellStyle name="Percent 3 2 2 6 2 2 3 2" xfId="8537"/>
    <cellStyle name="Percent 3 2 2 6 2 2 3 2 2" xfId="17567"/>
    <cellStyle name="Percent 3 2 2 6 2 2 3 3" xfId="13085"/>
    <cellStyle name="Percent 3 2 2 6 2 2 4" xfId="5549"/>
    <cellStyle name="Percent 3 2 2 6 2 2 4 2" xfId="14579"/>
    <cellStyle name="Percent 3 2 2 6 2 2 5" xfId="10097"/>
    <cellStyle name="Percent 3 2 2 6 2 3" xfId="1818"/>
    <cellStyle name="Percent 3 2 2 6 2 3 2" xfId="6300"/>
    <cellStyle name="Percent 3 2 2 6 2 3 2 2" xfId="15330"/>
    <cellStyle name="Percent 3 2 2 6 2 3 3" xfId="10848"/>
    <cellStyle name="Percent 3 2 2 6 2 4" xfId="3312"/>
    <cellStyle name="Percent 3 2 2 6 2 4 2" xfId="7794"/>
    <cellStyle name="Percent 3 2 2 6 2 4 2 2" xfId="16824"/>
    <cellStyle name="Percent 3 2 2 6 2 4 3" xfId="12342"/>
    <cellStyle name="Percent 3 2 2 6 2 5" xfId="4806"/>
    <cellStyle name="Percent 3 2 2 6 2 5 2" xfId="13836"/>
    <cellStyle name="Percent 3 2 2 6 2 6" xfId="9354"/>
    <cellStyle name="Percent 3 2 2 6 3" xfId="510"/>
    <cellStyle name="Percent 3 2 2 6 3 2" xfId="1257"/>
    <cellStyle name="Percent 3 2 2 6 3 2 2" xfId="2751"/>
    <cellStyle name="Percent 3 2 2 6 3 2 2 2" xfId="7233"/>
    <cellStyle name="Percent 3 2 2 6 3 2 2 2 2" xfId="16263"/>
    <cellStyle name="Percent 3 2 2 6 3 2 2 3" xfId="11781"/>
    <cellStyle name="Percent 3 2 2 6 3 2 3" xfId="4245"/>
    <cellStyle name="Percent 3 2 2 6 3 2 3 2" xfId="8727"/>
    <cellStyle name="Percent 3 2 2 6 3 2 3 2 2" xfId="17757"/>
    <cellStyle name="Percent 3 2 2 6 3 2 3 3" xfId="13275"/>
    <cellStyle name="Percent 3 2 2 6 3 2 4" xfId="5739"/>
    <cellStyle name="Percent 3 2 2 6 3 2 4 2" xfId="14769"/>
    <cellStyle name="Percent 3 2 2 6 3 2 5" xfId="10287"/>
    <cellStyle name="Percent 3 2 2 6 3 3" xfId="2004"/>
    <cellStyle name="Percent 3 2 2 6 3 3 2" xfId="6486"/>
    <cellStyle name="Percent 3 2 2 6 3 3 2 2" xfId="15516"/>
    <cellStyle name="Percent 3 2 2 6 3 3 3" xfId="11034"/>
    <cellStyle name="Percent 3 2 2 6 3 4" xfId="3498"/>
    <cellStyle name="Percent 3 2 2 6 3 4 2" xfId="7980"/>
    <cellStyle name="Percent 3 2 2 6 3 4 2 2" xfId="17010"/>
    <cellStyle name="Percent 3 2 2 6 3 4 3" xfId="12528"/>
    <cellStyle name="Percent 3 2 2 6 3 5" xfId="4992"/>
    <cellStyle name="Percent 3 2 2 6 3 5 2" xfId="14022"/>
    <cellStyle name="Percent 3 2 2 6 3 6" xfId="9540"/>
    <cellStyle name="Percent 3 2 2 6 4" xfId="696"/>
    <cellStyle name="Percent 3 2 2 6 4 2" xfId="1443"/>
    <cellStyle name="Percent 3 2 2 6 4 2 2" xfId="2937"/>
    <cellStyle name="Percent 3 2 2 6 4 2 2 2" xfId="7419"/>
    <cellStyle name="Percent 3 2 2 6 4 2 2 2 2" xfId="16449"/>
    <cellStyle name="Percent 3 2 2 6 4 2 2 3" xfId="11967"/>
    <cellStyle name="Percent 3 2 2 6 4 2 3" xfId="4431"/>
    <cellStyle name="Percent 3 2 2 6 4 2 3 2" xfId="8913"/>
    <cellStyle name="Percent 3 2 2 6 4 2 3 2 2" xfId="17943"/>
    <cellStyle name="Percent 3 2 2 6 4 2 3 3" xfId="13461"/>
    <cellStyle name="Percent 3 2 2 6 4 2 4" xfId="5925"/>
    <cellStyle name="Percent 3 2 2 6 4 2 4 2" xfId="14955"/>
    <cellStyle name="Percent 3 2 2 6 4 2 5" xfId="10473"/>
    <cellStyle name="Percent 3 2 2 6 4 3" xfId="2190"/>
    <cellStyle name="Percent 3 2 2 6 4 3 2" xfId="6672"/>
    <cellStyle name="Percent 3 2 2 6 4 3 2 2" xfId="15702"/>
    <cellStyle name="Percent 3 2 2 6 4 3 3" xfId="11220"/>
    <cellStyle name="Percent 3 2 2 6 4 4" xfId="3684"/>
    <cellStyle name="Percent 3 2 2 6 4 4 2" xfId="8166"/>
    <cellStyle name="Percent 3 2 2 6 4 4 2 2" xfId="17196"/>
    <cellStyle name="Percent 3 2 2 6 4 4 3" xfId="12714"/>
    <cellStyle name="Percent 3 2 2 6 4 5" xfId="5178"/>
    <cellStyle name="Percent 3 2 2 6 4 5 2" xfId="14208"/>
    <cellStyle name="Percent 3 2 2 6 4 6" xfId="9726"/>
    <cellStyle name="Percent 3 2 2 6 5" xfId="883"/>
    <cellStyle name="Percent 3 2 2 6 5 2" xfId="2377"/>
    <cellStyle name="Percent 3 2 2 6 5 2 2" xfId="6859"/>
    <cellStyle name="Percent 3 2 2 6 5 2 2 2" xfId="15889"/>
    <cellStyle name="Percent 3 2 2 6 5 2 3" xfId="11407"/>
    <cellStyle name="Percent 3 2 2 6 5 3" xfId="3871"/>
    <cellStyle name="Percent 3 2 2 6 5 3 2" xfId="8353"/>
    <cellStyle name="Percent 3 2 2 6 5 3 2 2" xfId="17383"/>
    <cellStyle name="Percent 3 2 2 6 5 3 3" xfId="12901"/>
    <cellStyle name="Percent 3 2 2 6 5 4" xfId="5365"/>
    <cellStyle name="Percent 3 2 2 6 5 4 2" xfId="14395"/>
    <cellStyle name="Percent 3 2 2 6 5 5" xfId="9913"/>
    <cellStyle name="Percent 3 2 2 6 6" xfId="1632"/>
    <cellStyle name="Percent 3 2 2 6 6 2" xfId="6114"/>
    <cellStyle name="Percent 3 2 2 6 6 2 2" xfId="15144"/>
    <cellStyle name="Percent 3 2 2 6 6 3" xfId="10662"/>
    <cellStyle name="Percent 3 2 2 6 7" xfId="3126"/>
    <cellStyle name="Percent 3 2 2 6 7 2" xfId="7608"/>
    <cellStyle name="Percent 3 2 2 6 7 2 2" xfId="16638"/>
    <cellStyle name="Percent 3 2 2 6 7 3" xfId="12156"/>
    <cellStyle name="Percent 3 2 2 6 8" xfId="4620"/>
    <cellStyle name="Percent 3 2 2 6 8 2" xfId="13650"/>
    <cellStyle name="Percent 3 2 2 6 9" xfId="9168"/>
    <cellStyle name="Percent 3 2 2 7" xfId="161"/>
    <cellStyle name="Percent 3 2 2 7 2" xfId="347"/>
    <cellStyle name="Percent 3 2 2 7 2 2" xfId="1090"/>
    <cellStyle name="Percent 3 2 2 7 2 2 2" xfId="2584"/>
    <cellStyle name="Percent 3 2 2 7 2 2 2 2" xfId="7066"/>
    <cellStyle name="Percent 3 2 2 7 2 2 2 2 2" xfId="16096"/>
    <cellStyle name="Percent 3 2 2 7 2 2 2 3" xfId="11614"/>
    <cellStyle name="Percent 3 2 2 7 2 2 3" xfId="4078"/>
    <cellStyle name="Percent 3 2 2 7 2 2 3 2" xfId="8560"/>
    <cellStyle name="Percent 3 2 2 7 2 2 3 2 2" xfId="17590"/>
    <cellStyle name="Percent 3 2 2 7 2 2 3 3" xfId="13108"/>
    <cellStyle name="Percent 3 2 2 7 2 2 4" xfId="5572"/>
    <cellStyle name="Percent 3 2 2 7 2 2 4 2" xfId="14602"/>
    <cellStyle name="Percent 3 2 2 7 2 2 5" xfId="10120"/>
    <cellStyle name="Percent 3 2 2 7 2 3" xfId="1841"/>
    <cellStyle name="Percent 3 2 2 7 2 3 2" xfId="6323"/>
    <cellStyle name="Percent 3 2 2 7 2 3 2 2" xfId="15353"/>
    <cellStyle name="Percent 3 2 2 7 2 3 3" xfId="10871"/>
    <cellStyle name="Percent 3 2 2 7 2 4" xfId="3335"/>
    <cellStyle name="Percent 3 2 2 7 2 4 2" xfId="7817"/>
    <cellStyle name="Percent 3 2 2 7 2 4 2 2" xfId="16847"/>
    <cellStyle name="Percent 3 2 2 7 2 4 3" xfId="12365"/>
    <cellStyle name="Percent 3 2 2 7 2 5" xfId="4829"/>
    <cellStyle name="Percent 3 2 2 7 2 5 2" xfId="13859"/>
    <cellStyle name="Percent 3 2 2 7 2 6" xfId="9377"/>
    <cellStyle name="Percent 3 2 2 7 3" xfId="533"/>
    <cellStyle name="Percent 3 2 2 7 3 2" xfId="1280"/>
    <cellStyle name="Percent 3 2 2 7 3 2 2" xfId="2774"/>
    <cellStyle name="Percent 3 2 2 7 3 2 2 2" xfId="7256"/>
    <cellStyle name="Percent 3 2 2 7 3 2 2 2 2" xfId="16286"/>
    <cellStyle name="Percent 3 2 2 7 3 2 2 3" xfId="11804"/>
    <cellStyle name="Percent 3 2 2 7 3 2 3" xfId="4268"/>
    <cellStyle name="Percent 3 2 2 7 3 2 3 2" xfId="8750"/>
    <cellStyle name="Percent 3 2 2 7 3 2 3 2 2" xfId="17780"/>
    <cellStyle name="Percent 3 2 2 7 3 2 3 3" xfId="13298"/>
    <cellStyle name="Percent 3 2 2 7 3 2 4" xfId="5762"/>
    <cellStyle name="Percent 3 2 2 7 3 2 4 2" xfId="14792"/>
    <cellStyle name="Percent 3 2 2 7 3 2 5" xfId="10310"/>
    <cellStyle name="Percent 3 2 2 7 3 3" xfId="2027"/>
    <cellStyle name="Percent 3 2 2 7 3 3 2" xfId="6509"/>
    <cellStyle name="Percent 3 2 2 7 3 3 2 2" xfId="15539"/>
    <cellStyle name="Percent 3 2 2 7 3 3 3" xfId="11057"/>
    <cellStyle name="Percent 3 2 2 7 3 4" xfId="3521"/>
    <cellStyle name="Percent 3 2 2 7 3 4 2" xfId="8003"/>
    <cellStyle name="Percent 3 2 2 7 3 4 2 2" xfId="17033"/>
    <cellStyle name="Percent 3 2 2 7 3 4 3" xfId="12551"/>
    <cellStyle name="Percent 3 2 2 7 3 5" xfId="5015"/>
    <cellStyle name="Percent 3 2 2 7 3 5 2" xfId="14045"/>
    <cellStyle name="Percent 3 2 2 7 3 6" xfId="9563"/>
    <cellStyle name="Percent 3 2 2 7 4" xfId="719"/>
    <cellStyle name="Percent 3 2 2 7 4 2" xfId="1466"/>
    <cellStyle name="Percent 3 2 2 7 4 2 2" xfId="2960"/>
    <cellStyle name="Percent 3 2 2 7 4 2 2 2" xfId="7442"/>
    <cellStyle name="Percent 3 2 2 7 4 2 2 2 2" xfId="16472"/>
    <cellStyle name="Percent 3 2 2 7 4 2 2 3" xfId="11990"/>
    <cellStyle name="Percent 3 2 2 7 4 2 3" xfId="4454"/>
    <cellStyle name="Percent 3 2 2 7 4 2 3 2" xfId="8936"/>
    <cellStyle name="Percent 3 2 2 7 4 2 3 2 2" xfId="17966"/>
    <cellStyle name="Percent 3 2 2 7 4 2 3 3" xfId="13484"/>
    <cellStyle name="Percent 3 2 2 7 4 2 4" xfId="5948"/>
    <cellStyle name="Percent 3 2 2 7 4 2 4 2" xfId="14978"/>
    <cellStyle name="Percent 3 2 2 7 4 2 5" xfId="10496"/>
    <cellStyle name="Percent 3 2 2 7 4 3" xfId="2213"/>
    <cellStyle name="Percent 3 2 2 7 4 3 2" xfId="6695"/>
    <cellStyle name="Percent 3 2 2 7 4 3 2 2" xfId="15725"/>
    <cellStyle name="Percent 3 2 2 7 4 3 3" xfId="11243"/>
    <cellStyle name="Percent 3 2 2 7 4 4" xfId="3707"/>
    <cellStyle name="Percent 3 2 2 7 4 4 2" xfId="8189"/>
    <cellStyle name="Percent 3 2 2 7 4 4 2 2" xfId="17219"/>
    <cellStyle name="Percent 3 2 2 7 4 4 3" xfId="12737"/>
    <cellStyle name="Percent 3 2 2 7 4 5" xfId="5201"/>
    <cellStyle name="Percent 3 2 2 7 4 5 2" xfId="14231"/>
    <cellStyle name="Percent 3 2 2 7 4 6" xfId="9749"/>
    <cellStyle name="Percent 3 2 2 7 5" xfId="906"/>
    <cellStyle name="Percent 3 2 2 7 5 2" xfId="2400"/>
    <cellStyle name="Percent 3 2 2 7 5 2 2" xfId="6882"/>
    <cellStyle name="Percent 3 2 2 7 5 2 2 2" xfId="15912"/>
    <cellStyle name="Percent 3 2 2 7 5 2 3" xfId="11430"/>
    <cellStyle name="Percent 3 2 2 7 5 3" xfId="3894"/>
    <cellStyle name="Percent 3 2 2 7 5 3 2" xfId="8376"/>
    <cellStyle name="Percent 3 2 2 7 5 3 2 2" xfId="17406"/>
    <cellStyle name="Percent 3 2 2 7 5 3 3" xfId="12924"/>
    <cellStyle name="Percent 3 2 2 7 5 4" xfId="5388"/>
    <cellStyle name="Percent 3 2 2 7 5 4 2" xfId="14418"/>
    <cellStyle name="Percent 3 2 2 7 5 5" xfId="9936"/>
    <cellStyle name="Percent 3 2 2 7 6" xfId="1655"/>
    <cellStyle name="Percent 3 2 2 7 6 2" xfId="6137"/>
    <cellStyle name="Percent 3 2 2 7 6 2 2" xfId="15167"/>
    <cellStyle name="Percent 3 2 2 7 6 3" xfId="10685"/>
    <cellStyle name="Percent 3 2 2 7 7" xfId="3149"/>
    <cellStyle name="Percent 3 2 2 7 7 2" xfId="7631"/>
    <cellStyle name="Percent 3 2 2 7 7 2 2" xfId="16661"/>
    <cellStyle name="Percent 3 2 2 7 7 3" xfId="12179"/>
    <cellStyle name="Percent 3 2 2 7 8" xfId="4643"/>
    <cellStyle name="Percent 3 2 2 7 8 2" xfId="13673"/>
    <cellStyle name="Percent 3 2 2 7 9" xfId="9191"/>
    <cellStyle name="Percent 3 2 2 8" xfId="184"/>
    <cellStyle name="Percent 3 2 2 8 2" xfId="370"/>
    <cellStyle name="Percent 3 2 2 8 2 2" xfId="1113"/>
    <cellStyle name="Percent 3 2 2 8 2 2 2" xfId="2607"/>
    <cellStyle name="Percent 3 2 2 8 2 2 2 2" xfId="7089"/>
    <cellStyle name="Percent 3 2 2 8 2 2 2 2 2" xfId="16119"/>
    <cellStyle name="Percent 3 2 2 8 2 2 2 3" xfId="11637"/>
    <cellStyle name="Percent 3 2 2 8 2 2 3" xfId="4101"/>
    <cellStyle name="Percent 3 2 2 8 2 2 3 2" xfId="8583"/>
    <cellStyle name="Percent 3 2 2 8 2 2 3 2 2" xfId="17613"/>
    <cellStyle name="Percent 3 2 2 8 2 2 3 3" xfId="13131"/>
    <cellStyle name="Percent 3 2 2 8 2 2 4" xfId="5595"/>
    <cellStyle name="Percent 3 2 2 8 2 2 4 2" xfId="14625"/>
    <cellStyle name="Percent 3 2 2 8 2 2 5" xfId="10143"/>
    <cellStyle name="Percent 3 2 2 8 2 3" xfId="1864"/>
    <cellStyle name="Percent 3 2 2 8 2 3 2" xfId="6346"/>
    <cellStyle name="Percent 3 2 2 8 2 3 2 2" xfId="15376"/>
    <cellStyle name="Percent 3 2 2 8 2 3 3" xfId="10894"/>
    <cellStyle name="Percent 3 2 2 8 2 4" xfId="3358"/>
    <cellStyle name="Percent 3 2 2 8 2 4 2" xfId="7840"/>
    <cellStyle name="Percent 3 2 2 8 2 4 2 2" xfId="16870"/>
    <cellStyle name="Percent 3 2 2 8 2 4 3" xfId="12388"/>
    <cellStyle name="Percent 3 2 2 8 2 5" xfId="4852"/>
    <cellStyle name="Percent 3 2 2 8 2 5 2" xfId="13882"/>
    <cellStyle name="Percent 3 2 2 8 2 6" xfId="9400"/>
    <cellStyle name="Percent 3 2 2 8 3" xfId="556"/>
    <cellStyle name="Percent 3 2 2 8 3 2" xfId="1303"/>
    <cellStyle name="Percent 3 2 2 8 3 2 2" xfId="2797"/>
    <cellStyle name="Percent 3 2 2 8 3 2 2 2" xfId="7279"/>
    <cellStyle name="Percent 3 2 2 8 3 2 2 2 2" xfId="16309"/>
    <cellStyle name="Percent 3 2 2 8 3 2 2 3" xfId="11827"/>
    <cellStyle name="Percent 3 2 2 8 3 2 3" xfId="4291"/>
    <cellStyle name="Percent 3 2 2 8 3 2 3 2" xfId="8773"/>
    <cellStyle name="Percent 3 2 2 8 3 2 3 2 2" xfId="17803"/>
    <cellStyle name="Percent 3 2 2 8 3 2 3 3" xfId="13321"/>
    <cellStyle name="Percent 3 2 2 8 3 2 4" xfId="5785"/>
    <cellStyle name="Percent 3 2 2 8 3 2 4 2" xfId="14815"/>
    <cellStyle name="Percent 3 2 2 8 3 2 5" xfId="10333"/>
    <cellStyle name="Percent 3 2 2 8 3 3" xfId="2050"/>
    <cellStyle name="Percent 3 2 2 8 3 3 2" xfId="6532"/>
    <cellStyle name="Percent 3 2 2 8 3 3 2 2" xfId="15562"/>
    <cellStyle name="Percent 3 2 2 8 3 3 3" xfId="11080"/>
    <cellStyle name="Percent 3 2 2 8 3 4" xfId="3544"/>
    <cellStyle name="Percent 3 2 2 8 3 4 2" xfId="8026"/>
    <cellStyle name="Percent 3 2 2 8 3 4 2 2" xfId="17056"/>
    <cellStyle name="Percent 3 2 2 8 3 4 3" xfId="12574"/>
    <cellStyle name="Percent 3 2 2 8 3 5" xfId="5038"/>
    <cellStyle name="Percent 3 2 2 8 3 5 2" xfId="14068"/>
    <cellStyle name="Percent 3 2 2 8 3 6" xfId="9586"/>
    <cellStyle name="Percent 3 2 2 8 4" xfId="742"/>
    <cellStyle name="Percent 3 2 2 8 4 2" xfId="1489"/>
    <cellStyle name="Percent 3 2 2 8 4 2 2" xfId="2983"/>
    <cellStyle name="Percent 3 2 2 8 4 2 2 2" xfId="7465"/>
    <cellStyle name="Percent 3 2 2 8 4 2 2 2 2" xfId="16495"/>
    <cellStyle name="Percent 3 2 2 8 4 2 2 3" xfId="12013"/>
    <cellStyle name="Percent 3 2 2 8 4 2 3" xfId="4477"/>
    <cellStyle name="Percent 3 2 2 8 4 2 3 2" xfId="8959"/>
    <cellStyle name="Percent 3 2 2 8 4 2 3 2 2" xfId="17989"/>
    <cellStyle name="Percent 3 2 2 8 4 2 3 3" xfId="13507"/>
    <cellStyle name="Percent 3 2 2 8 4 2 4" xfId="5971"/>
    <cellStyle name="Percent 3 2 2 8 4 2 4 2" xfId="15001"/>
    <cellStyle name="Percent 3 2 2 8 4 2 5" xfId="10519"/>
    <cellStyle name="Percent 3 2 2 8 4 3" xfId="2236"/>
    <cellStyle name="Percent 3 2 2 8 4 3 2" xfId="6718"/>
    <cellStyle name="Percent 3 2 2 8 4 3 2 2" xfId="15748"/>
    <cellStyle name="Percent 3 2 2 8 4 3 3" xfId="11266"/>
    <cellStyle name="Percent 3 2 2 8 4 4" xfId="3730"/>
    <cellStyle name="Percent 3 2 2 8 4 4 2" xfId="8212"/>
    <cellStyle name="Percent 3 2 2 8 4 4 2 2" xfId="17242"/>
    <cellStyle name="Percent 3 2 2 8 4 4 3" xfId="12760"/>
    <cellStyle name="Percent 3 2 2 8 4 5" xfId="5224"/>
    <cellStyle name="Percent 3 2 2 8 4 5 2" xfId="14254"/>
    <cellStyle name="Percent 3 2 2 8 4 6" xfId="9772"/>
    <cellStyle name="Percent 3 2 2 8 5" xfId="929"/>
    <cellStyle name="Percent 3 2 2 8 5 2" xfId="2423"/>
    <cellStyle name="Percent 3 2 2 8 5 2 2" xfId="6905"/>
    <cellStyle name="Percent 3 2 2 8 5 2 2 2" xfId="15935"/>
    <cellStyle name="Percent 3 2 2 8 5 2 3" xfId="11453"/>
    <cellStyle name="Percent 3 2 2 8 5 3" xfId="3917"/>
    <cellStyle name="Percent 3 2 2 8 5 3 2" xfId="8399"/>
    <cellStyle name="Percent 3 2 2 8 5 3 2 2" xfId="17429"/>
    <cellStyle name="Percent 3 2 2 8 5 3 3" xfId="12947"/>
    <cellStyle name="Percent 3 2 2 8 5 4" xfId="5411"/>
    <cellStyle name="Percent 3 2 2 8 5 4 2" xfId="14441"/>
    <cellStyle name="Percent 3 2 2 8 5 5" xfId="9959"/>
    <cellStyle name="Percent 3 2 2 8 6" xfId="1678"/>
    <cellStyle name="Percent 3 2 2 8 6 2" xfId="6160"/>
    <cellStyle name="Percent 3 2 2 8 6 2 2" xfId="15190"/>
    <cellStyle name="Percent 3 2 2 8 6 3" xfId="10708"/>
    <cellStyle name="Percent 3 2 2 8 7" xfId="3172"/>
    <cellStyle name="Percent 3 2 2 8 7 2" xfId="7654"/>
    <cellStyle name="Percent 3 2 2 8 7 2 2" xfId="16684"/>
    <cellStyle name="Percent 3 2 2 8 7 3" xfId="12202"/>
    <cellStyle name="Percent 3 2 2 8 8" xfId="4666"/>
    <cellStyle name="Percent 3 2 2 8 8 2" xfId="13696"/>
    <cellStyle name="Percent 3 2 2 8 9" xfId="9214"/>
    <cellStyle name="Percent 3 2 2 9" xfId="207"/>
    <cellStyle name="Percent 3 2 2 9 2" xfId="952"/>
    <cellStyle name="Percent 3 2 2 9 2 2" xfId="2446"/>
    <cellStyle name="Percent 3 2 2 9 2 2 2" xfId="6928"/>
    <cellStyle name="Percent 3 2 2 9 2 2 2 2" xfId="15958"/>
    <cellStyle name="Percent 3 2 2 9 2 2 3" xfId="11476"/>
    <cellStyle name="Percent 3 2 2 9 2 3" xfId="3940"/>
    <cellStyle name="Percent 3 2 2 9 2 3 2" xfId="8422"/>
    <cellStyle name="Percent 3 2 2 9 2 3 2 2" xfId="17452"/>
    <cellStyle name="Percent 3 2 2 9 2 3 3" xfId="12970"/>
    <cellStyle name="Percent 3 2 2 9 2 4" xfId="5434"/>
    <cellStyle name="Percent 3 2 2 9 2 4 2" xfId="14464"/>
    <cellStyle name="Percent 3 2 2 9 2 5" xfId="9982"/>
    <cellStyle name="Percent 3 2 2 9 3" xfId="1701"/>
    <cellStyle name="Percent 3 2 2 9 3 2" xfId="6183"/>
    <cellStyle name="Percent 3 2 2 9 3 2 2" xfId="15213"/>
    <cellStyle name="Percent 3 2 2 9 3 3" xfId="10731"/>
    <cellStyle name="Percent 3 2 2 9 4" xfId="3195"/>
    <cellStyle name="Percent 3 2 2 9 4 2" xfId="7677"/>
    <cellStyle name="Percent 3 2 2 9 4 2 2" xfId="16707"/>
    <cellStyle name="Percent 3 2 2 9 4 3" xfId="12225"/>
    <cellStyle name="Percent 3 2 2 9 5" xfId="4689"/>
    <cellStyle name="Percent 3 2 2 9 5 2" xfId="13719"/>
    <cellStyle name="Percent 3 2 2 9 6" xfId="9237"/>
    <cellStyle name="Percent 3 2 3" xfId="34"/>
    <cellStyle name="Percent 3 2 3 2" xfId="220"/>
    <cellStyle name="Percent 3 2 3 2 2" xfId="965"/>
    <cellStyle name="Percent 3 2 3 2 2 2" xfId="2459"/>
    <cellStyle name="Percent 3 2 3 2 2 2 2" xfId="6941"/>
    <cellStyle name="Percent 3 2 3 2 2 2 2 2" xfId="15971"/>
    <cellStyle name="Percent 3 2 3 2 2 2 3" xfId="11489"/>
    <cellStyle name="Percent 3 2 3 2 2 3" xfId="3953"/>
    <cellStyle name="Percent 3 2 3 2 2 3 2" xfId="8435"/>
    <cellStyle name="Percent 3 2 3 2 2 3 2 2" xfId="17465"/>
    <cellStyle name="Percent 3 2 3 2 2 3 3" xfId="12983"/>
    <cellStyle name="Percent 3 2 3 2 2 4" xfId="5447"/>
    <cellStyle name="Percent 3 2 3 2 2 4 2" xfId="14477"/>
    <cellStyle name="Percent 3 2 3 2 2 5" xfId="9995"/>
    <cellStyle name="Percent 3 2 3 2 3" xfId="1714"/>
    <cellStyle name="Percent 3 2 3 2 3 2" xfId="6196"/>
    <cellStyle name="Percent 3 2 3 2 3 2 2" xfId="15226"/>
    <cellStyle name="Percent 3 2 3 2 3 3" xfId="10744"/>
    <cellStyle name="Percent 3 2 3 2 4" xfId="3208"/>
    <cellStyle name="Percent 3 2 3 2 4 2" xfId="7690"/>
    <cellStyle name="Percent 3 2 3 2 4 2 2" xfId="16720"/>
    <cellStyle name="Percent 3 2 3 2 4 3" xfId="12238"/>
    <cellStyle name="Percent 3 2 3 2 5" xfId="4702"/>
    <cellStyle name="Percent 3 2 3 2 5 2" xfId="13732"/>
    <cellStyle name="Percent 3 2 3 2 6" xfId="9250"/>
    <cellStyle name="Percent 3 2 3 3" xfId="406"/>
    <cellStyle name="Percent 3 2 3 3 2" xfId="1153"/>
    <cellStyle name="Percent 3 2 3 3 2 2" xfId="2647"/>
    <cellStyle name="Percent 3 2 3 3 2 2 2" xfId="7129"/>
    <cellStyle name="Percent 3 2 3 3 2 2 2 2" xfId="16159"/>
    <cellStyle name="Percent 3 2 3 3 2 2 3" xfId="11677"/>
    <cellStyle name="Percent 3 2 3 3 2 3" xfId="4141"/>
    <cellStyle name="Percent 3 2 3 3 2 3 2" xfId="8623"/>
    <cellStyle name="Percent 3 2 3 3 2 3 2 2" xfId="17653"/>
    <cellStyle name="Percent 3 2 3 3 2 3 3" xfId="13171"/>
    <cellStyle name="Percent 3 2 3 3 2 4" xfId="5635"/>
    <cellStyle name="Percent 3 2 3 3 2 4 2" xfId="14665"/>
    <cellStyle name="Percent 3 2 3 3 2 5" xfId="10183"/>
    <cellStyle name="Percent 3 2 3 3 3" xfId="1900"/>
    <cellStyle name="Percent 3 2 3 3 3 2" xfId="6382"/>
    <cellStyle name="Percent 3 2 3 3 3 2 2" xfId="15412"/>
    <cellStyle name="Percent 3 2 3 3 3 3" xfId="10930"/>
    <cellStyle name="Percent 3 2 3 3 4" xfId="3394"/>
    <cellStyle name="Percent 3 2 3 3 4 2" xfId="7876"/>
    <cellStyle name="Percent 3 2 3 3 4 2 2" xfId="16906"/>
    <cellStyle name="Percent 3 2 3 3 4 3" xfId="12424"/>
    <cellStyle name="Percent 3 2 3 3 5" xfId="4888"/>
    <cellStyle name="Percent 3 2 3 3 5 2" xfId="13918"/>
    <cellStyle name="Percent 3 2 3 3 6" xfId="9436"/>
    <cellStyle name="Percent 3 2 3 4" xfId="592"/>
    <cellStyle name="Percent 3 2 3 4 2" xfId="1339"/>
    <cellStyle name="Percent 3 2 3 4 2 2" xfId="2833"/>
    <cellStyle name="Percent 3 2 3 4 2 2 2" xfId="7315"/>
    <cellStyle name="Percent 3 2 3 4 2 2 2 2" xfId="16345"/>
    <cellStyle name="Percent 3 2 3 4 2 2 3" xfId="11863"/>
    <cellStyle name="Percent 3 2 3 4 2 3" xfId="4327"/>
    <cellStyle name="Percent 3 2 3 4 2 3 2" xfId="8809"/>
    <cellStyle name="Percent 3 2 3 4 2 3 2 2" xfId="17839"/>
    <cellStyle name="Percent 3 2 3 4 2 3 3" xfId="13357"/>
    <cellStyle name="Percent 3 2 3 4 2 4" xfId="5821"/>
    <cellStyle name="Percent 3 2 3 4 2 4 2" xfId="14851"/>
    <cellStyle name="Percent 3 2 3 4 2 5" xfId="10369"/>
    <cellStyle name="Percent 3 2 3 4 3" xfId="2086"/>
    <cellStyle name="Percent 3 2 3 4 3 2" xfId="6568"/>
    <cellStyle name="Percent 3 2 3 4 3 2 2" xfId="15598"/>
    <cellStyle name="Percent 3 2 3 4 3 3" xfId="11116"/>
    <cellStyle name="Percent 3 2 3 4 4" xfId="3580"/>
    <cellStyle name="Percent 3 2 3 4 4 2" xfId="8062"/>
    <cellStyle name="Percent 3 2 3 4 4 2 2" xfId="17092"/>
    <cellStyle name="Percent 3 2 3 4 4 3" xfId="12610"/>
    <cellStyle name="Percent 3 2 3 4 5" xfId="5074"/>
    <cellStyle name="Percent 3 2 3 4 5 2" xfId="14104"/>
    <cellStyle name="Percent 3 2 3 4 6" xfId="9622"/>
    <cellStyle name="Percent 3 2 3 5" xfId="779"/>
    <cellStyle name="Percent 3 2 3 5 2" xfId="2273"/>
    <cellStyle name="Percent 3 2 3 5 2 2" xfId="6755"/>
    <cellStyle name="Percent 3 2 3 5 2 2 2" xfId="15785"/>
    <cellStyle name="Percent 3 2 3 5 2 3" xfId="11303"/>
    <cellStyle name="Percent 3 2 3 5 3" xfId="3767"/>
    <cellStyle name="Percent 3 2 3 5 3 2" xfId="8249"/>
    <cellStyle name="Percent 3 2 3 5 3 2 2" xfId="17279"/>
    <cellStyle name="Percent 3 2 3 5 3 3" xfId="12797"/>
    <cellStyle name="Percent 3 2 3 5 4" xfId="5261"/>
    <cellStyle name="Percent 3 2 3 5 4 2" xfId="14291"/>
    <cellStyle name="Percent 3 2 3 5 5" xfId="9809"/>
    <cellStyle name="Percent 3 2 3 6" xfId="1528"/>
    <cellStyle name="Percent 3 2 3 6 2" xfId="6010"/>
    <cellStyle name="Percent 3 2 3 6 2 2" xfId="15040"/>
    <cellStyle name="Percent 3 2 3 6 3" xfId="10558"/>
    <cellStyle name="Percent 3 2 3 7" xfId="3022"/>
    <cellStyle name="Percent 3 2 3 7 2" xfId="7504"/>
    <cellStyle name="Percent 3 2 3 7 2 2" xfId="16534"/>
    <cellStyle name="Percent 3 2 3 7 3" xfId="12052"/>
    <cellStyle name="Percent 3 2 3 8" xfId="4516"/>
    <cellStyle name="Percent 3 2 3 8 2" xfId="13546"/>
    <cellStyle name="Percent 3 2 3 9" xfId="9064"/>
    <cellStyle name="Percent 3 2 4" xfId="57"/>
    <cellStyle name="Percent 3 2 4 2" xfId="243"/>
    <cellStyle name="Percent 3 2 4 2 2" xfId="988"/>
    <cellStyle name="Percent 3 2 4 2 2 2" xfId="2482"/>
    <cellStyle name="Percent 3 2 4 2 2 2 2" xfId="6964"/>
    <cellStyle name="Percent 3 2 4 2 2 2 2 2" xfId="15994"/>
    <cellStyle name="Percent 3 2 4 2 2 2 3" xfId="11512"/>
    <cellStyle name="Percent 3 2 4 2 2 3" xfId="3976"/>
    <cellStyle name="Percent 3 2 4 2 2 3 2" xfId="8458"/>
    <cellStyle name="Percent 3 2 4 2 2 3 2 2" xfId="17488"/>
    <cellStyle name="Percent 3 2 4 2 2 3 3" xfId="13006"/>
    <cellStyle name="Percent 3 2 4 2 2 4" xfId="5470"/>
    <cellStyle name="Percent 3 2 4 2 2 4 2" xfId="14500"/>
    <cellStyle name="Percent 3 2 4 2 2 5" xfId="10018"/>
    <cellStyle name="Percent 3 2 4 2 3" xfId="1737"/>
    <cellStyle name="Percent 3 2 4 2 3 2" xfId="6219"/>
    <cellStyle name="Percent 3 2 4 2 3 2 2" xfId="15249"/>
    <cellStyle name="Percent 3 2 4 2 3 3" xfId="10767"/>
    <cellStyle name="Percent 3 2 4 2 4" xfId="3231"/>
    <cellStyle name="Percent 3 2 4 2 4 2" xfId="7713"/>
    <cellStyle name="Percent 3 2 4 2 4 2 2" xfId="16743"/>
    <cellStyle name="Percent 3 2 4 2 4 3" xfId="12261"/>
    <cellStyle name="Percent 3 2 4 2 5" xfId="4725"/>
    <cellStyle name="Percent 3 2 4 2 5 2" xfId="13755"/>
    <cellStyle name="Percent 3 2 4 2 6" xfId="9273"/>
    <cellStyle name="Percent 3 2 4 3" xfId="429"/>
    <cellStyle name="Percent 3 2 4 3 2" xfId="1176"/>
    <cellStyle name="Percent 3 2 4 3 2 2" xfId="2670"/>
    <cellStyle name="Percent 3 2 4 3 2 2 2" xfId="7152"/>
    <cellStyle name="Percent 3 2 4 3 2 2 2 2" xfId="16182"/>
    <cellStyle name="Percent 3 2 4 3 2 2 3" xfId="11700"/>
    <cellStyle name="Percent 3 2 4 3 2 3" xfId="4164"/>
    <cellStyle name="Percent 3 2 4 3 2 3 2" xfId="8646"/>
    <cellStyle name="Percent 3 2 4 3 2 3 2 2" xfId="17676"/>
    <cellStyle name="Percent 3 2 4 3 2 3 3" xfId="13194"/>
    <cellStyle name="Percent 3 2 4 3 2 4" xfId="5658"/>
    <cellStyle name="Percent 3 2 4 3 2 4 2" xfId="14688"/>
    <cellStyle name="Percent 3 2 4 3 2 5" xfId="10206"/>
    <cellStyle name="Percent 3 2 4 3 3" xfId="1923"/>
    <cellStyle name="Percent 3 2 4 3 3 2" xfId="6405"/>
    <cellStyle name="Percent 3 2 4 3 3 2 2" xfId="15435"/>
    <cellStyle name="Percent 3 2 4 3 3 3" xfId="10953"/>
    <cellStyle name="Percent 3 2 4 3 4" xfId="3417"/>
    <cellStyle name="Percent 3 2 4 3 4 2" xfId="7899"/>
    <cellStyle name="Percent 3 2 4 3 4 2 2" xfId="16929"/>
    <cellStyle name="Percent 3 2 4 3 4 3" xfId="12447"/>
    <cellStyle name="Percent 3 2 4 3 5" xfId="4911"/>
    <cellStyle name="Percent 3 2 4 3 5 2" xfId="13941"/>
    <cellStyle name="Percent 3 2 4 3 6" xfId="9459"/>
    <cellStyle name="Percent 3 2 4 4" xfId="615"/>
    <cellStyle name="Percent 3 2 4 4 2" xfId="1362"/>
    <cellStyle name="Percent 3 2 4 4 2 2" xfId="2856"/>
    <cellStyle name="Percent 3 2 4 4 2 2 2" xfId="7338"/>
    <cellStyle name="Percent 3 2 4 4 2 2 2 2" xfId="16368"/>
    <cellStyle name="Percent 3 2 4 4 2 2 3" xfId="11886"/>
    <cellStyle name="Percent 3 2 4 4 2 3" xfId="4350"/>
    <cellStyle name="Percent 3 2 4 4 2 3 2" xfId="8832"/>
    <cellStyle name="Percent 3 2 4 4 2 3 2 2" xfId="17862"/>
    <cellStyle name="Percent 3 2 4 4 2 3 3" xfId="13380"/>
    <cellStyle name="Percent 3 2 4 4 2 4" xfId="5844"/>
    <cellStyle name="Percent 3 2 4 4 2 4 2" xfId="14874"/>
    <cellStyle name="Percent 3 2 4 4 2 5" xfId="10392"/>
    <cellStyle name="Percent 3 2 4 4 3" xfId="2109"/>
    <cellStyle name="Percent 3 2 4 4 3 2" xfId="6591"/>
    <cellStyle name="Percent 3 2 4 4 3 2 2" xfId="15621"/>
    <cellStyle name="Percent 3 2 4 4 3 3" xfId="11139"/>
    <cellStyle name="Percent 3 2 4 4 4" xfId="3603"/>
    <cellStyle name="Percent 3 2 4 4 4 2" xfId="8085"/>
    <cellStyle name="Percent 3 2 4 4 4 2 2" xfId="17115"/>
    <cellStyle name="Percent 3 2 4 4 4 3" xfId="12633"/>
    <cellStyle name="Percent 3 2 4 4 5" xfId="5097"/>
    <cellStyle name="Percent 3 2 4 4 5 2" xfId="14127"/>
    <cellStyle name="Percent 3 2 4 4 6" xfId="9645"/>
    <cellStyle name="Percent 3 2 4 5" xfId="802"/>
    <cellStyle name="Percent 3 2 4 5 2" xfId="2296"/>
    <cellStyle name="Percent 3 2 4 5 2 2" xfId="6778"/>
    <cellStyle name="Percent 3 2 4 5 2 2 2" xfId="15808"/>
    <cellStyle name="Percent 3 2 4 5 2 3" xfId="11326"/>
    <cellStyle name="Percent 3 2 4 5 3" xfId="3790"/>
    <cellStyle name="Percent 3 2 4 5 3 2" xfId="8272"/>
    <cellStyle name="Percent 3 2 4 5 3 2 2" xfId="17302"/>
    <cellStyle name="Percent 3 2 4 5 3 3" xfId="12820"/>
    <cellStyle name="Percent 3 2 4 5 4" xfId="5284"/>
    <cellStyle name="Percent 3 2 4 5 4 2" xfId="14314"/>
    <cellStyle name="Percent 3 2 4 5 5" xfId="9832"/>
    <cellStyle name="Percent 3 2 4 6" xfId="1551"/>
    <cellStyle name="Percent 3 2 4 6 2" xfId="6033"/>
    <cellStyle name="Percent 3 2 4 6 2 2" xfId="15063"/>
    <cellStyle name="Percent 3 2 4 6 3" xfId="10581"/>
    <cellStyle name="Percent 3 2 4 7" xfId="3045"/>
    <cellStyle name="Percent 3 2 4 7 2" xfId="7527"/>
    <cellStyle name="Percent 3 2 4 7 2 2" xfId="16557"/>
    <cellStyle name="Percent 3 2 4 7 3" xfId="12075"/>
    <cellStyle name="Percent 3 2 4 8" xfId="4539"/>
    <cellStyle name="Percent 3 2 4 8 2" xfId="13569"/>
    <cellStyle name="Percent 3 2 4 9" xfId="9087"/>
    <cellStyle name="Percent 3 2 5" xfId="81"/>
    <cellStyle name="Percent 3 2 5 2" xfId="267"/>
    <cellStyle name="Percent 3 2 5 2 2" xfId="1011"/>
    <cellStyle name="Percent 3 2 5 2 2 2" xfId="2505"/>
    <cellStyle name="Percent 3 2 5 2 2 2 2" xfId="6987"/>
    <cellStyle name="Percent 3 2 5 2 2 2 2 2" xfId="16017"/>
    <cellStyle name="Percent 3 2 5 2 2 2 3" xfId="11535"/>
    <cellStyle name="Percent 3 2 5 2 2 3" xfId="3999"/>
    <cellStyle name="Percent 3 2 5 2 2 3 2" xfId="8481"/>
    <cellStyle name="Percent 3 2 5 2 2 3 2 2" xfId="17511"/>
    <cellStyle name="Percent 3 2 5 2 2 3 3" xfId="13029"/>
    <cellStyle name="Percent 3 2 5 2 2 4" xfId="5493"/>
    <cellStyle name="Percent 3 2 5 2 2 4 2" xfId="14523"/>
    <cellStyle name="Percent 3 2 5 2 2 5" xfId="10041"/>
    <cellStyle name="Percent 3 2 5 2 3" xfId="1761"/>
    <cellStyle name="Percent 3 2 5 2 3 2" xfId="6243"/>
    <cellStyle name="Percent 3 2 5 2 3 2 2" xfId="15273"/>
    <cellStyle name="Percent 3 2 5 2 3 3" xfId="10791"/>
    <cellStyle name="Percent 3 2 5 2 4" xfId="3255"/>
    <cellStyle name="Percent 3 2 5 2 4 2" xfId="7737"/>
    <cellStyle name="Percent 3 2 5 2 4 2 2" xfId="16767"/>
    <cellStyle name="Percent 3 2 5 2 4 3" xfId="12285"/>
    <cellStyle name="Percent 3 2 5 2 5" xfId="4749"/>
    <cellStyle name="Percent 3 2 5 2 5 2" xfId="13779"/>
    <cellStyle name="Percent 3 2 5 2 6" xfId="9297"/>
    <cellStyle name="Percent 3 2 5 3" xfId="453"/>
    <cellStyle name="Percent 3 2 5 3 2" xfId="1200"/>
    <cellStyle name="Percent 3 2 5 3 2 2" xfId="2694"/>
    <cellStyle name="Percent 3 2 5 3 2 2 2" xfId="7176"/>
    <cellStyle name="Percent 3 2 5 3 2 2 2 2" xfId="16206"/>
    <cellStyle name="Percent 3 2 5 3 2 2 3" xfId="11724"/>
    <cellStyle name="Percent 3 2 5 3 2 3" xfId="4188"/>
    <cellStyle name="Percent 3 2 5 3 2 3 2" xfId="8670"/>
    <cellStyle name="Percent 3 2 5 3 2 3 2 2" xfId="17700"/>
    <cellStyle name="Percent 3 2 5 3 2 3 3" xfId="13218"/>
    <cellStyle name="Percent 3 2 5 3 2 4" xfId="5682"/>
    <cellStyle name="Percent 3 2 5 3 2 4 2" xfId="14712"/>
    <cellStyle name="Percent 3 2 5 3 2 5" xfId="10230"/>
    <cellStyle name="Percent 3 2 5 3 3" xfId="1947"/>
    <cellStyle name="Percent 3 2 5 3 3 2" xfId="6429"/>
    <cellStyle name="Percent 3 2 5 3 3 2 2" xfId="15459"/>
    <cellStyle name="Percent 3 2 5 3 3 3" xfId="10977"/>
    <cellStyle name="Percent 3 2 5 3 4" xfId="3441"/>
    <cellStyle name="Percent 3 2 5 3 4 2" xfId="7923"/>
    <cellStyle name="Percent 3 2 5 3 4 2 2" xfId="16953"/>
    <cellStyle name="Percent 3 2 5 3 4 3" xfId="12471"/>
    <cellStyle name="Percent 3 2 5 3 5" xfId="4935"/>
    <cellStyle name="Percent 3 2 5 3 5 2" xfId="13965"/>
    <cellStyle name="Percent 3 2 5 3 6" xfId="9483"/>
    <cellStyle name="Percent 3 2 5 4" xfId="639"/>
    <cellStyle name="Percent 3 2 5 4 2" xfId="1386"/>
    <cellStyle name="Percent 3 2 5 4 2 2" xfId="2880"/>
    <cellStyle name="Percent 3 2 5 4 2 2 2" xfId="7362"/>
    <cellStyle name="Percent 3 2 5 4 2 2 2 2" xfId="16392"/>
    <cellStyle name="Percent 3 2 5 4 2 2 3" xfId="11910"/>
    <cellStyle name="Percent 3 2 5 4 2 3" xfId="4374"/>
    <cellStyle name="Percent 3 2 5 4 2 3 2" xfId="8856"/>
    <cellStyle name="Percent 3 2 5 4 2 3 2 2" xfId="17886"/>
    <cellStyle name="Percent 3 2 5 4 2 3 3" xfId="13404"/>
    <cellStyle name="Percent 3 2 5 4 2 4" xfId="5868"/>
    <cellStyle name="Percent 3 2 5 4 2 4 2" xfId="14898"/>
    <cellStyle name="Percent 3 2 5 4 2 5" xfId="10416"/>
    <cellStyle name="Percent 3 2 5 4 3" xfId="2133"/>
    <cellStyle name="Percent 3 2 5 4 3 2" xfId="6615"/>
    <cellStyle name="Percent 3 2 5 4 3 2 2" xfId="15645"/>
    <cellStyle name="Percent 3 2 5 4 3 3" xfId="11163"/>
    <cellStyle name="Percent 3 2 5 4 4" xfId="3627"/>
    <cellStyle name="Percent 3 2 5 4 4 2" xfId="8109"/>
    <cellStyle name="Percent 3 2 5 4 4 2 2" xfId="17139"/>
    <cellStyle name="Percent 3 2 5 4 4 3" xfId="12657"/>
    <cellStyle name="Percent 3 2 5 4 5" xfId="5121"/>
    <cellStyle name="Percent 3 2 5 4 5 2" xfId="14151"/>
    <cellStyle name="Percent 3 2 5 4 6" xfId="9669"/>
    <cellStyle name="Percent 3 2 5 5" xfId="826"/>
    <cellStyle name="Percent 3 2 5 5 2" xfId="2320"/>
    <cellStyle name="Percent 3 2 5 5 2 2" xfId="6802"/>
    <cellStyle name="Percent 3 2 5 5 2 2 2" xfId="15832"/>
    <cellStyle name="Percent 3 2 5 5 2 3" xfId="11350"/>
    <cellStyle name="Percent 3 2 5 5 3" xfId="3814"/>
    <cellStyle name="Percent 3 2 5 5 3 2" xfId="8296"/>
    <cellStyle name="Percent 3 2 5 5 3 2 2" xfId="17326"/>
    <cellStyle name="Percent 3 2 5 5 3 3" xfId="12844"/>
    <cellStyle name="Percent 3 2 5 5 4" xfId="5308"/>
    <cellStyle name="Percent 3 2 5 5 4 2" xfId="14338"/>
    <cellStyle name="Percent 3 2 5 5 5" xfId="9856"/>
    <cellStyle name="Percent 3 2 5 6" xfId="1575"/>
    <cellStyle name="Percent 3 2 5 6 2" xfId="6057"/>
    <cellStyle name="Percent 3 2 5 6 2 2" xfId="15087"/>
    <cellStyle name="Percent 3 2 5 6 3" xfId="10605"/>
    <cellStyle name="Percent 3 2 5 7" xfId="3069"/>
    <cellStyle name="Percent 3 2 5 7 2" xfId="7551"/>
    <cellStyle name="Percent 3 2 5 7 2 2" xfId="16581"/>
    <cellStyle name="Percent 3 2 5 7 3" xfId="12099"/>
    <cellStyle name="Percent 3 2 5 8" xfId="4563"/>
    <cellStyle name="Percent 3 2 5 8 2" xfId="13593"/>
    <cellStyle name="Percent 3 2 5 9" xfId="9111"/>
    <cellStyle name="Percent 3 2 6" xfId="119"/>
    <cellStyle name="Percent 3 2 6 2" xfId="305"/>
    <cellStyle name="Percent 3 2 6 2 2" xfId="1048"/>
    <cellStyle name="Percent 3 2 6 2 2 2" xfId="2542"/>
    <cellStyle name="Percent 3 2 6 2 2 2 2" xfId="7024"/>
    <cellStyle name="Percent 3 2 6 2 2 2 2 2" xfId="16054"/>
    <cellStyle name="Percent 3 2 6 2 2 2 3" xfId="11572"/>
    <cellStyle name="Percent 3 2 6 2 2 3" xfId="4036"/>
    <cellStyle name="Percent 3 2 6 2 2 3 2" xfId="8518"/>
    <cellStyle name="Percent 3 2 6 2 2 3 2 2" xfId="17548"/>
    <cellStyle name="Percent 3 2 6 2 2 3 3" xfId="13066"/>
    <cellStyle name="Percent 3 2 6 2 2 4" xfId="5530"/>
    <cellStyle name="Percent 3 2 6 2 2 4 2" xfId="14560"/>
    <cellStyle name="Percent 3 2 6 2 2 5" xfId="10078"/>
    <cellStyle name="Percent 3 2 6 2 3" xfId="1799"/>
    <cellStyle name="Percent 3 2 6 2 3 2" xfId="6281"/>
    <cellStyle name="Percent 3 2 6 2 3 2 2" xfId="15311"/>
    <cellStyle name="Percent 3 2 6 2 3 3" xfId="10829"/>
    <cellStyle name="Percent 3 2 6 2 4" xfId="3293"/>
    <cellStyle name="Percent 3 2 6 2 4 2" xfId="7775"/>
    <cellStyle name="Percent 3 2 6 2 4 2 2" xfId="16805"/>
    <cellStyle name="Percent 3 2 6 2 4 3" xfId="12323"/>
    <cellStyle name="Percent 3 2 6 2 5" xfId="4787"/>
    <cellStyle name="Percent 3 2 6 2 5 2" xfId="13817"/>
    <cellStyle name="Percent 3 2 6 2 6" xfId="9335"/>
    <cellStyle name="Percent 3 2 6 3" xfId="491"/>
    <cellStyle name="Percent 3 2 6 3 2" xfId="1238"/>
    <cellStyle name="Percent 3 2 6 3 2 2" xfId="2732"/>
    <cellStyle name="Percent 3 2 6 3 2 2 2" xfId="7214"/>
    <cellStyle name="Percent 3 2 6 3 2 2 2 2" xfId="16244"/>
    <cellStyle name="Percent 3 2 6 3 2 2 3" xfId="11762"/>
    <cellStyle name="Percent 3 2 6 3 2 3" xfId="4226"/>
    <cellStyle name="Percent 3 2 6 3 2 3 2" xfId="8708"/>
    <cellStyle name="Percent 3 2 6 3 2 3 2 2" xfId="17738"/>
    <cellStyle name="Percent 3 2 6 3 2 3 3" xfId="13256"/>
    <cellStyle name="Percent 3 2 6 3 2 4" xfId="5720"/>
    <cellStyle name="Percent 3 2 6 3 2 4 2" xfId="14750"/>
    <cellStyle name="Percent 3 2 6 3 2 5" xfId="10268"/>
    <cellStyle name="Percent 3 2 6 3 3" xfId="1985"/>
    <cellStyle name="Percent 3 2 6 3 3 2" xfId="6467"/>
    <cellStyle name="Percent 3 2 6 3 3 2 2" xfId="15497"/>
    <cellStyle name="Percent 3 2 6 3 3 3" xfId="11015"/>
    <cellStyle name="Percent 3 2 6 3 4" xfId="3479"/>
    <cellStyle name="Percent 3 2 6 3 4 2" xfId="7961"/>
    <cellStyle name="Percent 3 2 6 3 4 2 2" xfId="16991"/>
    <cellStyle name="Percent 3 2 6 3 4 3" xfId="12509"/>
    <cellStyle name="Percent 3 2 6 3 5" xfId="4973"/>
    <cellStyle name="Percent 3 2 6 3 5 2" xfId="14003"/>
    <cellStyle name="Percent 3 2 6 3 6" xfId="9521"/>
    <cellStyle name="Percent 3 2 6 4" xfId="677"/>
    <cellStyle name="Percent 3 2 6 4 2" xfId="1424"/>
    <cellStyle name="Percent 3 2 6 4 2 2" xfId="2918"/>
    <cellStyle name="Percent 3 2 6 4 2 2 2" xfId="7400"/>
    <cellStyle name="Percent 3 2 6 4 2 2 2 2" xfId="16430"/>
    <cellStyle name="Percent 3 2 6 4 2 2 3" xfId="11948"/>
    <cellStyle name="Percent 3 2 6 4 2 3" xfId="4412"/>
    <cellStyle name="Percent 3 2 6 4 2 3 2" xfId="8894"/>
    <cellStyle name="Percent 3 2 6 4 2 3 2 2" xfId="17924"/>
    <cellStyle name="Percent 3 2 6 4 2 3 3" xfId="13442"/>
    <cellStyle name="Percent 3 2 6 4 2 4" xfId="5906"/>
    <cellStyle name="Percent 3 2 6 4 2 4 2" xfId="14936"/>
    <cellStyle name="Percent 3 2 6 4 2 5" xfId="10454"/>
    <cellStyle name="Percent 3 2 6 4 3" xfId="2171"/>
    <cellStyle name="Percent 3 2 6 4 3 2" xfId="6653"/>
    <cellStyle name="Percent 3 2 6 4 3 2 2" xfId="15683"/>
    <cellStyle name="Percent 3 2 6 4 3 3" xfId="11201"/>
    <cellStyle name="Percent 3 2 6 4 4" xfId="3665"/>
    <cellStyle name="Percent 3 2 6 4 4 2" xfId="8147"/>
    <cellStyle name="Percent 3 2 6 4 4 2 2" xfId="17177"/>
    <cellStyle name="Percent 3 2 6 4 4 3" xfId="12695"/>
    <cellStyle name="Percent 3 2 6 4 5" xfId="5159"/>
    <cellStyle name="Percent 3 2 6 4 5 2" xfId="14189"/>
    <cellStyle name="Percent 3 2 6 4 6" xfId="9707"/>
    <cellStyle name="Percent 3 2 6 5" xfId="864"/>
    <cellStyle name="Percent 3 2 6 5 2" xfId="2358"/>
    <cellStyle name="Percent 3 2 6 5 2 2" xfId="6840"/>
    <cellStyle name="Percent 3 2 6 5 2 2 2" xfId="15870"/>
    <cellStyle name="Percent 3 2 6 5 2 3" xfId="11388"/>
    <cellStyle name="Percent 3 2 6 5 3" xfId="3852"/>
    <cellStyle name="Percent 3 2 6 5 3 2" xfId="8334"/>
    <cellStyle name="Percent 3 2 6 5 3 2 2" xfId="17364"/>
    <cellStyle name="Percent 3 2 6 5 3 3" xfId="12882"/>
    <cellStyle name="Percent 3 2 6 5 4" xfId="5346"/>
    <cellStyle name="Percent 3 2 6 5 4 2" xfId="14376"/>
    <cellStyle name="Percent 3 2 6 5 5" xfId="9894"/>
    <cellStyle name="Percent 3 2 6 6" xfId="1613"/>
    <cellStyle name="Percent 3 2 6 6 2" xfId="6095"/>
    <cellStyle name="Percent 3 2 6 6 2 2" xfId="15125"/>
    <cellStyle name="Percent 3 2 6 6 3" xfId="10643"/>
    <cellStyle name="Percent 3 2 6 7" xfId="3107"/>
    <cellStyle name="Percent 3 2 6 7 2" xfId="7589"/>
    <cellStyle name="Percent 3 2 6 7 2 2" xfId="16619"/>
    <cellStyle name="Percent 3 2 6 7 3" xfId="12137"/>
    <cellStyle name="Percent 3 2 6 8" xfId="4601"/>
    <cellStyle name="Percent 3 2 6 8 2" xfId="13631"/>
    <cellStyle name="Percent 3 2 6 9" xfId="9149"/>
    <cellStyle name="Percent 3 2 7" xfId="128"/>
    <cellStyle name="Percent 3 2 7 2" xfId="314"/>
    <cellStyle name="Percent 3 2 7 2 2" xfId="1057"/>
    <cellStyle name="Percent 3 2 7 2 2 2" xfId="2551"/>
    <cellStyle name="Percent 3 2 7 2 2 2 2" xfId="7033"/>
    <cellStyle name="Percent 3 2 7 2 2 2 2 2" xfId="16063"/>
    <cellStyle name="Percent 3 2 7 2 2 2 3" xfId="11581"/>
    <cellStyle name="Percent 3 2 7 2 2 3" xfId="4045"/>
    <cellStyle name="Percent 3 2 7 2 2 3 2" xfId="8527"/>
    <cellStyle name="Percent 3 2 7 2 2 3 2 2" xfId="17557"/>
    <cellStyle name="Percent 3 2 7 2 2 3 3" xfId="13075"/>
    <cellStyle name="Percent 3 2 7 2 2 4" xfId="5539"/>
    <cellStyle name="Percent 3 2 7 2 2 4 2" xfId="14569"/>
    <cellStyle name="Percent 3 2 7 2 2 5" xfId="10087"/>
    <cellStyle name="Percent 3 2 7 2 3" xfId="1808"/>
    <cellStyle name="Percent 3 2 7 2 3 2" xfId="6290"/>
    <cellStyle name="Percent 3 2 7 2 3 2 2" xfId="15320"/>
    <cellStyle name="Percent 3 2 7 2 3 3" xfId="10838"/>
    <cellStyle name="Percent 3 2 7 2 4" xfId="3302"/>
    <cellStyle name="Percent 3 2 7 2 4 2" xfId="7784"/>
    <cellStyle name="Percent 3 2 7 2 4 2 2" xfId="16814"/>
    <cellStyle name="Percent 3 2 7 2 4 3" xfId="12332"/>
    <cellStyle name="Percent 3 2 7 2 5" xfId="4796"/>
    <cellStyle name="Percent 3 2 7 2 5 2" xfId="13826"/>
    <cellStyle name="Percent 3 2 7 2 6" xfId="9344"/>
    <cellStyle name="Percent 3 2 7 3" xfId="500"/>
    <cellStyle name="Percent 3 2 7 3 2" xfId="1247"/>
    <cellStyle name="Percent 3 2 7 3 2 2" xfId="2741"/>
    <cellStyle name="Percent 3 2 7 3 2 2 2" xfId="7223"/>
    <cellStyle name="Percent 3 2 7 3 2 2 2 2" xfId="16253"/>
    <cellStyle name="Percent 3 2 7 3 2 2 3" xfId="11771"/>
    <cellStyle name="Percent 3 2 7 3 2 3" xfId="4235"/>
    <cellStyle name="Percent 3 2 7 3 2 3 2" xfId="8717"/>
    <cellStyle name="Percent 3 2 7 3 2 3 2 2" xfId="17747"/>
    <cellStyle name="Percent 3 2 7 3 2 3 3" xfId="13265"/>
    <cellStyle name="Percent 3 2 7 3 2 4" xfId="5729"/>
    <cellStyle name="Percent 3 2 7 3 2 4 2" xfId="14759"/>
    <cellStyle name="Percent 3 2 7 3 2 5" xfId="10277"/>
    <cellStyle name="Percent 3 2 7 3 3" xfId="1994"/>
    <cellStyle name="Percent 3 2 7 3 3 2" xfId="6476"/>
    <cellStyle name="Percent 3 2 7 3 3 2 2" xfId="15506"/>
    <cellStyle name="Percent 3 2 7 3 3 3" xfId="11024"/>
    <cellStyle name="Percent 3 2 7 3 4" xfId="3488"/>
    <cellStyle name="Percent 3 2 7 3 4 2" xfId="7970"/>
    <cellStyle name="Percent 3 2 7 3 4 2 2" xfId="17000"/>
    <cellStyle name="Percent 3 2 7 3 4 3" xfId="12518"/>
    <cellStyle name="Percent 3 2 7 3 5" xfId="4982"/>
    <cellStyle name="Percent 3 2 7 3 5 2" xfId="14012"/>
    <cellStyle name="Percent 3 2 7 3 6" xfId="9530"/>
    <cellStyle name="Percent 3 2 7 4" xfId="686"/>
    <cellStyle name="Percent 3 2 7 4 2" xfId="1433"/>
    <cellStyle name="Percent 3 2 7 4 2 2" xfId="2927"/>
    <cellStyle name="Percent 3 2 7 4 2 2 2" xfId="7409"/>
    <cellStyle name="Percent 3 2 7 4 2 2 2 2" xfId="16439"/>
    <cellStyle name="Percent 3 2 7 4 2 2 3" xfId="11957"/>
    <cellStyle name="Percent 3 2 7 4 2 3" xfId="4421"/>
    <cellStyle name="Percent 3 2 7 4 2 3 2" xfId="8903"/>
    <cellStyle name="Percent 3 2 7 4 2 3 2 2" xfId="17933"/>
    <cellStyle name="Percent 3 2 7 4 2 3 3" xfId="13451"/>
    <cellStyle name="Percent 3 2 7 4 2 4" xfId="5915"/>
    <cellStyle name="Percent 3 2 7 4 2 4 2" xfId="14945"/>
    <cellStyle name="Percent 3 2 7 4 2 5" xfId="10463"/>
    <cellStyle name="Percent 3 2 7 4 3" xfId="2180"/>
    <cellStyle name="Percent 3 2 7 4 3 2" xfId="6662"/>
    <cellStyle name="Percent 3 2 7 4 3 2 2" xfId="15692"/>
    <cellStyle name="Percent 3 2 7 4 3 3" xfId="11210"/>
    <cellStyle name="Percent 3 2 7 4 4" xfId="3674"/>
    <cellStyle name="Percent 3 2 7 4 4 2" xfId="8156"/>
    <cellStyle name="Percent 3 2 7 4 4 2 2" xfId="17186"/>
    <cellStyle name="Percent 3 2 7 4 4 3" xfId="12704"/>
    <cellStyle name="Percent 3 2 7 4 5" xfId="5168"/>
    <cellStyle name="Percent 3 2 7 4 5 2" xfId="14198"/>
    <cellStyle name="Percent 3 2 7 4 6" xfId="9716"/>
    <cellStyle name="Percent 3 2 7 5" xfId="873"/>
    <cellStyle name="Percent 3 2 7 5 2" xfId="2367"/>
    <cellStyle name="Percent 3 2 7 5 2 2" xfId="6849"/>
    <cellStyle name="Percent 3 2 7 5 2 2 2" xfId="15879"/>
    <cellStyle name="Percent 3 2 7 5 2 3" xfId="11397"/>
    <cellStyle name="Percent 3 2 7 5 3" xfId="3861"/>
    <cellStyle name="Percent 3 2 7 5 3 2" xfId="8343"/>
    <cellStyle name="Percent 3 2 7 5 3 2 2" xfId="17373"/>
    <cellStyle name="Percent 3 2 7 5 3 3" xfId="12891"/>
    <cellStyle name="Percent 3 2 7 5 4" xfId="5355"/>
    <cellStyle name="Percent 3 2 7 5 4 2" xfId="14385"/>
    <cellStyle name="Percent 3 2 7 5 5" xfId="9903"/>
    <cellStyle name="Percent 3 2 7 6" xfId="1622"/>
    <cellStyle name="Percent 3 2 7 6 2" xfId="6104"/>
    <cellStyle name="Percent 3 2 7 6 2 2" xfId="15134"/>
    <cellStyle name="Percent 3 2 7 6 3" xfId="10652"/>
    <cellStyle name="Percent 3 2 7 7" xfId="3116"/>
    <cellStyle name="Percent 3 2 7 7 2" xfId="7598"/>
    <cellStyle name="Percent 3 2 7 7 2 2" xfId="16628"/>
    <cellStyle name="Percent 3 2 7 7 3" xfId="12146"/>
    <cellStyle name="Percent 3 2 7 8" xfId="4610"/>
    <cellStyle name="Percent 3 2 7 8 2" xfId="13640"/>
    <cellStyle name="Percent 3 2 7 9" xfId="9158"/>
    <cellStyle name="Percent 3 2 8" xfId="151"/>
    <cellStyle name="Percent 3 2 8 2" xfId="337"/>
    <cellStyle name="Percent 3 2 8 2 2" xfId="1080"/>
    <cellStyle name="Percent 3 2 8 2 2 2" xfId="2574"/>
    <cellStyle name="Percent 3 2 8 2 2 2 2" xfId="7056"/>
    <cellStyle name="Percent 3 2 8 2 2 2 2 2" xfId="16086"/>
    <cellStyle name="Percent 3 2 8 2 2 2 3" xfId="11604"/>
    <cellStyle name="Percent 3 2 8 2 2 3" xfId="4068"/>
    <cellStyle name="Percent 3 2 8 2 2 3 2" xfId="8550"/>
    <cellStyle name="Percent 3 2 8 2 2 3 2 2" xfId="17580"/>
    <cellStyle name="Percent 3 2 8 2 2 3 3" xfId="13098"/>
    <cellStyle name="Percent 3 2 8 2 2 4" xfId="5562"/>
    <cellStyle name="Percent 3 2 8 2 2 4 2" xfId="14592"/>
    <cellStyle name="Percent 3 2 8 2 2 5" xfId="10110"/>
    <cellStyle name="Percent 3 2 8 2 3" xfId="1831"/>
    <cellStyle name="Percent 3 2 8 2 3 2" xfId="6313"/>
    <cellStyle name="Percent 3 2 8 2 3 2 2" xfId="15343"/>
    <cellStyle name="Percent 3 2 8 2 3 3" xfId="10861"/>
    <cellStyle name="Percent 3 2 8 2 4" xfId="3325"/>
    <cellStyle name="Percent 3 2 8 2 4 2" xfId="7807"/>
    <cellStyle name="Percent 3 2 8 2 4 2 2" xfId="16837"/>
    <cellStyle name="Percent 3 2 8 2 4 3" xfId="12355"/>
    <cellStyle name="Percent 3 2 8 2 5" xfId="4819"/>
    <cellStyle name="Percent 3 2 8 2 5 2" xfId="13849"/>
    <cellStyle name="Percent 3 2 8 2 6" xfId="9367"/>
    <cellStyle name="Percent 3 2 8 3" xfId="523"/>
    <cellStyle name="Percent 3 2 8 3 2" xfId="1270"/>
    <cellStyle name="Percent 3 2 8 3 2 2" xfId="2764"/>
    <cellStyle name="Percent 3 2 8 3 2 2 2" xfId="7246"/>
    <cellStyle name="Percent 3 2 8 3 2 2 2 2" xfId="16276"/>
    <cellStyle name="Percent 3 2 8 3 2 2 3" xfId="11794"/>
    <cellStyle name="Percent 3 2 8 3 2 3" xfId="4258"/>
    <cellStyle name="Percent 3 2 8 3 2 3 2" xfId="8740"/>
    <cellStyle name="Percent 3 2 8 3 2 3 2 2" xfId="17770"/>
    <cellStyle name="Percent 3 2 8 3 2 3 3" xfId="13288"/>
    <cellStyle name="Percent 3 2 8 3 2 4" xfId="5752"/>
    <cellStyle name="Percent 3 2 8 3 2 4 2" xfId="14782"/>
    <cellStyle name="Percent 3 2 8 3 2 5" xfId="10300"/>
    <cellStyle name="Percent 3 2 8 3 3" xfId="2017"/>
    <cellStyle name="Percent 3 2 8 3 3 2" xfId="6499"/>
    <cellStyle name="Percent 3 2 8 3 3 2 2" xfId="15529"/>
    <cellStyle name="Percent 3 2 8 3 3 3" xfId="11047"/>
    <cellStyle name="Percent 3 2 8 3 4" xfId="3511"/>
    <cellStyle name="Percent 3 2 8 3 4 2" xfId="7993"/>
    <cellStyle name="Percent 3 2 8 3 4 2 2" xfId="17023"/>
    <cellStyle name="Percent 3 2 8 3 4 3" xfId="12541"/>
    <cellStyle name="Percent 3 2 8 3 5" xfId="5005"/>
    <cellStyle name="Percent 3 2 8 3 5 2" xfId="14035"/>
    <cellStyle name="Percent 3 2 8 3 6" xfId="9553"/>
    <cellStyle name="Percent 3 2 8 4" xfId="709"/>
    <cellStyle name="Percent 3 2 8 4 2" xfId="1456"/>
    <cellStyle name="Percent 3 2 8 4 2 2" xfId="2950"/>
    <cellStyle name="Percent 3 2 8 4 2 2 2" xfId="7432"/>
    <cellStyle name="Percent 3 2 8 4 2 2 2 2" xfId="16462"/>
    <cellStyle name="Percent 3 2 8 4 2 2 3" xfId="11980"/>
    <cellStyle name="Percent 3 2 8 4 2 3" xfId="4444"/>
    <cellStyle name="Percent 3 2 8 4 2 3 2" xfId="8926"/>
    <cellStyle name="Percent 3 2 8 4 2 3 2 2" xfId="17956"/>
    <cellStyle name="Percent 3 2 8 4 2 3 3" xfId="13474"/>
    <cellStyle name="Percent 3 2 8 4 2 4" xfId="5938"/>
    <cellStyle name="Percent 3 2 8 4 2 4 2" xfId="14968"/>
    <cellStyle name="Percent 3 2 8 4 2 5" xfId="10486"/>
    <cellStyle name="Percent 3 2 8 4 3" xfId="2203"/>
    <cellStyle name="Percent 3 2 8 4 3 2" xfId="6685"/>
    <cellStyle name="Percent 3 2 8 4 3 2 2" xfId="15715"/>
    <cellStyle name="Percent 3 2 8 4 3 3" xfId="11233"/>
    <cellStyle name="Percent 3 2 8 4 4" xfId="3697"/>
    <cellStyle name="Percent 3 2 8 4 4 2" xfId="8179"/>
    <cellStyle name="Percent 3 2 8 4 4 2 2" xfId="17209"/>
    <cellStyle name="Percent 3 2 8 4 4 3" xfId="12727"/>
    <cellStyle name="Percent 3 2 8 4 5" xfId="5191"/>
    <cellStyle name="Percent 3 2 8 4 5 2" xfId="14221"/>
    <cellStyle name="Percent 3 2 8 4 6" xfId="9739"/>
    <cellStyle name="Percent 3 2 8 5" xfId="896"/>
    <cellStyle name="Percent 3 2 8 5 2" xfId="2390"/>
    <cellStyle name="Percent 3 2 8 5 2 2" xfId="6872"/>
    <cellStyle name="Percent 3 2 8 5 2 2 2" xfId="15902"/>
    <cellStyle name="Percent 3 2 8 5 2 3" xfId="11420"/>
    <cellStyle name="Percent 3 2 8 5 3" xfId="3884"/>
    <cellStyle name="Percent 3 2 8 5 3 2" xfId="8366"/>
    <cellStyle name="Percent 3 2 8 5 3 2 2" xfId="17396"/>
    <cellStyle name="Percent 3 2 8 5 3 3" xfId="12914"/>
    <cellStyle name="Percent 3 2 8 5 4" xfId="5378"/>
    <cellStyle name="Percent 3 2 8 5 4 2" xfId="14408"/>
    <cellStyle name="Percent 3 2 8 5 5" xfId="9926"/>
    <cellStyle name="Percent 3 2 8 6" xfId="1645"/>
    <cellStyle name="Percent 3 2 8 6 2" xfId="6127"/>
    <cellStyle name="Percent 3 2 8 6 2 2" xfId="15157"/>
    <cellStyle name="Percent 3 2 8 6 3" xfId="10675"/>
    <cellStyle name="Percent 3 2 8 7" xfId="3139"/>
    <cellStyle name="Percent 3 2 8 7 2" xfId="7621"/>
    <cellStyle name="Percent 3 2 8 7 2 2" xfId="16651"/>
    <cellStyle name="Percent 3 2 8 7 3" xfId="12169"/>
    <cellStyle name="Percent 3 2 8 8" xfId="4633"/>
    <cellStyle name="Percent 3 2 8 8 2" xfId="13663"/>
    <cellStyle name="Percent 3 2 8 9" xfId="9181"/>
    <cellStyle name="Percent 3 2 9" xfId="174"/>
    <cellStyle name="Percent 3 2 9 2" xfId="360"/>
    <cellStyle name="Percent 3 2 9 2 2" xfId="1103"/>
    <cellStyle name="Percent 3 2 9 2 2 2" xfId="2597"/>
    <cellStyle name="Percent 3 2 9 2 2 2 2" xfId="7079"/>
    <cellStyle name="Percent 3 2 9 2 2 2 2 2" xfId="16109"/>
    <cellStyle name="Percent 3 2 9 2 2 2 3" xfId="11627"/>
    <cellStyle name="Percent 3 2 9 2 2 3" xfId="4091"/>
    <cellStyle name="Percent 3 2 9 2 2 3 2" xfId="8573"/>
    <cellStyle name="Percent 3 2 9 2 2 3 2 2" xfId="17603"/>
    <cellStyle name="Percent 3 2 9 2 2 3 3" xfId="13121"/>
    <cellStyle name="Percent 3 2 9 2 2 4" xfId="5585"/>
    <cellStyle name="Percent 3 2 9 2 2 4 2" xfId="14615"/>
    <cellStyle name="Percent 3 2 9 2 2 5" xfId="10133"/>
    <cellStyle name="Percent 3 2 9 2 3" xfId="1854"/>
    <cellStyle name="Percent 3 2 9 2 3 2" xfId="6336"/>
    <cellStyle name="Percent 3 2 9 2 3 2 2" xfId="15366"/>
    <cellStyle name="Percent 3 2 9 2 3 3" xfId="10884"/>
    <cellStyle name="Percent 3 2 9 2 4" xfId="3348"/>
    <cellStyle name="Percent 3 2 9 2 4 2" xfId="7830"/>
    <cellStyle name="Percent 3 2 9 2 4 2 2" xfId="16860"/>
    <cellStyle name="Percent 3 2 9 2 4 3" xfId="12378"/>
    <cellStyle name="Percent 3 2 9 2 5" xfId="4842"/>
    <cellStyle name="Percent 3 2 9 2 5 2" xfId="13872"/>
    <cellStyle name="Percent 3 2 9 2 6" xfId="9390"/>
    <cellStyle name="Percent 3 2 9 3" xfId="546"/>
    <cellStyle name="Percent 3 2 9 3 2" xfId="1293"/>
    <cellStyle name="Percent 3 2 9 3 2 2" xfId="2787"/>
    <cellStyle name="Percent 3 2 9 3 2 2 2" xfId="7269"/>
    <cellStyle name="Percent 3 2 9 3 2 2 2 2" xfId="16299"/>
    <cellStyle name="Percent 3 2 9 3 2 2 3" xfId="11817"/>
    <cellStyle name="Percent 3 2 9 3 2 3" xfId="4281"/>
    <cellStyle name="Percent 3 2 9 3 2 3 2" xfId="8763"/>
    <cellStyle name="Percent 3 2 9 3 2 3 2 2" xfId="17793"/>
    <cellStyle name="Percent 3 2 9 3 2 3 3" xfId="13311"/>
    <cellStyle name="Percent 3 2 9 3 2 4" xfId="5775"/>
    <cellStyle name="Percent 3 2 9 3 2 4 2" xfId="14805"/>
    <cellStyle name="Percent 3 2 9 3 2 5" xfId="10323"/>
    <cellStyle name="Percent 3 2 9 3 3" xfId="2040"/>
    <cellStyle name="Percent 3 2 9 3 3 2" xfId="6522"/>
    <cellStyle name="Percent 3 2 9 3 3 2 2" xfId="15552"/>
    <cellStyle name="Percent 3 2 9 3 3 3" xfId="11070"/>
    <cellStyle name="Percent 3 2 9 3 4" xfId="3534"/>
    <cellStyle name="Percent 3 2 9 3 4 2" xfId="8016"/>
    <cellStyle name="Percent 3 2 9 3 4 2 2" xfId="17046"/>
    <cellStyle name="Percent 3 2 9 3 4 3" xfId="12564"/>
    <cellStyle name="Percent 3 2 9 3 5" xfId="5028"/>
    <cellStyle name="Percent 3 2 9 3 5 2" xfId="14058"/>
    <cellStyle name="Percent 3 2 9 3 6" xfId="9576"/>
    <cellStyle name="Percent 3 2 9 4" xfId="732"/>
    <cellStyle name="Percent 3 2 9 4 2" xfId="1479"/>
    <cellStyle name="Percent 3 2 9 4 2 2" xfId="2973"/>
    <cellStyle name="Percent 3 2 9 4 2 2 2" xfId="7455"/>
    <cellStyle name="Percent 3 2 9 4 2 2 2 2" xfId="16485"/>
    <cellStyle name="Percent 3 2 9 4 2 2 3" xfId="12003"/>
    <cellStyle name="Percent 3 2 9 4 2 3" xfId="4467"/>
    <cellStyle name="Percent 3 2 9 4 2 3 2" xfId="8949"/>
    <cellStyle name="Percent 3 2 9 4 2 3 2 2" xfId="17979"/>
    <cellStyle name="Percent 3 2 9 4 2 3 3" xfId="13497"/>
    <cellStyle name="Percent 3 2 9 4 2 4" xfId="5961"/>
    <cellStyle name="Percent 3 2 9 4 2 4 2" xfId="14991"/>
    <cellStyle name="Percent 3 2 9 4 2 5" xfId="10509"/>
    <cellStyle name="Percent 3 2 9 4 3" xfId="2226"/>
    <cellStyle name="Percent 3 2 9 4 3 2" xfId="6708"/>
    <cellStyle name="Percent 3 2 9 4 3 2 2" xfId="15738"/>
    <cellStyle name="Percent 3 2 9 4 3 3" xfId="11256"/>
    <cellStyle name="Percent 3 2 9 4 4" xfId="3720"/>
    <cellStyle name="Percent 3 2 9 4 4 2" xfId="8202"/>
    <cellStyle name="Percent 3 2 9 4 4 2 2" xfId="17232"/>
    <cellStyle name="Percent 3 2 9 4 4 3" xfId="12750"/>
    <cellStyle name="Percent 3 2 9 4 5" xfId="5214"/>
    <cellStyle name="Percent 3 2 9 4 5 2" xfId="14244"/>
    <cellStyle name="Percent 3 2 9 4 6" xfId="9762"/>
    <cellStyle name="Percent 3 2 9 5" xfId="919"/>
    <cellStyle name="Percent 3 2 9 5 2" xfId="2413"/>
    <cellStyle name="Percent 3 2 9 5 2 2" xfId="6895"/>
    <cellStyle name="Percent 3 2 9 5 2 2 2" xfId="15925"/>
    <cellStyle name="Percent 3 2 9 5 2 3" xfId="11443"/>
    <cellStyle name="Percent 3 2 9 5 3" xfId="3907"/>
    <cellStyle name="Percent 3 2 9 5 3 2" xfId="8389"/>
    <cellStyle name="Percent 3 2 9 5 3 2 2" xfId="17419"/>
    <cellStyle name="Percent 3 2 9 5 3 3" xfId="12937"/>
    <cellStyle name="Percent 3 2 9 5 4" xfId="5401"/>
    <cellStyle name="Percent 3 2 9 5 4 2" xfId="14431"/>
    <cellStyle name="Percent 3 2 9 5 5" xfId="9949"/>
    <cellStyle name="Percent 3 2 9 6" xfId="1668"/>
    <cellStyle name="Percent 3 2 9 6 2" xfId="6150"/>
    <cellStyle name="Percent 3 2 9 6 2 2" xfId="15180"/>
    <cellStyle name="Percent 3 2 9 6 3" xfId="10698"/>
    <cellStyle name="Percent 3 2 9 7" xfId="3162"/>
    <cellStyle name="Percent 3 2 9 7 2" xfId="7644"/>
    <cellStyle name="Percent 3 2 9 7 2 2" xfId="16674"/>
    <cellStyle name="Percent 3 2 9 7 3" xfId="12192"/>
    <cellStyle name="Percent 3 2 9 8" xfId="4656"/>
    <cellStyle name="Percent 3 2 9 8 2" xfId="13686"/>
    <cellStyle name="Percent 3 2 9 9" xfId="9204"/>
    <cellStyle name="Percent 3 3" xfId="16"/>
    <cellStyle name="Percent 3 3 10" xfId="388"/>
    <cellStyle name="Percent 3 3 10 2" xfId="1135"/>
    <cellStyle name="Percent 3 3 10 2 2" xfId="2629"/>
    <cellStyle name="Percent 3 3 10 2 2 2" xfId="7111"/>
    <cellStyle name="Percent 3 3 10 2 2 2 2" xfId="16141"/>
    <cellStyle name="Percent 3 3 10 2 2 3" xfId="11659"/>
    <cellStyle name="Percent 3 3 10 2 3" xfId="4123"/>
    <cellStyle name="Percent 3 3 10 2 3 2" xfId="8605"/>
    <cellStyle name="Percent 3 3 10 2 3 2 2" xfId="17635"/>
    <cellStyle name="Percent 3 3 10 2 3 3" xfId="13153"/>
    <cellStyle name="Percent 3 3 10 2 4" xfId="5617"/>
    <cellStyle name="Percent 3 3 10 2 4 2" xfId="14647"/>
    <cellStyle name="Percent 3 3 10 2 5" xfId="10165"/>
    <cellStyle name="Percent 3 3 10 3" xfId="1882"/>
    <cellStyle name="Percent 3 3 10 3 2" xfId="6364"/>
    <cellStyle name="Percent 3 3 10 3 2 2" xfId="15394"/>
    <cellStyle name="Percent 3 3 10 3 3" xfId="10912"/>
    <cellStyle name="Percent 3 3 10 4" xfId="3376"/>
    <cellStyle name="Percent 3 3 10 4 2" xfId="7858"/>
    <cellStyle name="Percent 3 3 10 4 2 2" xfId="16888"/>
    <cellStyle name="Percent 3 3 10 4 3" xfId="12406"/>
    <cellStyle name="Percent 3 3 10 5" xfId="4870"/>
    <cellStyle name="Percent 3 3 10 5 2" xfId="13900"/>
    <cellStyle name="Percent 3 3 10 6" xfId="9418"/>
    <cellStyle name="Percent 3 3 11" xfId="574"/>
    <cellStyle name="Percent 3 3 11 2" xfId="1321"/>
    <cellStyle name="Percent 3 3 11 2 2" xfId="2815"/>
    <cellStyle name="Percent 3 3 11 2 2 2" xfId="7297"/>
    <cellStyle name="Percent 3 3 11 2 2 2 2" xfId="16327"/>
    <cellStyle name="Percent 3 3 11 2 2 3" xfId="11845"/>
    <cellStyle name="Percent 3 3 11 2 3" xfId="4309"/>
    <cellStyle name="Percent 3 3 11 2 3 2" xfId="8791"/>
    <cellStyle name="Percent 3 3 11 2 3 2 2" xfId="17821"/>
    <cellStyle name="Percent 3 3 11 2 3 3" xfId="13339"/>
    <cellStyle name="Percent 3 3 11 2 4" xfId="5803"/>
    <cellStyle name="Percent 3 3 11 2 4 2" xfId="14833"/>
    <cellStyle name="Percent 3 3 11 2 5" xfId="10351"/>
    <cellStyle name="Percent 3 3 11 3" xfId="2068"/>
    <cellStyle name="Percent 3 3 11 3 2" xfId="6550"/>
    <cellStyle name="Percent 3 3 11 3 2 2" xfId="15580"/>
    <cellStyle name="Percent 3 3 11 3 3" xfId="11098"/>
    <cellStyle name="Percent 3 3 11 4" xfId="3562"/>
    <cellStyle name="Percent 3 3 11 4 2" xfId="8044"/>
    <cellStyle name="Percent 3 3 11 4 2 2" xfId="17074"/>
    <cellStyle name="Percent 3 3 11 4 3" xfId="12592"/>
    <cellStyle name="Percent 3 3 11 5" xfId="5056"/>
    <cellStyle name="Percent 3 3 11 5 2" xfId="14086"/>
    <cellStyle name="Percent 3 3 11 6" xfId="9604"/>
    <cellStyle name="Percent 3 3 12" xfId="761"/>
    <cellStyle name="Percent 3 3 12 2" xfId="2255"/>
    <cellStyle name="Percent 3 3 12 2 2" xfId="6737"/>
    <cellStyle name="Percent 3 3 12 2 2 2" xfId="15767"/>
    <cellStyle name="Percent 3 3 12 2 3" xfId="11285"/>
    <cellStyle name="Percent 3 3 12 3" xfId="3749"/>
    <cellStyle name="Percent 3 3 12 3 2" xfId="8231"/>
    <cellStyle name="Percent 3 3 12 3 2 2" xfId="17261"/>
    <cellStyle name="Percent 3 3 12 3 3" xfId="12779"/>
    <cellStyle name="Percent 3 3 12 4" xfId="5243"/>
    <cellStyle name="Percent 3 3 12 4 2" xfId="14273"/>
    <cellStyle name="Percent 3 3 12 5" xfId="9791"/>
    <cellStyle name="Percent 3 3 13" xfId="1510"/>
    <cellStyle name="Percent 3 3 13 2" xfId="5992"/>
    <cellStyle name="Percent 3 3 13 2 2" xfId="15022"/>
    <cellStyle name="Percent 3 3 13 3" xfId="10540"/>
    <cellStyle name="Percent 3 3 14" xfId="3004"/>
    <cellStyle name="Percent 3 3 14 2" xfId="7486"/>
    <cellStyle name="Percent 3 3 14 2 2" xfId="16516"/>
    <cellStyle name="Percent 3 3 14 3" xfId="12034"/>
    <cellStyle name="Percent 3 3 15" xfId="4498"/>
    <cellStyle name="Percent 3 3 15 2" xfId="13528"/>
    <cellStyle name="Percent 3 3 16" xfId="9046"/>
    <cellStyle name="Percent 3 3 2" xfId="39"/>
    <cellStyle name="Percent 3 3 2 2" xfId="225"/>
    <cellStyle name="Percent 3 3 2 2 2" xfId="970"/>
    <cellStyle name="Percent 3 3 2 2 2 2" xfId="2464"/>
    <cellStyle name="Percent 3 3 2 2 2 2 2" xfId="6946"/>
    <cellStyle name="Percent 3 3 2 2 2 2 2 2" xfId="15976"/>
    <cellStyle name="Percent 3 3 2 2 2 2 3" xfId="11494"/>
    <cellStyle name="Percent 3 3 2 2 2 3" xfId="3958"/>
    <cellStyle name="Percent 3 3 2 2 2 3 2" xfId="8440"/>
    <cellStyle name="Percent 3 3 2 2 2 3 2 2" xfId="17470"/>
    <cellStyle name="Percent 3 3 2 2 2 3 3" xfId="12988"/>
    <cellStyle name="Percent 3 3 2 2 2 4" xfId="5452"/>
    <cellStyle name="Percent 3 3 2 2 2 4 2" xfId="14482"/>
    <cellStyle name="Percent 3 3 2 2 2 5" xfId="10000"/>
    <cellStyle name="Percent 3 3 2 2 3" xfId="1719"/>
    <cellStyle name="Percent 3 3 2 2 3 2" xfId="6201"/>
    <cellStyle name="Percent 3 3 2 2 3 2 2" xfId="15231"/>
    <cellStyle name="Percent 3 3 2 2 3 3" xfId="10749"/>
    <cellStyle name="Percent 3 3 2 2 4" xfId="3213"/>
    <cellStyle name="Percent 3 3 2 2 4 2" xfId="7695"/>
    <cellStyle name="Percent 3 3 2 2 4 2 2" xfId="16725"/>
    <cellStyle name="Percent 3 3 2 2 4 3" xfId="12243"/>
    <cellStyle name="Percent 3 3 2 2 5" xfId="4707"/>
    <cellStyle name="Percent 3 3 2 2 5 2" xfId="13737"/>
    <cellStyle name="Percent 3 3 2 2 6" xfId="9255"/>
    <cellStyle name="Percent 3 3 2 3" xfId="411"/>
    <cellStyle name="Percent 3 3 2 3 2" xfId="1158"/>
    <cellStyle name="Percent 3 3 2 3 2 2" xfId="2652"/>
    <cellStyle name="Percent 3 3 2 3 2 2 2" xfId="7134"/>
    <cellStyle name="Percent 3 3 2 3 2 2 2 2" xfId="16164"/>
    <cellStyle name="Percent 3 3 2 3 2 2 3" xfId="11682"/>
    <cellStyle name="Percent 3 3 2 3 2 3" xfId="4146"/>
    <cellStyle name="Percent 3 3 2 3 2 3 2" xfId="8628"/>
    <cellStyle name="Percent 3 3 2 3 2 3 2 2" xfId="17658"/>
    <cellStyle name="Percent 3 3 2 3 2 3 3" xfId="13176"/>
    <cellStyle name="Percent 3 3 2 3 2 4" xfId="5640"/>
    <cellStyle name="Percent 3 3 2 3 2 4 2" xfId="14670"/>
    <cellStyle name="Percent 3 3 2 3 2 5" xfId="10188"/>
    <cellStyle name="Percent 3 3 2 3 3" xfId="1905"/>
    <cellStyle name="Percent 3 3 2 3 3 2" xfId="6387"/>
    <cellStyle name="Percent 3 3 2 3 3 2 2" xfId="15417"/>
    <cellStyle name="Percent 3 3 2 3 3 3" xfId="10935"/>
    <cellStyle name="Percent 3 3 2 3 4" xfId="3399"/>
    <cellStyle name="Percent 3 3 2 3 4 2" xfId="7881"/>
    <cellStyle name="Percent 3 3 2 3 4 2 2" xfId="16911"/>
    <cellStyle name="Percent 3 3 2 3 4 3" xfId="12429"/>
    <cellStyle name="Percent 3 3 2 3 5" xfId="4893"/>
    <cellStyle name="Percent 3 3 2 3 5 2" xfId="13923"/>
    <cellStyle name="Percent 3 3 2 3 6" xfId="9441"/>
    <cellStyle name="Percent 3 3 2 4" xfId="597"/>
    <cellStyle name="Percent 3 3 2 4 2" xfId="1344"/>
    <cellStyle name="Percent 3 3 2 4 2 2" xfId="2838"/>
    <cellStyle name="Percent 3 3 2 4 2 2 2" xfId="7320"/>
    <cellStyle name="Percent 3 3 2 4 2 2 2 2" xfId="16350"/>
    <cellStyle name="Percent 3 3 2 4 2 2 3" xfId="11868"/>
    <cellStyle name="Percent 3 3 2 4 2 3" xfId="4332"/>
    <cellStyle name="Percent 3 3 2 4 2 3 2" xfId="8814"/>
    <cellStyle name="Percent 3 3 2 4 2 3 2 2" xfId="17844"/>
    <cellStyle name="Percent 3 3 2 4 2 3 3" xfId="13362"/>
    <cellStyle name="Percent 3 3 2 4 2 4" xfId="5826"/>
    <cellStyle name="Percent 3 3 2 4 2 4 2" xfId="14856"/>
    <cellStyle name="Percent 3 3 2 4 2 5" xfId="10374"/>
    <cellStyle name="Percent 3 3 2 4 3" xfId="2091"/>
    <cellStyle name="Percent 3 3 2 4 3 2" xfId="6573"/>
    <cellStyle name="Percent 3 3 2 4 3 2 2" xfId="15603"/>
    <cellStyle name="Percent 3 3 2 4 3 3" xfId="11121"/>
    <cellStyle name="Percent 3 3 2 4 4" xfId="3585"/>
    <cellStyle name="Percent 3 3 2 4 4 2" xfId="8067"/>
    <cellStyle name="Percent 3 3 2 4 4 2 2" xfId="17097"/>
    <cellStyle name="Percent 3 3 2 4 4 3" xfId="12615"/>
    <cellStyle name="Percent 3 3 2 4 5" xfId="5079"/>
    <cellStyle name="Percent 3 3 2 4 5 2" xfId="14109"/>
    <cellStyle name="Percent 3 3 2 4 6" xfId="9627"/>
    <cellStyle name="Percent 3 3 2 5" xfId="784"/>
    <cellStyle name="Percent 3 3 2 5 2" xfId="2278"/>
    <cellStyle name="Percent 3 3 2 5 2 2" xfId="6760"/>
    <cellStyle name="Percent 3 3 2 5 2 2 2" xfId="15790"/>
    <cellStyle name="Percent 3 3 2 5 2 3" xfId="11308"/>
    <cellStyle name="Percent 3 3 2 5 3" xfId="3772"/>
    <cellStyle name="Percent 3 3 2 5 3 2" xfId="8254"/>
    <cellStyle name="Percent 3 3 2 5 3 2 2" xfId="17284"/>
    <cellStyle name="Percent 3 3 2 5 3 3" xfId="12802"/>
    <cellStyle name="Percent 3 3 2 5 4" xfId="5266"/>
    <cellStyle name="Percent 3 3 2 5 4 2" xfId="14296"/>
    <cellStyle name="Percent 3 3 2 5 5" xfId="9814"/>
    <cellStyle name="Percent 3 3 2 6" xfId="1533"/>
    <cellStyle name="Percent 3 3 2 6 2" xfId="6015"/>
    <cellStyle name="Percent 3 3 2 6 2 2" xfId="15045"/>
    <cellStyle name="Percent 3 3 2 6 3" xfId="10563"/>
    <cellStyle name="Percent 3 3 2 7" xfId="3027"/>
    <cellStyle name="Percent 3 3 2 7 2" xfId="7509"/>
    <cellStyle name="Percent 3 3 2 7 2 2" xfId="16539"/>
    <cellStyle name="Percent 3 3 2 7 3" xfId="12057"/>
    <cellStyle name="Percent 3 3 2 8" xfId="4521"/>
    <cellStyle name="Percent 3 3 2 8 2" xfId="13551"/>
    <cellStyle name="Percent 3 3 2 9" xfId="9069"/>
    <cellStyle name="Percent 3 3 3" xfId="62"/>
    <cellStyle name="Percent 3 3 3 2" xfId="248"/>
    <cellStyle name="Percent 3 3 3 2 2" xfId="993"/>
    <cellStyle name="Percent 3 3 3 2 2 2" xfId="2487"/>
    <cellStyle name="Percent 3 3 3 2 2 2 2" xfId="6969"/>
    <cellStyle name="Percent 3 3 3 2 2 2 2 2" xfId="15999"/>
    <cellStyle name="Percent 3 3 3 2 2 2 3" xfId="11517"/>
    <cellStyle name="Percent 3 3 3 2 2 3" xfId="3981"/>
    <cellStyle name="Percent 3 3 3 2 2 3 2" xfId="8463"/>
    <cellStyle name="Percent 3 3 3 2 2 3 2 2" xfId="17493"/>
    <cellStyle name="Percent 3 3 3 2 2 3 3" xfId="13011"/>
    <cellStyle name="Percent 3 3 3 2 2 4" xfId="5475"/>
    <cellStyle name="Percent 3 3 3 2 2 4 2" xfId="14505"/>
    <cellStyle name="Percent 3 3 3 2 2 5" xfId="10023"/>
    <cellStyle name="Percent 3 3 3 2 3" xfId="1742"/>
    <cellStyle name="Percent 3 3 3 2 3 2" xfId="6224"/>
    <cellStyle name="Percent 3 3 3 2 3 2 2" xfId="15254"/>
    <cellStyle name="Percent 3 3 3 2 3 3" xfId="10772"/>
    <cellStyle name="Percent 3 3 3 2 4" xfId="3236"/>
    <cellStyle name="Percent 3 3 3 2 4 2" xfId="7718"/>
    <cellStyle name="Percent 3 3 3 2 4 2 2" xfId="16748"/>
    <cellStyle name="Percent 3 3 3 2 4 3" xfId="12266"/>
    <cellStyle name="Percent 3 3 3 2 5" xfId="4730"/>
    <cellStyle name="Percent 3 3 3 2 5 2" xfId="13760"/>
    <cellStyle name="Percent 3 3 3 2 6" xfId="9278"/>
    <cellStyle name="Percent 3 3 3 3" xfId="434"/>
    <cellStyle name="Percent 3 3 3 3 2" xfId="1181"/>
    <cellStyle name="Percent 3 3 3 3 2 2" xfId="2675"/>
    <cellStyle name="Percent 3 3 3 3 2 2 2" xfId="7157"/>
    <cellStyle name="Percent 3 3 3 3 2 2 2 2" xfId="16187"/>
    <cellStyle name="Percent 3 3 3 3 2 2 3" xfId="11705"/>
    <cellStyle name="Percent 3 3 3 3 2 3" xfId="4169"/>
    <cellStyle name="Percent 3 3 3 3 2 3 2" xfId="8651"/>
    <cellStyle name="Percent 3 3 3 3 2 3 2 2" xfId="17681"/>
    <cellStyle name="Percent 3 3 3 3 2 3 3" xfId="13199"/>
    <cellStyle name="Percent 3 3 3 3 2 4" xfId="5663"/>
    <cellStyle name="Percent 3 3 3 3 2 4 2" xfId="14693"/>
    <cellStyle name="Percent 3 3 3 3 2 5" xfId="10211"/>
    <cellStyle name="Percent 3 3 3 3 3" xfId="1928"/>
    <cellStyle name="Percent 3 3 3 3 3 2" xfId="6410"/>
    <cellStyle name="Percent 3 3 3 3 3 2 2" xfId="15440"/>
    <cellStyle name="Percent 3 3 3 3 3 3" xfId="10958"/>
    <cellStyle name="Percent 3 3 3 3 4" xfId="3422"/>
    <cellStyle name="Percent 3 3 3 3 4 2" xfId="7904"/>
    <cellStyle name="Percent 3 3 3 3 4 2 2" xfId="16934"/>
    <cellStyle name="Percent 3 3 3 3 4 3" xfId="12452"/>
    <cellStyle name="Percent 3 3 3 3 5" xfId="4916"/>
    <cellStyle name="Percent 3 3 3 3 5 2" xfId="13946"/>
    <cellStyle name="Percent 3 3 3 3 6" xfId="9464"/>
    <cellStyle name="Percent 3 3 3 4" xfId="620"/>
    <cellStyle name="Percent 3 3 3 4 2" xfId="1367"/>
    <cellStyle name="Percent 3 3 3 4 2 2" xfId="2861"/>
    <cellStyle name="Percent 3 3 3 4 2 2 2" xfId="7343"/>
    <cellStyle name="Percent 3 3 3 4 2 2 2 2" xfId="16373"/>
    <cellStyle name="Percent 3 3 3 4 2 2 3" xfId="11891"/>
    <cellStyle name="Percent 3 3 3 4 2 3" xfId="4355"/>
    <cellStyle name="Percent 3 3 3 4 2 3 2" xfId="8837"/>
    <cellStyle name="Percent 3 3 3 4 2 3 2 2" xfId="17867"/>
    <cellStyle name="Percent 3 3 3 4 2 3 3" xfId="13385"/>
    <cellStyle name="Percent 3 3 3 4 2 4" xfId="5849"/>
    <cellStyle name="Percent 3 3 3 4 2 4 2" xfId="14879"/>
    <cellStyle name="Percent 3 3 3 4 2 5" xfId="10397"/>
    <cellStyle name="Percent 3 3 3 4 3" xfId="2114"/>
    <cellStyle name="Percent 3 3 3 4 3 2" xfId="6596"/>
    <cellStyle name="Percent 3 3 3 4 3 2 2" xfId="15626"/>
    <cellStyle name="Percent 3 3 3 4 3 3" xfId="11144"/>
    <cellStyle name="Percent 3 3 3 4 4" xfId="3608"/>
    <cellStyle name="Percent 3 3 3 4 4 2" xfId="8090"/>
    <cellStyle name="Percent 3 3 3 4 4 2 2" xfId="17120"/>
    <cellStyle name="Percent 3 3 3 4 4 3" xfId="12638"/>
    <cellStyle name="Percent 3 3 3 4 5" xfId="5102"/>
    <cellStyle name="Percent 3 3 3 4 5 2" xfId="14132"/>
    <cellStyle name="Percent 3 3 3 4 6" xfId="9650"/>
    <cellStyle name="Percent 3 3 3 5" xfId="807"/>
    <cellStyle name="Percent 3 3 3 5 2" xfId="2301"/>
    <cellStyle name="Percent 3 3 3 5 2 2" xfId="6783"/>
    <cellStyle name="Percent 3 3 3 5 2 2 2" xfId="15813"/>
    <cellStyle name="Percent 3 3 3 5 2 3" xfId="11331"/>
    <cellStyle name="Percent 3 3 3 5 3" xfId="3795"/>
    <cellStyle name="Percent 3 3 3 5 3 2" xfId="8277"/>
    <cellStyle name="Percent 3 3 3 5 3 2 2" xfId="17307"/>
    <cellStyle name="Percent 3 3 3 5 3 3" xfId="12825"/>
    <cellStyle name="Percent 3 3 3 5 4" xfId="5289"/>
    <cellStyle name="Percent 3 3 3 5 4 2" xfId="14319"/>
    <cellStyle name="Percent 3 3 3 5 5" xfId="9837"/>
    <cellStyle name="Percent 3 3 3 6" xfId="1556"/>
    <cellStyle name="Percent 3 3 3 6 2" xfId="6038"/>
    <cellStyle name="Percent 3 3 3 6 2 2" xfId="15068"/>
    <cellStyle name="Percent 3 3 3 6 3" xfId="10586"/>
    <cellStyle name="Percent 3 3 3 7" xfId="3050"/>
    <cellStyle name="Percent 3 3 3 7 2" xfId="7532"/>
    <cellStyle name="Percent 3 3 3 7 2 2" xfId="16562"/>
    <cellStyle name="Percent 3 3 3 7 3" xfId="12080"/>
    <cellStyle name="Percent 3 3 3 8" xfId="4544"/>
    <cellStyle name="Percent 3 3 3 8 2" xfId="13574"/>
    <cellStyle name="Percent 3 3 3 9" xfId="9092"/>
    <cellStyle name="Percent 3 3 4" xfId="86"/>
    <cellStyle name="Percent 3 3 4 2" xfId="272"/>
    <cellStyle name="Percent 3 3 4 2 2" xfId="1016"/>
    <cellStyle name="Percent 3 3 4 2 2 2" xfId="2510"/>
    <cellStyle name="Percent 3 3 4 2 2 2 2" xfId="6992"/>
    <cellStyle name="Percent 3 3 4 2 2 2 2 2" xfId="16022"/>
    <cellStyle name="Percent 3 3 4 2 2 2 3" xfId="11540"/>
    <cellStyle name="Percent 3 3 4 2 2 3" xfId="4004"/>
    <cellStyle name="Percent 3 3 4 2 2 3 2" xfId="8486"/>
    <cellStyle name="Percent 3 3 4 2 2 3 2 2" xfId="17516"/>
    <cellStyle name="Percent 3 3 4 2 2 3 3" xfId="13034"/>
    <cellStyle name="Percent 3 3 4 2 2 4" xfId="5498"/>
    <cellStyle name="Percent 3 3 4 2 2 4 2" xfId="14528"/>
    <cellStyle name="Percent 3 3 4 2 2 5" xfId="10046"/>
    <cellStyle name="Percent 3 3 4 2 3" xfId="1766"/>
    <cellStyle name="Percent 3 3 4 2 3 2" xfId="6248"/>
    <cellStyle name="Percent 3 3 4 2 3 2 2" xfId="15278"/>
    <cellStyle name="Percent 3 3 4 2 3 3" xfId="10796"/>
    <cellStyle name="Percent 3 3 4 2 4" xfId="3260"/>
    <cellStyle name="Percent 3 3 4 2 4 2" xfId="7742"/>
    <cellStyle name="Percent 3 3 4 2 4 2 2" xfId="16772"/>
    <cellStyle name="Percent 3 3 4 2 4 3" xfId="12290"/>
    <cellStyle name="Percent 3 3 4 2 5" xfId="4754"/>
    <cellStyle name="Percent 3 3 4 2 5 2" xfId="13784"/>
    <cellStyle name="Percent 3 3 4 2 6" xfId="9302"/>
    <cellStyle name="Percent 3 3 4 3" xfId="458"/>
    <cellStyle name="Percent 3 3 4 3 2" xfId="1205"/>
    <cellStyle name="Percent 3 3 4 3 2 2" xfId="2699"/>
    <cellStyle name="Percent 3 3 4 3 2 2 2" xfId="7181"/>
    <cellStyle name="Percent 3 3 4 3 2 2 2 2" xfId="16211"/>
    <cellStyle name="Percent 3 3 4 3 2 2 3" xfId="11729"/>
    <cellStyle name="Percent 3 3 4 3 2 3" xfId="4193"/>
    <cellStyle name="Percent 3 3 4 3 2 3 2" xfId="8675"/>
    <cellStyle name="Percent 3 3 4 3 2 3 2 2" xfId="17705"/>
    <cellStyle name="Percent 3 3 4 3 2 3 3" xfId="13223"/>
    <cellStyle name="Percent 3 3 4 3 2 4" xfId="5687"/>
    <cellStyle name="Percent 3 3 4 3 2 4 2" xfId="14717"/>
    <cellStyle name="Percent 3 3 4 3 2 5" xfId="10235"/>
    <cellStyle name="Percent 3 3 4 3 3" xfId="1952"/>
    <cellStyle name="Percent 3 3 4 3 3 2" xfId="6434"/>
    <cellStyle name="Percent 3 3 4 3 3 2 2" xfId="15464"/>
    <cellStyle name="Percent 3 3 4 3 3 3" xfId="10982"/>
    <cellStyle name="Percent 3 3 4 3 4" xfId="3446"/>
    <cellStyle name="Percent 3 3 4 3 4 2" xfId="7928"/>
    <cellStyle name="Percent 3 3 4 3 4 2 2" xfId="16958"/>
    <cellStyle name="Percent 3 3 4 3 4 3" xfId="12476"/>
    <cellStyle name="Percent 3 3 4 3 5" xfId="4940"/>
    <cellStyle name="Percent 3 3 4 3 5 2" xfId="13970"/>
    <cellStyle name="Percent 3 3 4 3 6" xfId="9488"/>
    <cellStyle name="Percent 3 3 4 4" xfId="644"/>
    <cellStyle name="Percent 3 3 4 4 2" xfId="1391"/>
    <cellStyle name="Percent 3 3 4 4 2 2" xfId="2885"/>
    <cellStyle name="Percent 3 3 4 4 2 2 2" xfId="7367"/>
    <cellStyle name="Percent 3 3 4 4 2 2 2 2" xfId="16397"/>
    <cellStyle name="Percent 3 3 4 4 2 2 3" xfId="11915"/>
    <cellStyle name="Percent 3 3 4 4 2 3" xfId="4379"/>
    <cellStyle name="Percent 3 3 4 4 2 3 2" xfId="8861"/>
    <cellStyle name="Percent 3 3 4 4 2 3 2 2" xfId="17891"/>
    <cellStyle name="Percent 3 3 4 4 2 3 3" xfId="13409"/>
    <cellStyle name="Percent 3 3 4 4 2 4" xfId="5873"/>
    <cellStyle name="Percent 3 3 4 4 2 4 2" xfId="14903"/>
    <cellStyle name="Percent 3 3 4 4 2 5" xfId="10421"/>
    <cellStyle name="Percent 3 3 4 4 3" xfId="2138"/>
    <cellStyle name="Percent 3 3 4 4 3 2" xfId="6620"/>
    <cellStyle name="Percent 3 3 4 4 3 2 2" xfId="15650"/>
    <cellStyle name="Percent 3 3 4 4 3 3" xfId="11168"/>
    <cellStyle name="Percent 3 3 4 4 4" xfId="3632"/>
    <cellStyle name="Percent 3 3 4 4 4 2" xfId="8114"/>
    <cellStyle name="Percent 3 3 4 4 4 2 2" xfId="17144"/>
    <cellStyle name="Percent 3 3 4 4 4 3" xfId="12662"/>
    <cellStyle name="Percent 3 3 4 4 5" xfId="5126"/>
    <cellStyle name="Percent 3 3 4 4 5 2" xfId="14156"/>
    <cellStyle name="Percent 3 3 4 4 6" xfId="9674"/>
    <cellStyle name="Percent 3 3 4 5" xfId="831"/>
    <cellStyle name="Percent 3 3 4 5 2" xfId="2325"/>
    <cellStyle name="Percent 3 3 4 5 2 2" xfId="6807"/>
    <cellStyle name="Percent 3 3 4 5 2 2 2" xfId="15837"/>
    <cellStyle name="Percent 3 3 4 5 2 3" xfId="11355"/>
    <cellStyle name="Percent 3 3 4 5 3" xfId="3819"/>
    <cellStyle name="Percent 3 3 4 5 3 2" xfId="8301"/>
    <cellStyle name="Percent 3 3 4 5 3 2 2" xfId="17331"/>
    <cellStyle name="Percent 3 3 4 5 3 3" xfId="12849"/>
    <cellStyle name="Percent 3 3 4 5 4" xfId="5313"/>
    <cellStyle name="Percent 3 3 4 5 4 2" xfId="14343"/>
    <cellStyle name="Percent 3 3 4 5 5" xfId="9861"/>
    <cellStyle name="Percent 3 3 4 6" xfId="1580"/>
    <cellStyle name="Percent 3 3 4 6 2" xfId="6062"/>
    <cellStyle name="Percent 3 3 4 6 2 2" xfId="15092"/>
    <cellStyle name="Percent 3 3 4 6 3" xfId="10610"/>
    <cellStyle name="Percent 3 3 4 7" xfId="3074"/>
    <cellStyle name="Percent 3 3 4 7 2" xfId="7556"/>
    <cellStyle name="Percent 3 3 4 7 2 2" xfId="16586"/>
    <cellStyle name="Percent 3 3 4 7 3" xfId="12104"/>
    <cellStyle name="Percent 3 3 4 8" xfId="4568"/>
    <cellStyle name="Percent 3 3 4 8 2" xfId="13598"/>
    <cellStyle name="Percent 3 3 4 9" xfId="9116"/>
    <cellStyle name="Percent 3 3 5" xfId="121"/>
    <cellStyle name="Percent 3 3 5 2" xfId="307"/>
    <cellStyle name="Percent 3 3 5 2 2" xfId="1050"/>
    <cellStyle name="Percent 3 3 5 2 2 2" xfId="2544"/>
    <cellStyle name="Percent 3 3 5 2 2 2 2" xfId="7026"/>
    <cellStyle name="Percent 3 3 5 2 2 2 2 2" xfId="16056"/>
    <cellStyle name="Percent 3 3 5 2 2 2 3" xfId="11574"/>
    <cellStyle name="Percent 3 3 5 2 2 3" xfId="4038"/>
    <cellStyle name="Percent 3 3 5 2 2 3 2" xfId="8520"/>
    <cellStyle name="Percent 3 3 5 2 2 3 2 2" xfId="17550"/>
    <cellStyle name="Percent 3 3 5 2 2 3 3" xfId="13068"/>
    <cellStyle name="Percent 3 3 5 2 2 4" xfId="5532"/>
    <cellStyle name="Percent 3 3 5 2 2 4 2" xfId="14562"/>
    <cellStyle name="Percent 3 3 5 2 2 5" xfId="10080"/>
    <cellStyle name="Percent 3 3 5 2 3" xfId="1801"/>
    <cellStyle name="Percent 3 3 5 2 3 2" xfId="6283"/>
    <cellStyle name="Percent 3 3 5 2 3 2 2" xfId="15313"/>
    <cellStyle name="Percent 3 3 5 2 3 3" xfId="10831"/>
    <cellStyle name="Percent 3 3 5 2 4" xfId="3295"/>
    <cellStyle name="Percent 3 3 5 2 4 2" xfId="7777"/>
    <cellStyle name="Percent 3 3 5 2 4 2 2" xfId="16807"/>
    <cellStyle name="Percent 3 3 5 2 4 3" xfId="12325"/>
    <cellStyle name="Percent 3 3 5 2 5" xfId="4789"/>
    <cellStyle name="Percent 3 3 5 2 5 2" xfId="13819"/>
    <cellStyle name="Percent 3 3 5 2 6" xfId="9337"/>
    <cellStyle name="Percent 3 3 5 3" xfId="493"/>
    <cellStyle name="Percent 3 3 5 3 2" xfId="1240"/>
    <cellStyle name="Percent 3 3 5 3 2 2" xfId="2734"/>
    <cellStyle name="Percent 3 3 5 3 2 2 2" xfId="7216"/>
    <cellStyle name="Percent 3 3 5 3 2 2 2 2" xfId="16246"/>
    <cellStyle name="Percent 3 3 5 3 2 2 3" xfId="11764"/>
    <cellStyle name="Percent 3 3 5 3 2 3" xfId="4228"/>
    <cellStyle name="Percent 3 3 5 3 2 3 2" xfId="8710"/>
    <cellStyle name="Percent 3 3 5 3 2 3 2 2" xfId="17740"/>
    <cellStyle name="Percent 3 3 5 3 2 3 3" xfId="13258"/>
    <cellStyle name="Percent 3 3 5 3 2 4" xfId="5722"/>
    <cellStyle name="Percent 3 3 5 3 2 4 2" xfId="14752"/>
    <cellStyle name="Percent 3 3 5 3 2 5" xfId="10270"/>
    <cellStyle name="Percent 3 3 5 3 3" xfId="1987"/>
    <cellStyle name="Percent 3 3 5 3 3 2" xfId="6469"/>
    <cellStyle name="Percent 3 3 5 3 3 2 2" xfId="15499"/>
    <cellStyle name="Percent 3 3 5 3 3 3" xfId="11017"/>
    <cellStyle name="Percent 3 3 5 3 4" xfId="3481"/>
    <cellStyle name="Percent 3 3 5 3 4 2" xfId="7963"/>
    <cellStyle name="Percent 3 3 5 3 4 2 2" xfId="16993"/>
    <cellStyle name="Percent 3 3 5 3 4 3" xfId="12511"/>
    <cellStyle name="Percent 3 3 5 3 5" xfId="4975"/>
    <cellStyle name="Percent 3 3 5 3 5 2" xfId="14005"/>
    <cellStyle name="Percent 3 3 5 3 6" xfId="9523"/>
    <cellStyle name="Percent 3 3 5 4" xfId="679"/>
    <cellStyle name="Percent 3 3 5 4 2" xfId="1426"/>
    <cellStyle name="Percent 3 3 5 4 2 2" xfId="2920"/>
    <cellStyle name="Percent 3 3 5 4 2 2 2" xfId="7402"/>
    <cellStyle name="Percent 3 3 5 4 2 2 2 2" xfId="16432"/>
    <cellStyle name="Percent 3 3 5 4 2 2 3" xfId="11950"/>
    <cellStyle name="Percent 3 3 5 4 2 3" xfId="4414"/>
    <cellStyle name="Percent 3 3 5 4 2 3 2" xfId="8896"/>
    <cellStyle name="Percent 3 3 5 4 2 3 2 2" xfId="17926"/>
    <cellStyle name="Percent 3 3 5 4 2 3 3" xfId="13444"/>
    <cellStyle name="Percent 3 3 5 4 2 4" xfId="5908"/>
    <cellStyle name="Percent 3 3 5 4 2 4 2" xfId="14938"/>
    <cellStyle name="Percent 3 3 5 4 2 5" xfId="10456"/>
    <cellStyle name="Percent 3 3 5 4 3" xfId="2173"/>
    <cellStyle name="Percent 3 3 5 4 3 2" xfId="6655"/>
    <cellStyle name="Percent 3 3 5 4 3 2 2" xfId="15685"/>
    <cellStyle name="Percent 3 3 5 4 3 3" xfId="11203"/>
    <cellStyle name="Percent 3 3 5 4 4" xfId="3667"/>
    <cellStyle name="Percent 3 3 5 4 4 2" xfId="8149"/>
    <cellStyle name="Percent 3 3 5 4 4 2 2" xfId="17179"/>
    <cellStyle name="Percent 3 3 5 4 4 3" xfId="12697"/>
    <cellStyle name="Percent 3 3 5 4 5" xfId="5161"/>
    <cellStyle name="Percent 3 3 5 4 5 2" xfId="14191"/>
    <cellStyle name="Percent 3 3 5 4 6" xfId="9709"/>
    <cellStyle name="Percent 3 3 5 5" xfId="866"/>
    <cellStyle name="Percent 3 3 5 5 2" xfId="2360"/>
    <cellStyle name="Percent 3 3 5 5 2 2" xfId="6842"/>
    <cellStyle name="Percent 3 3 5 5 2 2 2" xfId="15872"/>
    <cellStyle name="Percent 3 3 5 5 2 3" xfId="11390"/>
    <cellStyle name="Percent 3 3 5 5 3" xfId="3854"/>
    <cellStyle name="Percent 3 3 5 5 3 2" xfId="8336"/>
    <cellStyle name="Percent 3 3 5 5 3 2 2" xfId="17366"/>
    <cellStyle name="Percent 3 3 5 5 3 3" xfId="12884"/>
    <cellStyle name="Percent 3 3 5 5 4" xfId="5348"/>
    <cellStyle name="Percent 3 3 5 5 4 2" xfId="14378"/>
    <cellStyle name="Percent 3 3 5 5 5" xfId="9896"/>
    <cellStyle name="Percent 3 3 5 6" xfId="1615"/>
    <cellStyle name="Percent 3 3 5 6 2" xfId="6097"/>
    <cellStyle name="Percent 3 3 5 6 2 2" xfId="15127"/>
    <cellStyle name="Percent 3 3 5 6 3" xfId="10645"/>
    <cellStyle name="Percent 3 3 5 7" xfId="3109"/>
    <cellStyle name="Percent 3 3 5 7 2" xfId="7591"/>
    <cellStyle name="Percent 3 3 5 7 2 2" xfId="16621"/>
    <cellStyle name="Percent 3 3 5 7 3" xfId="12139"/>
    <cellStyle name="Percent 3 3 5 8" xfId="4603"/>
    <cellStyle name="Percent 3 3 5 8 2" xfId="13633"/>
    <cellStyle name="Percent 3 3 5 9" xfId="9151"/>
    <cellStyle name="Percent 3 3 6" xfId="133"/>
    <cellStyle name="Percent 3 3 6 2" xfId="319"/>
    <cellStyle name="Percent 3 3 6 2 2" xfId="1062"/>
    <cellStyle name="Percent 3 3 6 2 2 2" xfId="2556"/>
    <cellStyle name="Percent 3 3 6 2 2 2 2" xfId="7038"/>
    <cellStyle name="Percent 3 3 6 2 2 2 2 2" xfId="16068"/>
    <cellStyle name="Percent 3 3 6 2 2 2 3" xfId="11586"/>
    <cellStyle name="Percent 3 3 6 2 2 3" xfId="4050"/>
    <cellStyle name="Percent 3 3 6 2 2 3 2" xfId="8532"/>
    <cellStyle name="Percent 3 3 6 2 2 3 2 2" xfId="17562"/>
    <cellStyle name="Percent 3 3 6 2 2 3 3" xfId="13080"/>
    <cellStyle name="Percent 3 3 6 2 2 4" xfId="5544"/>
    <cellStyle name="Percent 3 3 6 2 2 4 2" xfId="14574"/>
    <cellStyle name="Percent 3 3 6 2 2 5" xfId="10092"/>
    <cellStyle name="Percent 3 3 6 2 3" xfId="1813"/>
    <cellStyle name="Percent 3 3 6 2 3 2" xfId="6295"/>
    <cellStyle name="Percent 3 3 6 2 3 2 2" xfId="15325"/>
    <cellStyle name="Percent 3 3 6 2 3 3" xfId="10843"/>
    <cellStyle name="Percent 3 3 6 2 4" xfId="3307"/>
    <cellStyle name="Percent 3 3 6 2 4 2" xfId="7789"/>
    <cellStyle name="Percent 3 3 6 2 4 2 2" xfId="16819"/>
    <cellStyle name="Percent 3 3 6 2 4 3" xfId="12337"/>
    <cellStyle name="Percent 3 3 6 2 5" xfId="4801"/>
    <cellStyle name="Percent 3 3 6 2 5 2" xfId="13831"/>
    <cellStyle name="Percent 3 3 6 2 6" xfId="9349"/>
    <cellStyle name="Percent 3 3 6 3" xfId="505"/>
    <cellStyle name="Percent 3 3 6 3 2" xfId="1252"/>
    <cellStyle name="Percent 3 3 6 3 2 2" xfId="2746"/>
    <cellStyle name="Percent 3 3 6 3 2 2 2" xfId="7228"/>
    <cellStyle name="Percent 3 3 6 3 2 2 2 2" xfId="16258"/>
    <cellStyle name="Percent 3 3 6 3 2 2 3" xfId="11776"/>
    <cellStyle name="Percent 3 3 6 3 2 3" xfId="4240"/>
    <cellStyle name="Percent 3 3 6 3 2 3 2" xfId="8722"/>
    <cellStyle name="Percent 3 3 6 3 2 3 2 2" xfId="17752"/>
    <cellStyle name="Percent 3 3 6 3 2 3 3" xfId="13270"/>
    <cellStyle name="Percent 3 3 6 3 2 4" xfId="5734"/>
    <cellStyle name="Percent 3 3 6 3 2 4 2" xfId="14764"/>
    <cellStyle name="Percent 3 3 6 3 2 5" xfId="10282"/>
    <cellStyle name="Percent 3 3 6 3 3" xfId="1999"/>
    <cellStyle name="Percent 3 3 6 3 3 2" xfId="6481"/>
    <cellStyle name="Percent 3 3 6 3 3 2 2" xfId="15511"/>
    <cellStyle name="Percent 3 3 6 3 3 3" xfId="11029"/>
    <cellStyle name="Percent 3 3 6 3 4" xfId="3493"/>
    <cellStyle name="Percent 3 3 6 3 4 2" xfId="7975"/>
    <cellStyle name="Percent 3 3 6 3 4 2 2" xfId="17005"/>
    <cellStyle name="Percent 3 3 6 3 4 3" xfId="12523"/>
    <cellStyle name="Percent 3 3 6 3 5" xfId="4987"/>
    <cellStyle name="Percent 3 3 6 3 5 2" xfId="14017"/>
    <cellStyle name="Percent 3 3 6 3 6" xfId="9535"/>
    <cellStyle name="Percent 3 3 6 4" xfId="691"/>
    <cellStyle name="Percent 3 3 6 4 2" xfId="1438"/>
    <cellStyle name="Percent 3 3 6 4 2 2" xfId="2932"/>
    <cellStyle name="Percent 3 3 6 4 2 2 2" xfId="7414"/>
    <cellStyle name="Percent 3 3 6 4 2 2 2 2" xfId="16444"/>
    <cellStyle name="Percent 3 3 6 4 2 2 3" xfId="11962"/>
    <cellStyle name="Percent 3 3 6 4 2 3" xfId="4426"/>
    <cellStyle name="Percent 3 3 6 4 2 3 2" xfId="8908"/>
    <cellStyle name="Percent 3 3 6 4 2 3 2 2" xfId="17938"/>
    <cellStyle name="Percent 3 3 6 4 2 3 3" xfId="13456"/>
    <cellStyle name="Percent 3 3 6 4 2 4" xfId="5920"/>
    <cellStyle name="Percent 3 3 6 4 2 4 2" xfId="14950"/>
    <cellStyle name="Percent 3 3 6 4 2 5" xfId="10468"/>
    <cellStyle name="Percent 3 3 6 4 3" xfId="2185"/>
    <cellStyle name="Percent 3 3 6 4 3 2" xfId="6667"/>
    <cellStyle name="Percent 3 3 6 4 3 2 2" xfId="15697"/>
    <cellStyle name="Percent 3 3 6 4 3 3" xfId="11215"/>
    <cellStyle name="Percent 3 3 6 4 4" xfId="3679"/>
    <cellStyle name="Percent 3 3 6 4 4 2" xfId="8161"/>
    <cellStyle name="Percent 3 3 6 4 4 2 2" xfId="17191"/>
    <cellStyle name="Percent 3 3 6 4 4 3" xfId="12709"/>
    <cellStyle name="Percent 3 3 6 4 5" xfId="5173"/>
    <cellStyle name="Percent 3 3 6 4 5 2" xfId="14203"/>
    <cellStyle name="Percent 3 3 6 4 6" xfId="9721"/>
    <cellStyle name="Percent 3 3 6 5" xfId="878"/>
    <cellStyle name="Percent 3 3 6 5 2" xfId="2372"/>
    <cellStyle name="Percent 3 3 6 5 2 2" xfId="6854"/>
    <cellStyle name="Percent 3 3 6 5 2 2 2" xfId="15884"/>
    <cellStyle name="Percent 3 3 6 5 2 3" xfId="11402"/>
    <cellStyle name="Percent 3 3 6 5 3" xfId="3866"/>
    <cellStyle name="Percent 3 3 6 5 3 2" xfId="8348"/>
    <cellStyle name="Percent 3 3 6 5 3 2 2" xfId="17378"/>
    <cellStyle name="Percent 3 3 6 5 3 3" xfId="12896"/>
    <cellStyle name="Percent 3 3 6 5 4" xfId="5360"/>
    <cellStyle name="Percent 3 3 6 5 4 2" xfId="14390"/>
    <cellStyle name="Percent 3 3 6 5 5" xfId="9908"/>
    <cellStyle name="Percent 3 3 6 6" xfId="1627"/>
    <cellStyle name="Percent 3 3 6 6 2" xfId="6109"/>
    <cellStyle name="Percent 3 3 6 6 2 2" xfId="15139"/>
    <cellStyle name="Percent 3 3 6 6 3" xfId="10657"/>
    <cellStyle name="Percent 3 3 6 7" xfId="3121"/>
    <cellStyle name="Percent 3 3 6 7 2" xfId="7603"/>
    <cellStyle name="Percent 3 3 6 7 2 2" xfId="16633"/>
    <cellStyle name="Percent 3 3 6 7 3" xfId="12151"/>
    <cellStyle name="Percent 3 3 6 8" xfId="4615"/>
    <cellStyle name="Percent 3 3 6 8 2" xfId="13645"/>
    <cellStyle name="Percent 3 3 6 9" xfId="9163"/>
    <cellStyle name="Percent 3 3 7" xfId="156"/>
    <cellStyle name="Percent 3 3 7 2" xfId="342"/>
    <cellStyle name="Percent 3 3 7 2 2" xfId="1085"/>
    <cellStyle name="Percent 3 3 7 2 2 2" xfId="2579"/>
    <cellStyle name="Percent 3 3 7 2 2 2 2" xfId="7061"/>
    <cellStyle name="Percent 3 3 7 2 2 2 2 2" xfId="16091"/>
    <cellStyle name="Percent 3 3 7 2 2 2 3" xfId="11609"/>
    <cellStyle name="Percent 3 3 7 2 2 3" xfId="4073"/>
    <cellStyle name="Percent 3 3 7 2 2 3 2" xfId="8555"/>
    <cellStyle name="Percent 3 3 7 2 2 3 2 2" xfId="17585"/>
    <cellStyle name="Percent 3 3 7 2 2 3 3" xfId="13103"/>
    <cellStyle name="Percent 3 3 7 2 2 4" xfId="5567"/>
    <cellStyle name="Percent 3 3 7 2 2 4 2" xfId="14597"/>
    <cellStyle name="Percent 3 3 7 2 2 5" xfId="10115"/>
    <cellStyle name="Percent 3 3 7 2 3" xfId="1836"/>
    <cellStyle name="Percent 3 3 7 2 3 2" xfId="6318"/>
    <cellStyle name="Percent 3 3 7 2 3 2 2" xfId="15348"/>
    <cellStyle name="Percent 3 3 7 2 3 3" xfId="10866"/>
    <cellStyle name="Percent 3 3 7 2 4" xfId="3330"/>
    <cellStyle name="Percent 3 3 7 2 4 2" xfId="7812"/>
    <cellStyle name="Percent 3 3 7 2 4 2 2" xfId="16842"/>
    <cellStyle name="Percent 3 3 7 2 4 3" xfId="12360"/>
    <cellStyle name="Percent 3 3 7 2 5" xfId="4824"/>
    <cellStyle name="Percent 3 3 7 2 5 2" xfId="13854"/>
    <cellStyle name="Percent 3 3 7 2 6" xfId="9372"/>
    <cellStyle name="Percent 3 3 7 3" xfId="528"/>
    <cellStyle name="Percent 3 3 7 3 2" xfId="1275"/>
    <cellStyle name="Percent 3 3 7 3 2 2" xfId="2769"/>
    <cellStyle name="Percent 3 3 7 3 2 2 2" xfId="7251"/>
    <cellStyle name="Percent 3 3 7 3 2 2 2 2" xfId="16281"/>
    <cellStyle name="Percent 3 3 7 3 2 2 3" xfId="11799"/>
    <cellStyle name="Percent 3 3 7 3 2 3" xfId="4263"/>
    <cellStyle name="Percent 3 3 7 3 2 3 2" xfId="8745"/>
    <cellStyle name="Percent 3 3 7 3 2 3 2 2" xfId="17775"/>
    <cellStyle name="Percent 3 3 7 3 2 3 3" xfId="13293"/>
    <cellStyle name="Percent 3 3 7 3 2 4" xfId="5757"/>
    <cellStyle name="Percent 3 3 7 3 2 4 2" xfId="14787"/>
    <cellStyle name="Percent 3 3 7 3 2 5" xfId="10305"/>
    <cellStyle name="Percent 3 3 7 3 3" xfId="2022"/>
    <cellStyle name="Percent 3 3 7 3 3 2" xfId="6504"/>
    <cellStyle name="Percent 3 3 7 3 3 2 2" xfId="15534"/>
    <cellStyle name="Percent 3 3 7 3 3 3" xfId="11052"/>
    <cellStyle name="Percent 3 3 7 3 4" xfId="3516"/>
    <cellStyle name="Percent 3 3 7 3 4 2" xfId="7998"/>
    <cellStyle name="Percent 3 3 7 3 4 2 2" xfId="17028"/>
    <cellStyle name="Percent 3 3 7 3 4 3" xfId="12546"/>
    <cellStyle name="Percent 3 3 7 3 5" xfId="5010"/>
    <cellStyle name="Percent 3 3 7 3 5 2" xfId="14040"/>
    <cellStyle name="Percent 3 3 7 3 6" xfId="9558"/>
    <cellStyle name="Percent 3 3 7 4" xfId="714"/>
    <cellStyle name="Percent 3 3 7 4 2" xfId="1461"/>
    <cellStyle name="Percent 3 3 7 4 2 2" xfId="2955"/>
    <cellStyle name="Percent 3 3 7 4 2 2 2" xfId="7437"/>
    <cellStyle name="Percent 3 3 7 4 2 2 2 2" xfId="16467"/>
    <cellStyle name="Percent 3 3 7 4 2 2 3" xfId="11985"/>
    <cellStyle name="Percent 3 3 7 4 2 3" xfId="4449"/>
    <cellStyle name="Percent 3 3 7 4 2 3 2" xfId="8931"/>
    <cellStyle name="Percent 3 3 7 4 2 3 2 2" xfId="17961"/>
    <cellStyle name="Percent 3 3 7 4 2 3 3" xfId="13479"/>
    <cellStyle name="Percent 3 3 7 4 2 4" xfId="5943"/>
    <cellStyle name="Percent 3 3 7 4 2 4 2" xfId="14973"/>
    <cellStyle name="Percent 3 3 7 4 2 5" xfId="10491"/>
    <cellStyle name="Percent 3 3 7 4 3" xfId="2208"/>
    <cellStyle name="Percent 3 3 7 4 3 2" xfId="6690"/>
    <cellStyle name="Percent 3 3 7 4 3 2 2" xfId="15720"/>
    <cellStyle name="Percent 3 3 7 4 3 3" xfId="11238"/>
    <cellStyle name="Percent 3 3 7 4 4" xfId="3702"/>
    <cellStyle name="Percent 3 3 7 4 4 2" xfId="8184"/>
    <cellStyle name="Percent 3 3 7 4 4 2 2" xfId="17214"/>
    <cellStyle name="Percent 3 3 7 4 4 3" xfId="12732"/>
    <cellStyle name="Percent 3 3 7 4 5" xfId="5196"/>
    <cellStyle name="Percent 3 3 7 4 5 2" xfId="14226"/>
    <cellStyle name="Percent 3 3 7 4 6" xfId="9744"/>
    <cellStyle name="Percent 3 3 7 5" xfId="901"/>
    <cellStyle name="Percent 3 3 7 5 2" xfId="2395"/>
    <cellStyle name="Percent 3 3 7 5 2 2" xfId="6877"/>
    <cellStyle name="Percent 3 3 7 5 2 2 2" xfId="15907"/>
    <cellStyle name="Percent 3 3 7 5 2 3" xfId="11425"/>
    <cellStyle name="Percent 3 3 7 5 3" xfId="3889"/>
    <cellStyle name="Percent 3 3 7 5 3 2" xfId="8371"/>
    <cellStyle name="Percent 3 3 7 5 3 2 2" xfId="17401"/>
    <cellStyle name="Percent 3 3 7 5 3 3" xfId="12919"/>
    <cellStyle name="Percent 3 3 7 5 4" xfId="5383"/>
    <cellStyle name="Percent 3 3 7 5 4 2" xfId="14413"/>
    <cellStyle name="Percent 3 3 7 5 5" xfId="9931"/>
    <cellStyle name="Percent 3 3 7 6" xfId="1650"/>
    <cellStyle name="Percent 3 3 7 6 2" xfId="6132"/>
    <cellStyle name="Percent 3 3 7 6 2 2" xfId="15162"/>
    <cellStyle name="Percent 3 3 7 6 3" xfId="10680"/>
    <cellStyle name="Percent 3 3 7 7" xfId="3144"/>
    <cellStyle name="Percent 3 3 7 7 2" xfId="7626"/>
    <cellStyle name="Percent 3 3 7 7 2 2" xfId="16656"/>
    <cellStyle name="Percent 3 3 7 7 3" xfId="12174"/>
    <cellStyle name="Percent 3 3 7 8" xfId="4638"/>
    <cellStyle name="Percent 3 3 7 8 2" xfId="13668"/>
    <cellStyle name="Percent 3 3 7 9" xfId="9186"/>
    <cellStyle name="Percent 3 3 8" xfId="179"/>
    <cellStyle name="Percent 3 3 8 2" xfId="365"/>
    <cellStyle name="Percent 3 3 8 2 2" xfId="1108"/>
    <cellStyle name="Percent 3 3 8 2 2 2" xfId="2602"/>
    <cellStyle name="Percent 3 3 8 2 2 2 2" xfId="7084"/>
    <cellStyle name="Percent 3 3 8 2 2 2 2 2" xfId="16114"/>
    <cellStyle name="Percent 3 3 8 2 2 2 3" xfId="11632"/>
    <cellStyle name="Percent 3 3 8 2 2 3" xfId="4096"/>
    <cellStyle name="Percent 3 3 8 2 2 3 2" xfId="8578"/>
    <cellStyle name="Percent 3 3 8 2 2 3 2 2" xfId="17608"/>
    <cellStyle name="Percent 3 3 8 2 2 3 3" xfId="13126"/>
    <cellStyle name="Percent 3 3 8 2 2 4" xfId="5590"/>
    <cellStyle name="Percent 3 3 8 2 2 4 2" xfId="14620"/>
    <cellStyle name="Percent 3 3 8 2 2 5" xfId="10138"/>
    <cellStyle name="Percent 3 3 8 2 3" xfId="1859"/>
    <cellStyle name="Percent 3 3 8 2 3 2" xfId="6341"/>
    <cellStyle name="Percent 3 3 8 2 3 2 2" xfId="15371"/>
    <cellStyle name="Percent 3 3 8 2 3 3" xfId="10889"/>
    <cellStyle name="Percent 3 3 8 2 4" xfId="3353"/>
    <cellStyle name="Percent 3 3 8 2 4 2" xfId="7835"/>
    <cellStyle name="Percent 3 3 8 2 4 2 2" xfId="16865"/>
    <cellStyle name="Percent 3 3 8 2 4 3" xfId="12383"/>
    <cellStyle name="Percent 3 3 8 2 5" xfId="4847"/>
    <cellStyle name="Percent 3 3 8 2 5 2" xfId="13877"/>
    <cellStyle name="Percent 3 3 8 2 6" xfId="9395"/>
    <cellStyle name="Percent 3 3 8 3" xfId="551"/>
    <cellStyle name="Percent 3 3 8 3 2" xfId="1298"/>
    <cellStyle name="Percent 3 3 8 3 2 2" xfId="2792"/>
    <cellStyle name="Percent 3 3 8 3 2 2 2" xfId="7274"/>
    <cellStyle name="Percent 3 3 8 3 2 2 2 2" xfId="16304"/>
    <cellStyle name="Percent 3 3 8 3 2 2 3" xfId="11822"/>
    <cellStyle name="Percent 3 3 8 3 2 3" xfId="4286"/>
    <cellStyle name="Percent 3 3 8 3 2 3 2" xfId="8768"/>
    <cellStyle name="Percent 3 3 8 3 2 3 2 2" xfId="17798"/>
    <cellStyle name="Percent 3 3 8 3 2 3 3" xfId="13316"/>
    <cellStyle name="Percent 3 3 8 3 2 4" xfId="5780"/>
    <cellStyle name="Percent 3 3 8 3 2 4 2" xfId="14810"/>
    <cellStyle name="Percent 3 3 8 3 2 5" xfId="10328"/>
    <cellStyle name="Percent 3 3 8 3 3" xfId="2045"/>
    <cellStyle name="Percent 3 3 8 3 3 2" xfId="6527"/>
    <cellStyle name="Percent 3 3 8 3 3 2 2" xfId="15557"/>
    <cellStyle name="Percent 3 3 8 3 3 3" xfId="11075"/>
    <cellStyle name="Percent 3 3 8 3 4" xfId="3539"/>
    <cellStyle name="Percent 3 3 8 3 4 2" xfId="8021"/>
    <cellStyle name="Percent 3 3 8 3 4 2 2" xfId="17051"/>
    <cellStyle name="Percent 3 3 8 3 4 3" xfId="12569"/>
    <cellStyle name="Percent 3 3 8 3 5" xfId="5033"/>
    <cellStyle name="Percent 3 3 8 3 5 2" xfId="14063"/>
    <cellStyle name="Percent 3 3 8 3 6" xfId="9581"/>
    <cellStyle name="Percent 3 3 8 4" xfId="737"/>
    <cellStyle name="Percent 3 3 8 4 2" xfId="1484"/>
    <cellStyle name="Percent 3 3 8 4 2 2" xfId="2978"/>
    <cellStyle name="Percent 3 3 8 4 2 2 2" xfId="7460"/>
    <cellStyle name="Percent 3 3 8 4 2 2 2 2" xfId="16490"/>
    <cellStyle name="Percent 3 3 8 4 2 2 3" xfId="12008"/>
    <cellStyle name="Percent 3 3 8 4 2 3" xfId="4472"/>
    <cellStyle name="Percent 3 3 8 4 2 3 2" xfId="8954"/>
    <cellStyle name="Percent 3 3 8 4 2 3 2 2" xfId="17984"/>
    <cellStyle name="Percent 3 3 8 4 2 3 3" xfId="13502"/>
    <cellStyle name="Percent 3 3 8 4 2 4" xfId="5966"/>
    <cellStyle name="Percent 3 3 8 4 2 4 2" xfId="14996"/>
    <cellStyle name="Percent 3 3 8 4 2 5" xfId="10514"/>
    <cellStyle name="Percent 3 3 8 4 3" xfId="2231"/>
    <cellStyle name="Percent 3 3 8 4 3 2" xfId="6713"/>
    <cellStyle name="Percent 3 3 8 4 3 2 2" xfId="15743"/>
    <cellStyle name="Percent 3 3 8 4 3 3" xfId="11261"/>
    <cellStyle name="Percent 3 3 8 4 4" xfId="3725"/>
    <cellStyle name="Percent 3 3 8 4 4 2" xfId="8207"/>
    <cellStyle name="Percent 3 3 8 4 4 2 2" xfId="17237"/>
    <cellStyle name="Percent 3 3 8 4 4 3" xfId="12755"/>
    <cellStyle name="Percent 3 3 8 4 5" xfId="5219"/>
    <cellStyle name="Percent 3 3 8 4 5 2" xfId="14249"/>
    <cellStyle name="Percent 3 3 8 4 6" xfId="9767"/>
    <cellStyle name="Percent 3 3 8 5" xfId="924"/>
    <cellStyle name="Percent 3 3 8 5 2" xfId="2418"/>
    <cellStyle name="Percent 3 3 8 5 2 2" xfId="6900"/>
    <cellStyle name="Percent 3 3 8 5 2 2 2" xfId="15930"/>
    <cellStyle name="Percent 3 3 8 5 2 3" xfId="11448"/>
    <cellStyle name="Percent 3 3 8 5 3" xfId="3912"/>
    <cellStyle name="Percent 3 3 8 5 3 2" xfId="8394"/>
    <cellStyle name="Percent 3 3 8 5 3 2 2" xfId="17424"/>
    <cellStyle name="Percent 3 3 8 5 3 3" xfId="12942"/>
    <cellStyle name="Percent 3 3 8 5 4" xfId="5406"/>
    <cellStyle name="Percent 3 3 8 5 4 2" xfId="14436"/>
    <cellStyle name="Percent 3 3 8 5 5" xfId="9954"/>
    <cellStyle name="Percent 3 3 8 6" xfId="1673"/>
    <cellStyle name="Percent 3 3 8 6 2" xfId="6155"/>
    <cellStyle name="Percent 3 3 8 6 2 2" xfId="15185"/>
    <cellStyle name="Percent 3 3 8 6 3" xfId="10703"/>
    <cellStyle name="Percent 3 3 8 7" xfId="3167"/>
    <cellStyle name="Percent 3 3 8 7 2" xfId="7649"/>
    <cellStyle name="Percent 3 3 8 7 2 2" xfId="16679"/>
    <cellStyle name="Percent 3 3 8 7 3" xfId="12197"/>
    <cellStyle name="Percent 3 3 8 8" xfId="4661"/>
    <cellStyle name="Percent 3 3 8 8 2" xfId="13691"/>
    <cellStyle name="Percent 3 3 8 9" xfId="9209"/>
    <cellStyle name="Percent 3 3 9" xfId="202"/>
    <cellStyle name="Percent 3 3 9 2" xfId="947"/>
    <cellStyle name="Percent 3 3 9 2 2" xfId="2441"/>
    <cellStyle name="Percent 3 3 9 2 2 2" xfId="6923"/>
    <cellStyle name="Percent 3 3 9 2 2 2 2" xfId="15953"/>
    <cellStyle name="Percent 3 3 9 2 2 3" xfId="11471"/>
    <cellStyle name="Percent 3 3 9 2 3" xfId="3935"/>
    <cellStyle name="Percent 3 3 9 2 3 2" xfId="8417"/>
    <cellStyle name="Percent 3 3 9 2 3 2 2" xfId="17447"/>
    <cellStyle name="Percent 3 3 9 2 3 3" xfId="12965"/>
    <cellStyle name="Percent 3 3 9 2 4" xfId="5429"/>
    <cellStyle name="Percent 3 3 9 2 4 2" xfId="14459"/>
    <cellStyle name="Percent 3 3 9 2 5" xfId="9977"/>
    <cellStyle name="Percent 3 3 9 3" xfId="1696"/>
    <cellStyle name="Percent 3 3 9 3 2" xfId="6178"/>
    <cellStyle name="Percent 3 3 9 3 2 2" xfId="15208"/>
    <cellStyle name="Percent 3 3 9 3 3" xfId="10726"/>
    <cellStyle name="Percent 3 3 9 4" xfId="3190"/>
    <cellStyle name="Percent 3 3 9 4 2" xfId="7672"/>
    <cellStyle name="Percent 3 3 9 4 2 2" xfId="16702"/>
    <cellStyle name="Percent 3 3 9 4 3" xfId="12220"/>
    <cellStyle name="Percent 3 3 9 5" xfId="4684"/>
    <cellStyle name="Percent 3 3 9 5 2" xfId="13714"/>
    <cellStyle name="Percent 3 3 9 6" xfId="9232"/>
    <cellStyle name="Percent 3 4" xfId="29"/>
    <cellStyle name="Percent 3 4 2" xfId="215"/>
    <cellStyle name="Percent 3 4 2 2" xfId="960"/>
    <cellStyle name="Percent 3 4 2 2 2" xfId="2454"/>
    <cellStyle name="Percent 3 4 2 2 2 2" xfId="6936"/>
    <cellStyle name="Percent 3 4 2 2 2 2 2" xfId="15966"/>
    <cellStyle name="Percent 3 4 2 2 2 3" xfId="11484"/>
    <cellStyle name="Percent 3 4 2 2 3" xfId="3948"/>
    <cellStyle name="Percent 3 4 2 2 3 2" xfId="8430"/>
    <cellStyle name="Percent 3 4 2 2 3 2 2" xfId="17460"/>
    <cellStyle name="Percent 3 4 2 2 3 3" xfId="12978"/>
    <cellStyle name="Percent 3 4 2 2 4" xfId="5442"/>
    <cellStyle name="Percent 3 4 2 2 4 2" xfId="14472"/>
    <cellStyle name="Percent 3 4 2 2 5" xfId="9990"/>
    <cellStyle name="Percent 3 4 2 3" xfId="1709"/>
    <cellStyle name="Percent 3 4 2 3 2" xfId="6191"/>
    <cellStyle name="Percent 3 4 2 3 2 2" xfId="15221"/>
    <cellStyle name="Percent 3 4 2 3 3" xfId="10739"/>
    <cellStyle name="Percent 3 4 2 4" xfId="3203"/>
    <cellStyle name="Percent 3 4 2 4 2" xfId="7685"/>
    <cellStyle name="Percent 3 4 2 4 2 2" xfId="16715"/>
    <cellStyle name="Percent 3 4 2 4 3" xfId="12233"/>
    <cellStyle name="Percent 3 4 2 5" xfId="4697"/>
    <cellStyle name="Percent 3 4 2 5 2" xfId="13727"/>
    <cellStyle name="Percent 3 4 2 6" xfId="9245"/>
    <cellStyle name="Percent 3 4 3" xfId="401"/>
    <cellStyle name="Percent 3 4 3 2" xfId="1148"/>
    <cellStyle name="Percent 3 4 3 2 2" xfId="2642"/>
    <cellStyle name="Percent 3 4 3 2 2 2" xfId="7124"/>
    <cellStyle name="Percent 3 4 3 2 2 2 2" xfId="16154"/>
    <cellStyle name="Percent 3 4 3 2 2 3" xfId="11672"/>
    <cellStyle name="Percent 3 4 3 2 3" xfId="4136"/>
    <cellStyle name="Percent 3 4 3 2 3 2" xfId="8618"/>
    <cellStyle name="Percent 3 4 3 2 3 2 2" xfId="17648"/>
    <cellStyle name="Percent 3 4 3 2 3 3" xfId="13166"/>
    <cellStyle name="Percent 3 4 3 2 4" xfId="5630"/>
    <cellStyle name="Percent 3 4 3 2 4 2" xfId="14660"/>
    <cellStyle name="Percent 3 4 3 2 5" xfId="10178"/>
    <cellStyle name="Percent 3 4 3 3" xfId="1895"/>
    <cellStyle name="Percent 3 4 3 3 2" xfId="6377"/>
    <cellStyle name="Percent 3 4 3 3 2 2" xfId="15407"/>
    <cellStyle name="Percent 3 4 3 3 3" xfId="10925"/>
    <cellStyle name="Percent 3 4 3 4" xfId="3389"/>
    <cellStyle name="Percent 3 4 3 4 2" xfId="7871"/>
    <cellStyle name="Percent 3 4 3 4 2 2" xfId="16901"/>
    <cellStyle name="Percent 3 4 3 4 3" xfId="12419"/>
    <cellStyle name="Percent 3 4 3 5" xfId="4883"/>
    <cellStyle name="Percent 3 4 3 5 2" xfId="13913"/>
    <cellStyle name="Percent 3 4 3 6" xfId="9431"/>
    <cellStyle name="Percent 3 4 4" xfId="587"/>
    <cellStyle name="Percent 3 4 4 2" xfId="1334"/>
    <cellStyle name="Percent 3 4 4 2 2" xfId="2828"/>
    <cellStyle name="Percent 3 4 4 2 2 2" xfId="7310"/>
    <cellStyle name="Percent 3 4 4 2 2 2 2" xfId="16340"/>
    <cellStyle name="Percent 3 4 4 2 2 3" xfId="11858"/>
    <cellStyle name="Percent 3 4 4 2 3" xfId="4322"/>
    <cellStyle name="Percent 3 4 4 2 3 2" xfId="8804"/>
    <cellStyle name="Percent 3 4 4 2 3 2 2" xfId="17834"/>
    <cellStyle name="Percent 3 4 4 2 3 3" xfId="13352"/>
    <cellStyle name="Percent 3 4 4 2 4" xfId="5816"/>
    <cellStyle name="Percent 3 4 4 2 4 2" xfId="14846"/>
    <cellStyle name="Percent 3 4 4 2 5" xfId="10364"/>
    <cellStyle name="Percent 3 4 4 3" xfId="2081"/>
    <cellStyle name="Percent 3 4 4 3 2" xfId="6563"/>
    <cellStyle name="Percent 3 4 4 3 2 2" xfId="15593"/>
    <cellStyle name="Percent 3 4 4 3 3" xfId="11111"/>
    <cellStyle name="Percent 3 4 4 4" xfId="3575"/>
    <cellStyle name="Percent 3 4 4 4 2" xfId="8057"/>
    <cellStyle name="Percent 3 4 4 4 2 2" xfId="17087"/>
    <cellStyle name="Percent 3 4 4 4 3" xfId="12605"/>
    <cellStyle name="Percent 3 4 4 5" xfId="5069"/>
    <cellStyle name="Percent 3 4 4 5 2" xfId="14099"/>
    <cellStyle name="Percent 3 4 4 6" xfId="9617"/>
    <cellStyle name="Percent 3 4 5" xfId="774"/>
    <cellStyle name="Percent 3 4 5 2" xfId="2268"/>
    <cellStyle name="Percent 3 4 5 2 2" xfId="6750"/>
    <cellStyle name="Percent 3 4 5 2 2 2" xfId="15780"/>
    <cellStyle name="Percent 3 4 5 2 3" xfId="11298"/>
    <cellStyle name="Percent 3 4 5 3" xfId="3762"/>
    <cellStyle name="Percent 3 4 5 3 2" xfId="8244"/>
    <cellStyle name="Percent 3 4 5 3 2 2" xfId="17274"/>
    <cellStyle name="Percent 3 4 5 3 3" xfId="12792"/>
    <cellStyle name="Percent 3 4 5 4" xfId="5256"/>
    <cellStyle name="Percent 3 4 5 4 2" xfId="14286"/>
    <cellStyle name="Percent 3 4 5 5" xfId="9804"/>
    <cellStyle name="Percent 3 4 6" xfId="1523"/>
    <cellStyle name="Percent 3 4 6 2" xfId="6005"/>
    <cellStyle name="Percent 3 4 6 2 2" xfId="15035"/>
    <cellStyle name="Percent 3 4 6 3" xfId="10553"/>
    <cellStyle name="Percent 3 4 7" xfId="3017"/>
    <cellStyle name="Percent 3 4 7 2" xfId="7499"/>
    <cellStyle name="Percent 3 4 7 2 2" xfId="16529"/>
    <cellStyle name="Percent 3 4 7 3" xfId="12047"/>
    <cellStyle name="Percent 3 4 8" xfId="4511"/>
    <cellStyle name="Percent 3 4 8 2" xfId="13541"/>
    <cellStyle name="Percent 3 4 9" xfId="9059"/>
    <cellStyle name="Percent 3 5" xfId="52"/>
    <cellStyle name="Percent 3 5 2" xfId="238"/>
    <cellStyle name="Percent 3 5 2 2" xfId="983"/>
    <cellStyle name="Percent 3 5 2 2 2" xfId="2477"/>
    <cellStyle name="Percent 3 5 2 2 2 2" xfId="6959"/>
    <cellStyle name="Percent 3 5 2 2 2 2 2" xfId="15989"/>
    <cellStyle name="Percent 3 5 2 2 2 3" xfId="11507"/>
    <cellStyle name="Percent 3 5 2 2 3" xfId="3971"/>
    <cellStyle name="Percent 3 5 2 2 3 2" xfId="8453"/>
    <cellStyle name="Percent 3 5 2 2 3 2 2" xfId="17483"/>
    <cellStyle name="Percent 3 5 2 2 3 3" xfId="13001"/>
    <cellStyle name="Percent 3 5 2 2 4" xfId="5465"/>
    <cellStyle name="Percent 3 5 2 2 4 2" xfId="14495"/>
    <cellStyle name="Percent 3 5 2 2 5" xfId="10013"/>
    <cellStyle name="Percent 3 5 2 3" xfId="1732"/>
    <cellStyle name="Percent 3 5 2 3 2" xfId="6214"/>
    <cellStyle name="Percent 3 5 2 3 2 2" xfId="15244"/>
    <cellStyle name="Percent 3 5 2 3 3" xfId="10762"/>
    <cellStyle name="Percent 3 5 2 4" xfId="3226"/>
    <cellStyle name="Percent 3 5 2 4 2" xfId="7708"/>
    <cellStyle name="Percent 3 5 2 4 2 2" xfId="16738"/>
    <cellStyle name="Percent 3 5 2 4 3" xfId="12256"/>
    <cellStyle name="Percent 3 5 2 5" xfId="4720"/>
    <cellStyle name="Percent 3 5 2 5 2" xfId="13750"/>
    <cellStyle name="Percent 3 5 2 6" xfId="9268"/>
    <cellStyle name="Percent 3 5 3" xfId="424"/>
    <cellStyle name="Percent 3 5 3 2" xfId="1171"/>
    <cellStyle name="Percent 3 5 3 2 2" xfId="2665"/>
    <cellStyle name="Percent 3 5 3 2 2 2" xfId="7147"/>
    <cellStyle name="Percent 3 5 3 2 2 2 2" xfId="16177"/>
    <cellStyle name="Percent 3 5 3 2 2 3" xfId="11695"/>
    <cellStyle name="Percent 3 5 3 2 3" xfId="4159"/>
    <cellStyle name="Percent 3 5 3 2 3 2" xfId="8641"/>
    <cellStyle name="Percent 3 5 3 2 3 2 2" xfId="17671"/>
    <cellStyle name="Percent 3 5 3 2 3 3" xfId="13189"/>
    <cellStyle name="Percent 3 5 3 2 4" xfId="5653"/>
    <cellStyle name="Percent 3 5 3 2 4 2" xfId="14683"/>
    <cellStyle name="Percent 3 5 3 2 5" xfId="10201"/>
    <cellStyle name="Percent 3 5 3 3" xfId="1918"/>
    <cellStyle name="Percent 3 5 3 3 2" xfId="6400"/>
    <cellStyle name="Percent 3 5 3 3 2 2" xfId="15430"/>
    <cellStyle name="Percent 3 5 3 3 3" xfId="10948"/>
    <cellStyle name="Percent 3 5 3 4" xfId="3412"/>
    <cellStyle name="Percent 3 5 3 4 2" xfId="7894"/>
    <cellStyle name="Percent 3 5 3 4 2 2" xfId="16924"/>
    <cellStyle name="Percent 3 5 3 4 3" xfId="12442"/>
    <cellStyle name="Percent 3 5 3 5" xfId="4906"/>
    <cellStyle name="Percent 3 5 3 5 2" xfId="13936"/>
    <cellStyle name="Percent 3 5 3 6" xfId="9454"/>
    <cellStyle name="Percent 3 5 4" xfId="610"/>
    <cellStyle name="Percent 3 5 4 2" xfId="1357"/>
    <cellStyle name="Percent 3 5 4 2 2" xfId="2851"/>
    <cellStyle name="Percent 3 5 4 2 2 2" xfId="7333"/>
    <cellStyle name="Percent 3 5 4 2 2 2 2" xfId="16363"/>
    <cellStyle name="Percent 3 5 4 2 2 3" xfId="11881"/>
    <cellStyle name="Percent 3 5 4 2 3" xfId="4345"/>
    <cellStyle name="Percent 3 5 4 2 3 2" xfId="8827"/>
    <cellStyle name="Percent 3 5 4 2 3 2 2" xfId="17857"/>
    <cellStyle name="Percent 3 5 4 2 3 3" xfId="13375"/>
    <cellStyle name="Percent 3 5 4 2 4" xfId="5839"/>
    <cellStyle name="Percent 3 5 4 2 4 2" xfId="14869"/>
    <cellStyle name="Percent 3 5 4 2 5" xfId="10387"/>
    <cellStyle name="Percent 3 5 4 3" xfId="2104"/>
    <cellStyle name="Percent 3 5 4 3 2" xfId="6586"/>
    <cellStyle name="Percent 3 5 4 3 2 2" xfId="15616"/>
    <cellStyle name="Percent 3 5 4 3 3" xfId="11134"/>
    <cellStyle name="Percent 3 5 4 4" xfId="3598"/>
    <cellStyle name="Percent 3 5 4 4 2" xfId="8080"/>
    <cellStyle name="Percent 3 5 4 4 2 2" xfId="17110"/>
    <cellStyle name="Percent 3 5 4 4 3" xfId="12628"/>
    <cellStyle name="Percent 3 5 4 5" xfId="5092"/>
    <cellStyle name="Percent 3 5 4 5 2" xfId="14122"/>
    <cellStyle name="Percent 3 5 4 6" xfId="9640"/>
    <cellStyle name="Percent 3 5 5" xfId="797"/>
    <cellStyle name="Percent 3 5 5 2" xfId="2291"/>
    <cellStyle name="Percent 3 5 5 2 2" xfId="6773"/>
    <cellStyle name="Percent 3 5 5 2 2 2" xfId="15803"/>
    <cellStyle name="Percent 3 5 5 2 3" xfId="11321"/>
    <cellStyle name="Percent 3 5 5 3" xfId="3785"/>
    <cellStyle name="Percent 3 5 5 3 2" xfId="8267"/>
    <cellStyle name="Percent 3 5 5 3 2 2" xfId="17297"/>
    <cellStyle name="Percent 3 5 5 3 3" xfId="12815"/>
    <cellStyle name="Percent 3 5 5 4" xfId="5279"/>
    <cellStyle name="Percent 3 5 5 4 2" xfId="14309"/>
    <cellStyle name="Percent 3 5 5 5" xfId="9827"/>
    <cellStyle name="Percent 3 5 6" xfId="1546"/>
    <cellStyle name="Percent 3 5 6 2" xfId="6028"/>
    <cellStyle name="Percent 3 5 6 2 2" xfId="15058"/>
    <cellStyle name="Percent 3 5 6 3" xfId="10576"/>
    <cellStyle name="Percent 3 5 7" xfId="3040"/>
    <cellStyle name="Percent 3 5 7 2" xfId="7522"/>
    <cellStyle name="Percent 3 5 7 2 2" xfId="16552"/>
    <cellStyle name="Percent 3 5 7 3" xfId="12070"/>
    <cellStyle name="Percent 3 5 8" xfId="4534"/>
    <cellStyle name="Percent 3 5 8 2" xfId="13564"/>
    <cellStyle name="Percent 3 5 9" xfId="9082"/>
    <cellStyle name="Percent 3 6" xfId="76"/>
    <cellStyle name="Percent 3 6 2" xfId="262"/>
    <cellStyle name="Percent 3 6 2 2" xfId="1006"/>
    <cellStyle name="Percent 3 6 2 2 2" xfId="2500"/>
    <cellStyle name="Percent 3 6 2 2 2 2" xfId="6982"/>
    <cellStyle name="Percent 3 6 2 2 2 2 2" xfId="16012"/>
    <cellStyle name="Percent 3 6 2 2 2 3" xfId="11530"/>
    <cellStyle name="Percent 3 6 2 2 3" xfId="3994"/>
    <cellStyle name="Percent 3 6 2 2 3 2" xfId="8476"/>
    <cellStyle name="Percent 3 6 2 2 3 2 2" xfId="17506"/>
    <cellStyle name="Percent 3 6 2 2 3 3" xfId="13024"/>
    <cellStyle name="Percent 3 6 2 2 4" xfId="5488"/>
    <cellStyle name="Percent 3 6 2 2 4 2" xfId="14518"/>
    <cellStyle name="Percent 3 6 2 2 5" xfId="10036"/>
    <cellStyle name="Percent 3 6 2 3" xfId="1756"/>
    <cellStyle name="Percent 3 6 2 3 2" xfId="6238"/>
    <cellStyle name="Percent 3 6 2 3 2 2" xfId="15268"/>
    <cellStyle name="Percent 3 6 2 3 3" xfId="10786"/>
    <cellStyle name="Percent 3 6 2 4" xfId="3250"/>
    <cellStyle name="Percent 3 6 2 4 2" xfId="7732"/>
    <cellStyle name="Percent 3 6 2 4 2 2" xfId="16762"/>
    <cellStyle name="Percent 3 6 2 4 3" xfId="12280"/>
    <cellStyle name="Percent 3 6 2 5" xfId="4744"/>
    <cellStyle name="Percent 3 6 2 5 2" xfId="13774"/>
    <cellStyle name="Percent 3 6 2 6" xfId="9292"/>
    <cellStyle name="Percent 3 6 3" xfId="448"/>
    <cellStyle name="Percent 3 6 3 2" xfId="1195"/>
    <cellStyle name="Percent 3 6 3 2 2" xfId="2689"/>
    <cellStyle name="Percent 3 6 3 2 2 2" xfId="7171"/>
    <cellStyle name="Percent 3 6 3 2 2 2 2" xfId="16201"/>
    <cellStyle name="Percent 3 6 3 2 2 3" xfId="11719"/>
    <cellStyle name="Percent 3 6 3 2 3" xfId="4183"/>
    <cellStyle name="Percent 3 6 3 2 3 2" xfId="8665"/>
    <cellStyle name="Percent 3 6 3 2 3 2 2" xfId="17695"/>
    <cellStyle name="Percent 3 6 3 2 3 3" xfId="13213"/>
    <cellStyle name="Percent 3 6 3 2 4" xfId="5677"/>
    <cellStyle name="Percent 3 6 3 2 4 2" xfId="14707"/>
    <cellStyle name="Percent 3 6 3 2 5" xfId="10225"/>
    <cellStyle name="Percent 3 6 3 3" xfId="1942"/>
    <cellStyle name="Percent 3 6 3 3 2" xfId="6424"/>
    <cellStyle name="Percent 3 6 3 3 2 2" xfId="15454"/>
    <cellStyle name="Percent 3 6 3 3 3" xfId="10972"/>
    <cellStyle name="Percent 3 6 3 4" xfId="3436"/>
    <cellStyle name="Percent 3 6 3 4 2" xfId="7918"/>
    <cellStyle name="Percent 3 6 3 4 2 2" xfId="16948"/>
    <cellStyle name="Percent 3 6 3 4 3" xfId="12466"/>
    <cellStyle name="Percent 3 6 3 5" xfId="4930"/>
    <cellStyle name="Percent 3 6 3 5 2" xfId="13960"/>
    <cellStyle name="Percent 3 6 3 6" xfId="9478"/>
    <cellStyle name="Percent 3 6 4" xfId="634"/>
    <cellStyle name="Percent 3 6 4 2" xfId="1381"/>
    <cellStyle name="Percent 3 6 4 2 2" xfId="2875"/>
    <cellStyle name="Percent 3 6 4 2 2 2" xfId="7357"/>
    <cellStyle name="Percent 3 6 4 2 2 2 2" xfId="16387"/>
    <cellStyle name="Percent 3 6 4 2 2 3" xfId="11905"/>
    <cellStyle name="Percent 3 6 4 2 3" xfId="4369"/>
    <cellStyle name="Percent 3 6 4 2 3 2" xfId="8851"/>
    <cellStyle name="Percent 3 6 4 2 3 2 2" xfId="17881"/>
    <cellStyle name="Percent 3 6 4 2 3 3" xfId="13399"/>
    <cellStyle name="Percent 3 6 4 2 4" xfId="5863"/>
    <cellStyle name="Percent 3 6 4 2 4 2" xfId="14893"/>
    <cellStyle name="Percent 3 6 4 2 5" xfId="10411"/>
    <cellStyle name="Percent 3 6 4 3" xfId="2128"/>
    <cellStyle name="Percent 3 6 4 3 2" xfId="6610"/>
    <cellStyle name="Percent 3 6 4 3 2 2" xfId="15640"/>
    <cellStyle name="Percent 3 6 4 3 3" xfId="11158"/>
    <cellStyle name="Percent 3 6 4 4" xfId="3622"/>
    <cellStyle name="Percent 3 6 4 4 2" xfId="8104"/>
    <cellStyle name="Percent 3 6 4 4 2 2" xfId="17134"/>
    <cellStyle name="Percent 3 6 4 4 3" xfId="12652"/>
    <cellStyle name="Percent 3 6 4 5" xfId="5116"/>
    <cellStyle name="Percent 3 6 4 5 2" xfId="14146"/>
    <cellStyle name="Percent 3 6 4 6" xfId="9664"/>
    <cellStyle name="Percent 3 6 5" xfId="821"/>
    <cellStyle name="Percent 3 6 5 2" xfId="2315"/>
    <cellStyle name="Percent 3 6 5 2 2" xfId="6797"/>
    <cellStyle name="Percent 3 6 5 2 2 2" xfId="15827"/>
    <cellStyle name="Percent 3 6 5 2 3" xfId="11345"/>
    <cellStyle name="Percent 3 6 5 3" xfId="3809"/>
    <cellStyle name="Percent 3 6 5 3 2" xfId="8291"/>
    <cellStyle name="Percent 3 6 5 3 2 2" xfId="17321"/>
    <cellStyle name="Percent 3 6 5 3 3" xfId="12839"/>
    <cellStyle name="Percent 3 6 5 4" xfId="5303"/>
    <cellStyle name="Percent 3 6 5 4 2" xfId="14333"/>
    <cellStyle name="Percent 3 6 5 5" xfId="9851"/>
    <cellStyle name="Percent 3 6 6" xfId="1570"/>
    <cellStyle name="Percent 3 6 6 2" xfId="6052"/>
    <cellStyle name="Percent 3 6 6 2 2" xfId="15082"/>
    <cellStyle name="Percent 3 6 6 3" xfId="10600"/>
    <cellStyle name="Percent 3 6 7" xfId="3064"/>
    <cellStyle name="Percent 3 6 7 2" xfId="7546"/>
    <cellStyle name="Percent 3 6 7 2 2" xfId="16576"/>
    <cellStyle name="Percent 3 6 7 3" xfId="12094"/>
    <cellStyle name="Percent 3 6 8" xfId="4558"/>
    <cellStyle name="Percent 3 6 8 2" xfId="13588"/>
    <cellStyle name="Percent 3 6 9" xfId="9106"/>
    <cellStyle name="Percent 3 7" xfId="118"/>
    <cellStyle name="Percent 3 7 2" xfId="304"/>
    <cellStyle name="Percent 3 7 2 2" xfId="1047"/>
    <cellStyle name="Percent 3 7 2 2 2" xfId="2541"/>
    <cellStyle name="Percent 3 7 2 2 2 2" xfId="7023"/>
    <cellStyle name="Percent 3 7 2 2 2 2 2" xfId="16053"/>
    <cellStyle name="Percent 3 7 2 2 2 3" xfId="11571"/>
    <cellStyle name="Percent 3 7 2 2 3" xfId="4035"/>
    <cellStyle name="Percent 3 7 2 2 3 2" xfId="8517"/>
    <cellStyle name="Percent 3 7 2 2 3 2 2" xfId="17547"/>
    <cellStyle name="Percent 3 7 2 2 3 3" xfId="13065"/>
    <cellStyle name="Percent 3 7 2 2 4" xfId="5529"/>
    <cellStyle name="Percent 3 7 2 2 4 2" xfId="14559"/>
    <cellStyle name="Percent 3 7 2 2 5" xfId="10077"/>
    <cellStyle name="Percent 3 7 2 3" xfId="1798"/>
    <cellStyle name="Percent 3 7 2 3 2" xfId="6280"/>
    <cellStyle name="Percent 3 7 2 3 2 2" xfId="15310"/>
    <cellStyle name="Percent 3 7 2 3 3" xfId="10828"/>
    <cellStyle name="Percent 3 7 2 4" xfId="3292"/>
    <cellStyle name="Percent 3 7 2 4 2" xfId="7774"/>
    <cellStyle name="Percent 3 7 2 4 2 2" xfId="16804"/>
    <cellStyle name="Percent 3 7 2 4 3" xfId="12322"/>
    <cellStyle name="Percent 3 7 2 5" xfId="4786"/>
    <cellStyle name="Percent 3 7 2 5 2" xfId="13816"/>
    <cellStyle name="Percent 3 7 2 6" xfId="9334"/>
    <cellStyle name="Percent 3 7 3" xfId="490"/>
    <cellStyle name="Percent 3 7 3 2" xfId="1237"/>
    <cellStyle name="Percent 3 7 3 2 2" xfId="2731"/>
    <cellStyle name="Percent 3 7 3 2 2 2" xfId="7213"/>
    <cellStyle name="Percent 3 7 3 2 2 2 2" xfId="16243"/>
    <cellStyle name="Percent 3 7 3 2 2 3" xfId="11761"/>
    <cellStyle name="Percent 3 7 3 2 3" xfId="4225"/>
    <cellStyle name="Percent 3 7 3 2 3 2" xfId="8707"/>
    <cellStyle name="Percent 3 7 3 2 3 2 2" xfId="17737"/>
    <cellStyle name="Percent 3 7 3 2 3 3" xfId="13255"/>
    <cellStyle name="Percent 3 7 3 2 4" xfId="5719"/>
    <cellStyle name="Percent 3 7 3 2 4 2" xfId="14749"/>
    <cellStyle name="Percent 3 7 3 2 5" xfId="10267"/>
    <cellStyle name="Percent 3 7 3 3" xfId="1984"/>
    <cellStyle name="Percent 3 7 3 3 2" xfId="6466"/>
    <cellStyle name="Percent 3 7 3 3 2 2" xfId="15496"/>
    <cellStyle name="Percent 3 7 3 3 3" xfId="11014"/>
    <cellStyle name="Percent 3 7 3 4" xfId="3478"/>
    <cellStyle name="Percent 3 7 3 4 2" xfId="7960"/>
    <cellStyle name="Percent 3 7 3 4 2 2" xfId="16990"/>
    <cellStyle name="Percent 3 7 3 4 3" xfId="12508"/>
    <cellStyle name="Percent 3 7 3 5" xfId="4972"/>
    <cellStyle name="Percent 3 7 3 5 2" xfId="14002"/>
    <cellStyle name="Percent 3 7 3 6" xfId="9520"/>
    <cellStyle name="Percent 3 7 4" xfId="676"/>
    <cellStyle name="Percent 3 7 4 2" xfId="1423"/>
    <cellStyle name="Percent 3 7 4 2 2" xfId="2917"/>
    <cellStyle name="Percent 3 7 4 2 2 2" xfId="7399"/>
    <cellStyle name="Percent 3 7 4 2 2 2 2" xfId="16429"/>
    <cellStyle name="Percent 3 7 4 2 2 3" xfId="11947"/>
    <cellStyle name="Percent 3 7 4 2 3" xfId="4411"/>
    <cellStyle name="Percent 3 7 4 2 3 2" xfId="8893"/>
    <cellStyle name="Percent 3 7 4 2 3 2 2" xfId="17923"/>
    <cellStyle name="Percent 3 7 4 2 3 3" xfId="13441"/>
    <cellStyle name="Percent 3 7 4 2 4" xfId="5905"/>
    <cellStyle name="Percent 3 7 4 2 4 2" xfId="14935"/>
    <cellStyle name="Percent 3 7 4 2 5" xfId="10453"/>
    <cellStyle name="Percent 3 7 4 3" xfId="2170"/>
    <cellStyle name="Percent 3 7 4 3 2" xfId="6652"/>
    <cellStyle name="Percent 3 7 4 3 2 2" xfId="15682"/>
    <cellStyle name="Percent 3 7 4 3 3" xfId="11200"/>
    <cellStyle name="Percent 3 7 4 4" xfId="3664"/>
    <cellStyle name="Percent 3 7 4 4 2" xfId="8146"/>
    <cellStyle name="Percent 3 7 4 4 2 2" xfId="17176"/>
    <cellStyle name="Percent 3 7 4 4 3" xfId="12694"/>
    <cellStyle name="Percent 3 7 4 5" xfId="5158"/>
    <cellStyle name="Percent 3 7 4 5 2" xfId="14188"/>
    <cellStyle name="Percent 3 7 4 6" xfId="9706"/>
    <cellStyle name="Percent 3 7 5" xfId="863"/>
    <cellStyle name="Percent 3 7 5 2" xfId="2357"/>
    <cellStyle name="Percent 3 7 5 2 2" xfId="6839"/>
    <cellStyle name="Percent 3 7 5 2 2 2" xfId="15869"/>
    <cellStyle name="Percent 3 7 5 2 3" xfId="11387"/>
    <cellStyle name="Percent 3 7 5 3" xfId="3851"/>
    <cellStyle name="Percent 3 7 5 3 2" xfId="8333"/>
    <cellStyle name="Percent 3 7 5 3 2 2" xfId="17363"/>
    <cellStyle name="Percent 3 7 5 3 3" xfId="12881"/>
    <cellStyle name="Percent 3 7 5 4" xfId="5345"/>
    <cellStyle name="Percent 3 7 5 4 2" xfId="14375"/>
    <cellStyle name="Percent 3 7 5 5" xfId="9893"/>
    <cellStyle name="Percent 3 7 6" xfId="1612"/>
    <cellStyle name="Percent 3 7 6 2" xfId="6094"/>
    <cellStyle name="Percent 3 7 6 2 2" xfId="15124"/>
    <cellStyle name="Percent 3 7 6 3" xfId="10642"/>
    <cellStyle name="Percent 3 7 7" xfId="3106"/>
    <cellStyle name="Percent 3 7 7 2" xfId="7588"/>
    <cellStyle name="Percent 3 7 7 2 2" xfId="16618"/>
    <cellStyle name="Percent 3 7 7 3" xfId="12136"/>
    <cellStyle name="Percent 3 7 8" xfId="4600"/>
    <cellStyle name="Percent 3 7 8 2" xfId="13630"/>
    <cellStyle name="Percent 3 7 9" xfId="9148"/>
    <cellStyle name="Percent 3 8" xfId="123"/>
    <cellStyle name="Percent 3 8 2" xfId="309"/>
    <cellStyle name="Percent 3 8 2 2" xfId="1052"/>
    <cellStyle name="Percent 3 8 2 2 2" xfId="2546"/>
    <cellStyle name="Percent 3 8 2 2 2 2" xfId="7028"/>
    <cellStyle name="Percent 3 8 2 2 2 2 2" xfId="16058"/>
    <cellStyle name="Percent 3 8 2 2 2 3" xfId="11576"/>
    <cellStyle name="Percent 3 8 2 2 3" xfId="4040"/>
    <cellStyle name="Percent 3 8 2 2 3 2" xfId="8522"/>
    <cellStyle name="Percent 3 8 2 2 3 2 2" xfId="17552"/>
    <cellStyle name="Percent 3 8 2 2 3 3" xfId="13070"/>
    <cellStyle name="Percent 3 8 2 2 4" xfId="5534"/>
    <cellStyle name="Percent 3 8 2 2 4 2" xfId="14564"/>
    <cellStyle name="Percent 3 8 2 2 5" xfId="10082"/>
    <cellStyle name="Percent 3 8 2 3" xfId="1803"/>
    <cellStyle name="Percent 3 8 2 3 2" xfId="6285"/>
    <cellStyle name="Percent 3 8 2 3 2 2" xfId="15315"/>
    <cellStyle name="Percent 3 8 2 3 3" xfId="10833"/>
    <cellStyle name="Percent 3 8 2 4" xfId="3297"/>
    <cellStyle name="Percent 3 8 2 4 2" xfId="7779"/>
    <cellStyle name="Percent 3 8 2 4 2 2" xfId="16809"/>
    <cellStyle name="Percent 3 8 2 4 3" xfId="12327"/>
    <cellStyle name="Percent 3 8 2 5" xfId="4791"/>
    <cellStyle name="Percent 3 8 2 5 2" xfId="13821"/>
    <cellStyle name="Percent 3 8 2 6" xfId="9339"/>
    <cellStyle name="Percent 3 8 3" xfId="495"/>
    <cellStyle name="Percent 3 8 3 2" xfId="1242"/>
    <cellStyle name="Percent 3 8 3 2 2" xfId="2736"/>
    <cellStyle name="Percent 3 8 3 2 2 2" xfId="7218"/>
    <cellStyle name="Percent 3 8 3 2 2 2 2" xfId="16248"/>
    <cellStyle name="Percent 3 8 3 2 2 3" xfId="11766"/>
    <cellStyle name="Percent 3 8 3 2 3" xfId="4230"/>
    <cellStyle name="Percent 3 8 3 2 3 2" xfId="8712"/>
    <cellStyle name="Percent 3 8 3 2 3 2 2" xfId="17742"/>
    <cellStyle name="Percent 3 8 3 2 3 3" xfId="13260"/>
    <cellStyle name="Percent 3 8 3 2 4" xfId="5724"/>
    <cellStyle name="Percent 3 8 3 2 4 2" xfId="14754"/>
    <cellStyle name="Percent 3 8 3 2 5" xfId="10272"/>
    <cellStyle name="Percent 3 8 3 3" xfId="1989"/>
    <cellStyle name="Percent 3 8 3 3 2" xfId="6471"/>
    <cellStyle name="Percent 3 8 3 3 2 2" xfId="15501"/>
    <cellStyle name="Percent 3 8 3 3 3" xfId="11019"/>
    <cellStyle name="Percent 3 8 3 4" xfId="3483"/>
    <cellStyle name="Percent 3 8 3 4 2" xfId="7965"/>
    <cellStyle name="Percent 3 8 3 4 2 2" xfId="16995"/>
    <cellStyle name="Percent 3 8 3 4 3" xfId="12513"/>
    <cellStyle name="Percent 3 8 3 5" xfId="4977"/>
    <cellStyle name="Percent 3 8 3 5 2" xfId="14007"/>
    <cellStyle name="Percent 3 8 3 6" xfId="9525"/>
    <cellStyle name="Percent 3 8 4" xfId="681"/>
    <cellStyle name="Percent 3 8 4 2" xfId="1428"/>
    <cellStyle name="Percent 3 8 4 2 2" xfId="2922"/>
    <cellStyle name="Percent 3 8 4 2 2 2" xfId="7404"/>
    <cellStyle name="Percent 3 8 4 2 2 2 2" xfId="16434"/>
    <cellStyle name="Percent 3 8 4 2 2 3" xfId="11952"/>
    <cellStyle name="Percent 3 8 4 2 3" xfId="4416"/>
    <cellStyle name="Percent 3 8 4 2 3 2" xfId="8898"/>
    <cellStyle name="Percent 3 8 4 2 3 2 2" xfId="17928"/>
    <cellStyle name="Percent 3 8 4 2 3 3" xfId="13446"/>
    <cellStyle name="Percent 3 8 4 2 4" xfId="5910"/>
    <cellStyle name="Percent 3 8 4 2 4 2" xfId="14940"/>
    <cellStyle name="Percent 3 8 4 2 5" xfId="10458"/>
    <cellStyle name="Percent 3 8 4 3" xfId="2175"/>
    <cellStyle name="Percent 3 8 4 3 2" xfId="6657"/>
    <cellStyle name="Percent 3 8 4 3 2 2" xfId="15687"/>
    <cellStyle name="Percent 3 8 4 3 3" xfId="11205"/>
    <cellStyle name="Percent 3 8 4 4" xfId="3669"/>
    <cellStyle name="Percent 3 8 4 4 2" xfId="8151"/>
    <cellStyle name="Percent 3 8 4 4 2 2" xfId="17181"/>
    <cellStyle name="Percent 3 8 4 4 3" xfId="12699"/>
    <cellStyle name="Percent 3 8 4 5" xfId="5163"/>
    <cellStyle name="Percent 3 8 4 5 2" xfId="14193"/>
    <cellStyle name="Percent 3 8 4 6" xfId="9711"/>
    <cellStyle name="Percent 3 8 5" xfId="868"/>
    <cellStyle name="Percent 3 8 5 2" xfId="2362"/>
    <cellStyle name="Percent 3 8 5 2 2" xfId="6844"/>
    <cellStyle name="Percent 3 8 5 2 2 2" xfId="15874"/>
    <cellStyle name="Percent 3 8 5 2 3" xfId="11392"/>
    <cellStyle name="Percent 3 8 5 3" xfId="3856"/>
    <cellStyle name="Percent 3 8 5 3 2" xfId="8338"/>
    <cellStyle name="Percent 3 8 5 3 2 2" xfId="17368"/>
    <cellStyle name="Percent 3 8 5 3 3" xfId="12886"/>
    <cellStyle name="Percent 3 8 5 4" xfId="5350"/>
    <cellStyle name="Percent 3 8 5 4 2" xfId="14380"/>
    <cellStyle name="Percent 3 8 5 5" xfId="9898"/>
    <cellStyle name="Percent 3 8 6" xfId="1617"/>
    <cellStyle name="Percent 3 8 6 2" xfId="6099"/>
    <cellStyle name="Percent 3 8 6 2 2" xfId="15129"/>
    <cellStyle name="Percent 3 8 6 3" xfId="10647"/>
    <cellStyle name="Percent 3 8 7" xfId="3111"/>
    <cellStyle name="Percent 3 8 7 2" xfId="7593"/>
    <cellStyle name="Percent 3 8 7 2 2" xfId="16623"/>
    <cellStyle name="Percent 3 8 7 3" xfId="12141"/>
    <cellStyle name="Percent 3 8 8" xfId="4605"/>
    <cellStyle name="Percent 3 8 8 2" xfId="13635"/>
    <cellStyle name="Percent 3 8 9" xfId="9153"/>
    <cellStyle name="Percent 3 9" xfId="146"/>
    <cellStyle name="Percent 3 9 2" xfId="332"/>
    <cellStyle name="Percent 3 9 2 2" xfId="1075"/>
    <cellStyle name="Percent 3 9 2 2 2" xfId="2569"/>
    <cellStyle name="Percent 3 9 2 2 2 2" xfId="7051"/>
    <cellStyle name="Percent 3 9 2 2 2 2 2" xfId="16081"/>
    <cellStyle name="Percent 3 9 2 2 2 3" xfId="11599"/>
    <cellStyle name="Percent 3 9 2 2 3" xfId="4063"/>
    <cellStyle name="Percent 3 9 2 2 3 2" xfId="8545"/>
    <cellStyle name="Percent 3 9 2 2 3 2 2" xfId="17575"/>
    <cellStyle name="Percent 3 9 2 2 3 3" xfId="13093"/>
    <cellStyle name="Percent 3 9 2 2 4" xfId="5557"/>
    <cellStyle name="Percent 3 9 2 2 4 2" xfId="14587"/>
    <cellStyle name="Percent 3 9 2 2 5" xfId="10105"/>
    <cellStyle name="Percent 3 9 2 3" xfId="1826"/>
    <cellStyle name="Percent 3 9 2 3 2" xfId="6308"/>
    <cellStyle name="Percent 3 9 2 3 2 2" xfId="15338"/>
    <cellStyle name="Percent 3 9 2 3 3" xfId="10856"/>
    <cellStyle name="Percent 3 9 2 4" xfId="3320"/>
    <cellStyle name="Percent 3 9 2 4 2" xfId="7802"/>
    <cellStyle name="Percent 3 9 2 4 2 2" xfId="16832"/>
    <cellStyle name="Percent 3 9 2 4 3" xfId="12350"/>
    <cellStyle name="Percent 3 9 2 5" xfId="4814"/>
    <cellStyle name="Percent 3 9 2 5 2" xfId="13844"/>
    <cellStyle name="Percent 3 9 2 6" xfId="9362"/>
    <cellStyle name="Percent 3 9 3" xfId="518"/>
    <cellStyle name="Percent 3 9 3 2" xfId="1265"/>
    <cellStyle name="Percent 3 9 3 2 2" xfId="2759"/>
    <cellStyle name="Percent 3 9 3 2 2 2" xfId="7241"/>
    <cellStyle name="Percent 3 9 3 2 2 2 2" xfId="16271"/>
    <cellStyle name="Percent 3 9 3 2 2 3" xfId="11789"/>
    <cellStyle name="Percent 3 9 3 2 3" xfId="4253"/>
    <cellStyle name="Percent 3 9 3 2 3 2" xfId="8735"/>
    <cellStyle name="Percent 3 9 3 2 3 2 2" xfId="17765"/>
    <cellStyle name="Percent 3 9 3 2 3 3" xfId="13283"/>
    <cellStyle name="Percent 3 9 3 2 4" xfId="5747"/>
    <cellStyle name="Percent 3 9 3 2 4 2" xfId="14777"/>
    <cellStyle name="Percent 3 9 3 2 5" xfId="10295"/>
    <cellStyle name="Percent 3 9 3 3" xfId="2012"/>
    <cellStyle name="Percent 3 9 3 3 2" xfId="6494"/>
    <cellStyle name="Percent 3 9 3 3 2 2" xfId="15524"/>
    <cellStyle name="Percent 3 9 3 3 3" xfId="11042"/>
    <cellStyle name="Percent 3 9 3 4" xfId="3506"/>
    <cellStyle name="Percent 3 9 3 4 2" xfId="7988"/>
    <cellStyle name="Percent 3 9 3 4 2 2" xfId="17018"/>
    <cellStyle name="Percent 3 9 3 4 3" xfId="12536"/>
    <cellStyle name="Percent 3 9 3 5" xfId="5000"/>
    <cellStyle name="Percent 3 9 3 5 2" xfId="14030"/>
    <cellStyle name="Percent 3 9 3 6" xfId="9548"/>
    <cellStyle name="Percent 3 9 4" xfId="704"/>
    <cellStyle name="Percent 3 9 4 2" xfId="1451"/>
    <cellStyle name="Percent 3 9 4 2 2" xfId="2945"/>
    <cellStyle name="Percent 3 9 4 2 2 2" xfId="7427"/>
    <cellStyle name="Percent 3 9 4 2 2 2 2" xfId="16457"/>
    <cellStyle name="Percent 3 9 4 2 2 3" xfId="11975"/>
    <cellStyle name="Percent 3 9 4 2 3" xfId="4439"/>
    <cellStyle name="Percent 3 9 4 2 3 2" xfId="8921"/>
    <cellStyle name="Percent 3 9 4 2 3 2 2" xfId="17951"/>
    <cellStyle name="Percent 3 9 4 2 3 3" xfId="13469"/>
    <cellStyle name="Percent 3 9 4 2 4" xfId="5933"/>
    <cellStyle name="Percent 3 9 4 2 4 2" xfId="14963"/>
    <cellStyle name="Percent 3 9 4 2 5" xfId="10481"/>
    <cellStyle name="Percent 3 9 4 3" xfId="2198"/>
    <cellStyle name="Percent 3 9 4 3 2" xfId="6680"/>
    <cellStyle name="Percent 3 9 4 3 2 2" xfId="15710"/>
    <cellStyle name="Percent 3 9 4 3 3" xfId="11228"/>
    <cellStyle name="Percent 3 9 4 4" xfId="3692"/>
    <cellStyle name="Percent 3 9 4 4 2" xfId="8174"/>
    <cellStyle name="Percent 3 9 4 4 2 2" xfId="17204"/>
    <cellStyle name="Percent 3 9 4 4 3" xfId="12722"/>
    <cellStyle name="Percent 3 9 4 5" xfId="5186"/>
    <cellStyle name="Percent 3 9 4 5 2" xfId="14216"/>
    <cellStyle name="Percent 3 9 4 6" xfId="9734"/>
    <cellStyle name="Percent 3 9 5" xfId="891"/>
    <cellStyle name="Percent 3 9 5 2" xfId="2385"/>
    <cellStyle name="Percent 3 9 5 2 2" xfId="6867"/>
    <cellStyle name="Percent 3 9 5 2 2 2" xfId="15897"/>
    <cellStyle name="Percent 3 9 5 2 3" xfId="11415"/>
    <cellStyle name="Percent 3 9 5 3" xfId="3879"/>
    <cellStyle name="Percent 3 9 5 3 2" xfId="8361"/>
    <cellStyle name="Percent 3 9 5 3 2 2" xfId="17391"/>
    <cellStyle name="Percent 3 9 5 3 3" xfId="12909"/>
    <cellStyle name="Percent 3 9 5 4" xfId="5373"/>
    <cellStyle name="Percent 3 9 5 4 2" xfId="14403"/>
    <cellStyle name="Percent 3 9 5 5" xfId="9921"/>
    <cellStyle name="Percent 3 9 6" xfId="1640"/>
    <cellStyle name="Percent 3 9 6 2" xfId="6122"/>
    <cellStyle name="Percent 3 9 6 2 2" xfId="15152"/>
    <cellStyle name="Percent 3 9 6 3" xfId="10670"/>
    <cellStyle name="Percent 3 9 7" xfId="3134"/>
    <cellStyle name="Percent 3 9 7 2" xfId="7616"/>
    <cellStyle name="Percent 3 9 7 2 2" xfId="16646"/>
    <cellStyle name="Percent 3 9 7 3" xfId="12164"/>
    <cellStyle name="Percent 3 9 8" xfId="4628"/>
    <cellStyle name="Percent 3 9 8 2" xfId="13658"/>
    <cellStyle name="Percent 3 9 9" xfId="9176"/>
  </cellStyles>
  <dxfs count="0"/>
  <tableStyles count="0" defaultTableStyle="TableStyleMedium2" defaultPivotStyle="PivotStyleLight16"/>
  <colors>
    <mruColors>
      <color rgb="FF63F84A"/>
      <color rgb="FF56E5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outlinePr summaryBelow="0" summaryRight="0"/>
    <pageSetUpPr fitToPage="1"/>
  </sheetPr>
  <dimension ref="A1:AR62"/>
  <sheetViews>
    <sheetView tabSelected="1" zoomScale="80" zoomScaleNormal="80" workbookViewId="0">
      <pane xSplit="2" ySplit="6" topLeftCell="C7" activePane="bottomRight" state="frozen"/>
      <selection pane="topRight" activeCell="C1" sqref="C1"/>
      <selection pane="bottomLeft" activeCell="A7" sqref="A7"/>
      <selection pane="bottomRight" activeCell="AF9" sqref="AF9:AF10"/>
    </sheetView>
  </sheetViews>
  <sheetFormatPr defaultColWidth="9" defaultRowHeight="12.75" x14ac:dyDescent="0.2"/>
  <cols>
    <col min="1" max="1" width="4.625" style="7" hidden="1" customWidth="1"/>
    <col min="2" max="2" width="12.375" style="7" customWidth="1"/>
    <col min="3" max="3" width="44.75" style="7" customWidth="1"/>
    <col min="4" max="4" width="7.5" style="7" customWidth="1"/>
    <col min="5" max="5" width="7" style="7" customWidth="1"/>
    <col min="6" max="6" width="13.5" style="7" customWidth="1"/>
    <col min="7" max="7" width="18.125" style="7" bestFit="1" customWidth="1"/>
    <col min="8" max="8" width="10.875" style="17" hidden="1" customWidth="1"/>
    <col min="9" max="9" width="10" style="7" hidden="1" customWidth="1"/>
    <col min="10" max="10" width="13.75" style="7" hidden="1" customWidth="1"/>
    <col min="11" max="11" width="10.5" style="7" hidden="1" customWidth="1"/>
    <col min="12" max="12" width="38.375" style="7" hidden="1" customWidth="1"/>
    <col min="13" max="13" width="14.25" style="7" hidden="1" customWidth="1"/>
    <col min="14" max="14" width="11.875" style="7" hidden="1" customWidth="1"/>
    <col min="15" max="15" width="30.75" style="7" hidden="1" customWidth="1"/>
    <col min="16" max="16" width="10.125" style="7" hidden="1" customWidth="1"/>
    <col min="17" max="17" width="28.125" style="7" hidden="1" customWidth="1"/>
    <col min="18" max="18" width="12.75" style="7" hidden="1" customWidth="1"/>
    <col min="19" max="19" width="27.625" style="9" hidden="1" customWidth="1"/>
    <col min="20" max="20" width="15.5" style="11" hidden="1" customWidth="1"/>
    <col min="21" max="21" width="16.875" style="11" hidden="1" customWidth="1"/>
    <col min="22" max="22" width="13.875" style="11" hidden="1" customWidth="1"/>
    <col min="23" max="23" width="15.75" style="11" customWidth="1"/>
    <col min="24" max="24" width="15.125" style="11" customWidth="1"/>
    <col min="25" max="25" width="19.75" style="11" customWidth="1"/>
    <col min="26" max="26" width="18.625" style="11" customWidth="1"/>
    <col min="27" max="27" width="13.75" style="25" hidden="1" customWidth="1"/>
    <col min="28" max="28" width="13.75" style="11" hidden="1" customWidth="1"/>
    <col min="29" max="29" width="13.75" style="24" hidden="1" customWidth="1"/>
    <col min="30" max="31" width="15.5" style="11" hidden="1" customWidth="1"/>
    <col min="32" max="32" width="62.75" style="7" customWidth="1"/>
    <col min="33" max="16384" width="9" style="7"/>
  </cols>
  <sheetData>
    <row r="1" spans="1:32" s="17" customFormat="1" x14ac:dyDescent="0.2">
      <c r="S1" s="9"/>
      <c r="T1" s="11"/>
      <c r="U1" s="11"/>
      <c r="V1" s="11"/>
      <c r="W1" s="11"/>
      <c r="X1" s="11"/>
      <c r="Y1" s="11"/>
      <c r="Z1" s="11"/>
      <c r="AA1" s="25"/>
      <c r="AB1" s="11"/>
      <c r="AC1" s="24"/>
      <c r="AD1" s="11"/>
      <c r="AE1" s="11"/>
      <c r="AF1" s="17" t="s">
        <v>118</v>
      </c>
    </row>
    <row r="2" spans="1:32" s="17" customFormat="1" ht="27" customHeight="1" thickBot="1" x14ac:dyDescent="0.25">
      <c r="B2" s="91" t="s">
        <v>120</v>
      </c>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row>
    <row r="3" spans="1:32" s="6" customFormat="1" ht="24.75" customHeight="1" x14ac:dyDescent="0.2">
      <c r="A3" s="76" t="s">
        <v>58</v>
      </c>
      <c r="B3" s="76" t="s">
        <v>78</v>
      </c>
      <c r="C3" s="76" t="s">
        <v>42</v>
      </c>
      <c r="D3" s="76" t="s">
        <v>76</v>
      </c>
      <c r="E3" s="80" t="s">
        <v>92</v>
      </c>
      <c r="F3" s="89" t="s">
        <v>84</v>
      </c>
      <c r="G3" s="89" t="s">
        <v>77</v>
      </c>
      <c r="H3" s="89" t="s">
        <v>86</v>
      </c>
      <c r="I3" s="89" t="s">
        <v>47</v>
      </c>
      <c r="J3" s="89" t="s">
        <v>48</v>
      </c>
      <c r="K3" s="89" t="s">
        <v>49</v>
      </c>
      <c r="L3" s="89" t="s">
        <v>50</v>
      </c>
      <c r="M3" s="89" t="s">
        <v>51</v>
      </c>
      <c r="N3" s="89" t="s">
        <v>52</v>
      </c>
      <c r="O3" s="89" t="s">
        <v>53</v>
      </c>
      <c r="P3" s="89" t="s">
        <v>54</v>
      </c>
      <c r="Q3" s="89" t="s">
        <v>55</v>
      </c>
      <c r="R3" s="89" t="s">
        <v>56</v>
      </c>
      <c r="S3" s="92" t="s">
        <v>57</v>
      </c>
      <c r="T3" s="87" t="s">
        <v>75</v>
      </c>
      <c r="U3" s="88"/>
      <c r="V3" s="79" t="s">
        <v>82</v>
      </c>
      <c r="W3" s="87" t="s">
        <v>46</v>
      </c>
      <c r="X3" s="93"/>
      <c r="Y3" s="93"/>
      <c r="Z3" s="88"/>
      <c r="AA3" s="82" t="s">
        <v>63</v>
      </c>
      <c r="AB3" s="83"/>
      <c r="AC3" s="84" t="s">
        <v>74</v>
      </c>
      <c r="AD3" s="81" t="s">
        <v>85</v>
      </c>
      <c r="AE3" s="81" t="s">
        <v>83</v>
      </c>
      <c r="AF3" s="67" t="s">
        <v>96</v>
      </c>
    </row>
    <row r="4" spans="1:32" s="6" customFormat="1" ht="16.5" customHeight="1" x14ac:dyDescent="0.2">
      <c r="A4" s="77"/>
      <c r="B4" s="77"/>
      <c r="C4" s="77"/>
      <c r="D4" s="77"/>
      <c r="E4" s="80"/>
      <c r="F4" s="89"/>
      <c r="G4" s="89"/>
      <c r="H4" s="89"/>
      <c r="I4" s="89"/>
      <c r="J4" s="89"/>
      <c r="K4" s="89"/>
      <c r="L4" s="89"/>
      <c r="M4" s="89"/>
      <c r="N4" s="89"/>
      <c r="O4" s="89"/>
      <c r="P4" s="89"/>
      <c r="Q4" s="89"/>
      <c r="R4" s="89"/>
      <c r="S4" s="89"/>
      <c r="T4" s="61"/>
      <c r="U4" s="62"/>
      <c r="V4" s="77"/>
      <c r="W4" s="71" t="s">
        <v>99</v>
      </c>
      <c r="X4" s="72"/>
      <c r="Y4" s="72" t="s">
        <v>100</v>
      </c>
      <c r="Z4" s="73"/>
      <c r="AA4" s="59"/>
      <c r="AB4" s="60"/>
      <c r="AC4" s="85"/>
      <c r="AD4" s="81"/>
      <c r="AE4" s="81"/>
      <c r="AF4" s="67"/>
    </row>
    <row r="5" spans="1:32" s="6" customFormat="1" ht="41.25" customHeight="1" x14ac:dyDescent="0.2">
      <c r="A5" s="78" t="s">
        <v>58</v>
      </c>
      <c r="B5" s="78"/>
      <c r="C5" s="78"/>
      <c r="D5" s="78"/>
      <c r="E5" s="80"/>
      <c r="F5" s="90"/>
      <c r="G5" s="90"/>
      <c r="H5" s="90"/>
      <c r="I5" s="90"/>
      <c r="J5" s="90"/>
      <c r="K5" s="90"/>
      <c r="L5" s="90"/>
      <c r="M5" s="90"/>
      <c r="N5" s="90"/>
      <c r="O5" s="90"/>
      <c r="P5" s="90"/>
      <c r="Q5" s="90"/>
      <c r="R5" s="90"/>
      <c r="S5" s="90"/>
      <c r="T5" s="52" t="s">
        <v>59</v>
      </c>
      <c r="U5" s="52" t="s">
        <v>45</v>
      </c>
      <c r="V5" s="78"/>
      <c r="W5" s="52" t="s">
        <v>97</v>
      </c>
      <c r="X5" s="52" t="s">
        <v>98</v>
      </c>
      <c r="Y5" s="52" t="s">
        <v>97</v>
      </c>
      <c r="Z5" s="52" t="s">
        <v>95</v>
      </c>
      <c r="AA5" s="33" t="s">
        <v>72</v>
      </c>
      <c r="AB5" s="34" t="s">
        <v>73</v>
      </c>
      <c r="AC5" s="86"/>
      <c r="AD5" s="81"/>
      <c r="AE5" s="81" t="s">
        <v>83</v>
      </c>
      <c r="AF5" s="67"/>
    </row>
    <row r="6" spans="1:32" s="6" customFormat="1" x14ac:dyDescent="0.2">
      <c r="A6" s="15">
        <v>1</v>
      </c>
      <c r="B6" s="51">
        <v>1</v>
      </c>
      <c r="C6" s="51">
        <v>2</v>
      </c>
      <c r="D6" s="51">
        <v>3</v>
      </c>
      <c r="E6" s="51">
        <v>4</v>
      </c>
      <c r="F6" s="51">
        <v>5</v>
      </c>
      <c r="G6" s="51">
        <v>6</v>
      </c>
      <c r="H6" s="51"/>
      <c r="I6" s="51">
        <v>9</v>
      </c>
      <c r="J6" s="51">
        <v>10</v>
      </c>
      <c r="K6" s="51">
        <v>11</v>
      </c>
      <c r="L6" s="51">
        <v>12</v>
      </c>
      <c r="M6" s="51">
        <v>13</v>
      </c>
      <c r="N6" s="51">
        <v>14</v>
      </c>
      <c r="O6" s="51">
        <v>15</v>
      </c>
      <c r="P6" s="51">
        <v>16</v>
      </c>
      <c r="Q6" s="51">
        <v>17</v>
      </c>
      <c r="R6" s="51">
        <v>18</v>
      </c>
      <c r="S6" s="51">
        <v>19</v>
      </c>
      <c r="T6" s="51">
        <v>8</v>
      </c>
      <c r="U6" s="51">
        <v>9</v>
      </c>
      <c r="V6" s="51">
        <v>10</v>
      </c>
      <c r="W6" s="51">
        <v>7</v>
      </c>
      <c r="X6" s="51">
        <v>8</v>
      </c>
      <c r="Y6" s="51">
        <v>9</v>
      </c>
      <c r="Z6" s="51">
        <v>10</v>
      </c>
      <c r="AA6" s="51">
        <v>10</v>
      </c>
      <c r="AB6" s="51">
        <v>10</v>
      </c>
      <c r="AC6" s="51">
        <v>10</v>
      </c>
      <c r="AD6" s="51">
        <v>10</v>
      </c>
      <c r="AE6" s="51">
        <v>10</v>
      </c>
      <c r="AF6" s="51">
        <v>11</v>
      </c>
    </row>
    <row r="7" spans="1:32" s="6" customFormat="1" x14ac:dyDescent="0.2">
      <c r="A7" s="50"/>
      <c r="B7" s="51"/>
      <c r="C7" s="53" t="s">
        <v>4</v>
      </c>
      <c r="D7" s="51"/>
      <c r="E7" s="51"/>
      <c r="F7" s="58">
        <f>F8+F11+F14+F17+F19</f>
        <v>321851199</v>
      </c>
      <c r="G7" s="58">
        <f>G8+G11+G14+G17+G19</f>
        <v>273123517</v>
      </c>
      <c r="H7" s="51"/>
      <c r="I7" s="51"/>
      <c r="J7" s="51"/>
      <c r="K7" s="51"/>
      <c r="L7" s="51"/>
      <c r="M7" s="51"/>
      <c r="N7" s="51"/>
      <c r="O7" s="51"/>
      <c r="P7" s="51"/>
      <c r="Q7" s="51"/>
      <c r="R7" s="51"/>
      <c r="S7" s="51"/>
      <c r="T7" s="51"/>
      <c r="U7" s="51"/>
      <c r="V7" s="51"/>
      <c r="W7" s="68"/>
      <c r="X7" s="69"/>
      <c r="Y7" s="69"/>
      <c r="Z7" s="69"/>
      <c r="AA7" s="69"/>
      <c r="AB7" s="69"/>
      <c r="AC7" s="69"/>
      <c r="AD7" s="69"/>
      <c r="AE7" s="69"/>
      <c r="AF7" s="70"/>
    </row>
    <row r="8" spans="1:32" s="6" customFormat="1" x14ac:dyDescent="0.2">
      <c r="A8" s="50"/>
      <c r="B8" s="51"/>
      <c r="C8" s="68" t="s">
        <v>93</v>
      </c>
      <c r="D8" s="69"/>
      <c r="E8" s="70"/>
      <c r="F8" s="54">
        <f>SUM(F9:F10)</f>
        <v>188943931</v>
      </c>
      <c r="G8" s="54">
        <f>SUM(G9:G10)</f>
        <v>160602340</v>
      </c>
      <c r="H8" s="51"/>
      <c r="I8" s="51"/>
      <c r="J8" s="51"/>
      <c r="K8" s="51"/>
      <c r="L8" s="51"/>
      <c r="M8" s="51"/>
      <c r="N8" s="51"/>
      <c r="O8" s="51"/>
      <c r="P8" s="51"/>
      <c r="Q8" s="51"/>
      <c r="R8" s="51"/>
      <c r="S8" s="51"/>
      <c r="T8" s="51"/>
      <c r="U8" s="51"/>
      <c r="V8" s="51"/>
      <c r="W8" s="68"/>
      <c r="X8" s="69"/>
      <c r="Y8" s="69"/>
      <c r="Z8" s="69"/>
      <c r="AA8" s="69"/>
      <c r="AB8" s="69"/>
      <c r="AC8" s="69"/>
      <c r="AD8" s="69"/>
      <c r="AE8" s="69"/>
      <c r="AF8" s="70"/>
    </row>
    <row r="9" spans="1:32" s="17" customFormat="1" ht="64.5" customHeight="1" x14ac:dyDescent="0.2">
      <c r="A9" s="19"/>
      <c r="B9" s="13" t="s">
        <v>31</v>
      </c>
      <c r="C9" s="47" t="s">
        <v>33</v>
      </c>
      <c r="D9" s="23" t="s">
        <v>3</v>
      </c>
      <c r="E9" s="23" t="s">
        <v>2</v>
      </c>
      <c r="F9" s="20">
        <f t="shared" ref="F9" si="0">G9+M9</f>
        <v>9960103</v>
      </c>
      <c r="G9" s="20">
        <f t="shared" ref="G9" si="1">I9+J9+K9</f>
        <v>8466087</v>
      </c>
      <c r="H9" s="20"/>
      <c r="I9" s="22">
        <v>0</v>
      </c>
      <c r="J9" s="22">
        <v>0</v>
      </c>
      <c r="K9" s="22">
        <v>8466087</v>
      </c>
      <c r="L9" s="21">
        <f t="shared" ref="L9" si="2">G9/F9</f>
        <v>0.84999994477968754</v>
      </c>
      <c r="M9" s="20">
        <f t="shared" ref="M9" si="3">N9+P9+R9</f>
        <v>1494016</v>
      </c>
      <c r="N9" s="22">
        <v>1494016</v>
      </c>
      <c r="O9" s="21">
        <f t="shared" ref="O9" si="4">N9/F9</f>
        <v>0.15000005522031248</v>
      </c>
      <c r="P9" s="22">
        <v>0</v>
      </c>
      <c r="Q9" s="21">
        <f t="shared" ref="Q9" si="5">P9/F9</f>
        <v>0</v>
      </c>
      <c r="R9" s="22">
        <v>0</v>
      </c>
      <c r="S9" s="21">
        <f t="shared" ref="S9" si="6">R9/F9</f>
        <v>0</v>
      </c>
      <c r="T9" s="27" t="s">
        <v>61</v>
      </c>
      <c r="U9" s="14" t="s">
        <v>44</v>
      </c>
      <c r="V9" s="19"/>
      <c r="W9" s="27" t="s">
        <v>126</v>
      </c>
      <c r="X9" s="14" t="s">
        <v>44</v>
      </c>
      <c r="Y9" s="27" t="s">
        <v>116</v>
      </c>
      <c r="Z9" s="14" t="s">
        <v>44</v>
      </c>
      <c r="AA9" s="18">
        <v>2</v>
      </c>
      <c r="AB9" s="29" t="s">
        <v>43</v>
      </c>
      <c r="AC9" s="18">
        <v>4</v>
      </c>
      <c r="AD9" s="27" t="s">
        <v>70</v>
      </c>
      <c r="AE9" s="27"/>
      <c r="AF9" s="74" t="s">
        <v>125</v>
      </c>
    </row>
    <row r="10" spans="1:32" s="17" customFormat="1" ht="65.25" customHeight="1" x14ac:dyDescent="0.2">
      <c r="A10" s="19"/>
      <c r="B10" s="13" t="s">
        <v>32</v>
      </c>
      <c r="C10" s="47" t="s">
        <v>29</v>
      </c>
      <c r="D10" s="23" t="s">
        <v>3</v>
      </c>
      <c r="E10" s="23" t="s">
        <v>1</v>
      </c>
      <c r="F10" s="20">
        <f t="shared" ref="F10" si="7">G10+M10</f>
        <v>178983828</v>
      </c>
      <c r="G10" s="20">
        <f t="shared" ref="G10" si="8">I10+J10+K10</f>
        <v>152136253</v>
      </c>
      <c r="H10" s="20"/>
      <c r="I10" s="22">
        <v>0</v>
      </c>
      <c r="J10" s="22">
        <v>152136253</v>
      </c>
      <c r="K10" s="22">
        <v>0</v>
      </c>
      <c r="L10" s="21">
        <f t="shared" ref="L10" si="9">G10/F10</f>
        <v>0.84999999553032246</v>
      </c>
      <c r="M10" s="20">
        <f t="shared" ref="M10" si="10">N10+P10+R10</f>
        <v>26847575</v>
      </c>
      <c r="N10" s="22">
        <v>16199965</v>
      </c>
      <c r="O10" s="21">
        <f t="shared" ref="O10" si="11">N10/F10</f>
        <v>9.0510775085221665E-2</v>
      </c>
      <c r="P10" s="22">
        <v>0</v>
      </c>
      <c r="Q10" s="21">
        <f t="shared" ref="Q10" si="12">P10/F10</f>
        <v>0</v>
      </c>
      <c r="R10" s="22">
        <v>10647610</v>
      </c>
      <c r="S10" s="21">
        <f t="shared" ref="S10" si="13">R10/F10</f>
        <v>5.9489229384455895E-2</v>
      </c>
      <c r="T10" s="27" t="s">
        <v>61</v>
      </c>
      <c r="U10" s="14" t="s">
        <v>44</v>
      </c>
      <c r="V10" s="46"/>
      <c r="W10" s="27" t="s">
        <v>127</v>
      </c>
      <c r="X10" s="14" t="s">
        <v>44</v>
      </c>
      <c r="Y10" s="27" t="s">
        <v>128</v>
      </c>
      <c r="Z10" s="29" t="s">
        <v>43</v>
      </c>
      <c r="AA10" s="18">
        <v>2</v>
      </c>
      <c r="AB10" s="29" t="s">
        <v>43</v>
      </c>
      <c r="AC10" s="18">
        <v>4</v>
      </c>
      <c r="AD10" s="27" t="s">
        <v>61</v>
      </c>
      <c r="AE10" s="27"/>
      <c r="AF10" s="75"/>
    </row>
    <row r="11" spans="1:32" s="17" customFormat="1" ht="17.25" customHeight="1" x14ac:dyDescent="0.2">
      <c r="A11" s="19"/>
      <c r="B11" s="55"/>
      <c r="C11" s="68" t="s">
        <v>88</v>
      </c>
      <c r="D11" s="69"/>
      <c r="E11" s="70"/>
      <c r="F11" s="54">
        <f>SUM(F12:F13)</f>
        <v>75365893</v>
      </c>
      <c r="G11" s="54">
        <f>SUM(G12:G13)</f>
        <v>63611009</v>
      </c>
      <c r="H11" s="51"/>
      <c r="I11" s="51"/>
      <c r="J11" s="51"/>
      <c r="K11" s="51"/>
      <c r="L11" s="51"/>
      <c r="M11" s="51"/>
      <c r="N11" s="51"/>
      <c r="O11" s="51"/>
      <c r="P11" s="51"/>
      <c r="Q11" s="51"/>
      <c r="R11" s="51"/>
      <c r="S11" s="51"/>
      <c r="T11" s="51"/>
      <c r="U11" s="51"/>
      <c r="V11" s="51"/>
      <c r="W11" s="68"/>
      <c r="X11" s="69"/>
      <c r="Y11" s="69"/>
      <c r="Z11" s="69"/>
      <c r="AA11" s="69"/>
      <c r="AB11" s="69"/>
      <c r="AC11" s="69"/>
      <c r="AD11" s="69"/>
      <c r="AE11" s="69"/>
      <c r="AF11" s="70"/>
    </row>
    <row r="12" spans="1:32" s="17" customFormat="1" ht="52.5" customHeight="1" x14ac:dyDescent="0.2">
      <c r="A12" s="19"/>
      <c r="B12" s="13" t="s">
        <v>7</v>
      </c>
      <c r="C12" s="47" t="s">
        <v>30</v>
      </c>
      <c r="D12" s="23" t="s">
        <v>3</v>
      </c>
      <c r="E12" s="23" t="s">
        <v>0</v>
      </c>
      <c r="F12" s="20">
        <f>G12+M12</f>
        <v>62581758</v>
      </c>
      <c r="G12" s="20">
        <f>I12+J12+K12</f>
        <v>53194494</v>
      </c>
      <c r="H12" s="20"/>
      <c r="I12" s="22">
        <v>53194494</v>
      </c>
      <c r="J12" s="22">
        <v>0</v>
      </c>
      <c r="K12" s="22">
        <v>0</v>
      </c>
      <c r="L12" s="21">
        <f>G12/F12</f>
        <v>0.84999999520627079</v>
      </c>
      <c r="M12" s="20">
        <f>N12+P12+R12</f>
        <v>9387264</v>
      </c>
      <c r="N12" s="22">
        <v>0</v>
      </c>
      <c r="O12" s="21">
        <f>N12/F12</f>
        <v>0</v>
      </c>
      <c r="P12" s="22">
        <v>0</v>
      </c>
      <c r="Q12" s="21">
        <f>P12/F12</f>
        <v>0</v>
      </c>
      <c r="R12" s="22">
        <v>9387264</v>
      </c>
      <c r="S12" s="21">
        <f>R12/F12</f>
        <v>0.15000000479372919</v>
      </c>
      <c r="T12" s="27" t="s">
        <v>61</v>
      </c>
      <c r="U12" s="14" t="s">
        <v>44</v>
      </c>
      <c r="V12" s="46"/>
      <c r="W12" s="27" t="s">
        <v>109</v>
      </c>
      <c r="X12" s="14" t="s">
        <v>44</v>
      </c>
      <c r="Y12" s="27" t="s">
        <v>110</v>
      </c>
      <c r="Z12" s="14" t="s">
        <v>44</v>
      </c>
      <c r="AA12" s="18">
        <v>2</v>
      </c>
      <c r="AB12" s="29" t="s">
        <v>43</v>
      </c>
      <c r="AC12" s="18">
        <v>4</v>
      </c>
      <c r="AD12" s="27" t="s">
        <v>69</v>
      </c>
      <c r="AE12" s="27"/>
      <c r="AF12" s="63" t="s">
        <v>122</v>
      </c>
    </row>
    <row r="13" spans="1:32" s="17" customFormat="1" ht="44.25" customHeight="1" x14ac:dyDescent="0.2">
      <c r="A13" s="19"/>
      <c r="B13" s="26" t="s">
        <v>37</v>
      </c>
      <c r="C13" s="28" t="s">
        <v>40</v>
      </c>
      <c r="D13" s="26" t="s">
        <v>3</v>
      </c>
      <c r="E13" s="26" t="s">
        <v>1</v>
      </c>
      <c r="F13" s="20">
        <f>G13+M13</f>
        <v>12784135</v>
      </c>
      <c r="G13" s="20">
        <f>I13+J13+K13</f>
        <v>10416515</v>
      </c>
      <c r="H13" s="20"/>
      <c r="I13" s="20">
        <v>0</v>
      </c>
      <c r="J13" s="20">
        <v>10416515</v>
      </c>
      <c r="K13" s="20">
        <v>0</v>
      </c>
      <c r="L13" s="21">
        <f>G13/F13</f>
        <v>0.81480014095595832</v>
      </c>
      <c r="M13" s="20">
        <f>N13+P13+R13</f>
        <v>2367620</v>
      </c>
      <c r="N13" s="20">
        <v>2367620</v>
      </c>
      <c r="O13" s="21">
        <f>N13/F13</f>
        <v>0.18519985904404171</v>
      </c>
      <c r="P13" s="20">
        <v>0</v>
      </c>
      <c r="Q13" s="21">
        <f>P13/F13</f>
        <v>0</v>
      </c>
      <c r="R13" s="20">
        <v>0</v>
      </c>
      <c r="S13" s="21">
        <f>R13/F13</f>
        <v>0</v>
      </c>
      <c r="T13" s="27" t="s">
        <v>17</v>
      </c>
      <c r="U13" s="44" t="s">
        <v>17</v>
      </c>
      <c r="V13" s="44" t="s">
        <v>17</v>
      </c>
      <c r="W13" s="27" t="s">
        <v>102</v>
      </c>
      <c r="X13" s="14" t="s">
        <v>44</v>
      </c>
      <c r="Y13" s="27" t="s">
        <v>103</v>
      </c>
      <c r="Z13" s="29" t="s">
        <v>43</v>
      </c>
      <c r="AA13" s="18">
        <v>2</v>
      </c>
      <c r="AB13" s="29" t="s">
        <v>43</v>
      </c>
      <c r="AC13" s="18">
        <v>6</v>
      </c>
      <c r="AD13" s="27" t="s">
        <v>81</v>
      </c>
      <c r="AE13" s="27"/>
      <c r="AF13" s="64" t="s">
        <v>113</v>
      </c>
    </row>
    <row r="14" spans="1:32" s="17" customFormat="1" ht="14.25" customHeight="1" x14ac:dyDescent="0.2">
      <c r="A14" s="19"/>
      <c r="B14" s="55"/>
      <c r="C14" s="68" t="s">
        <v>89</v>
      </c>
      <c r="D14" s="69"/>
      <c r="E14" s="70"/>
      <c r="F14" s="54">
        <f>SUM(F15:F16)</f>
        <v>32552786</v>
      </c>
      <c r="G14" s="54">
        <f>SUM(G15:G16)</f>
        <v>27669868</v>
      </c>
      <c r="H14" s="51"/>
      <c r="I14" s="51"/>
      <c r="J14" s="51"/>
      <c r="K14" s="51"/>
      <c r="L14" s="51"/>
      <c r="M14" s="51"/>
      <c r="N14" s="51"/>
      <c r="O14" s="51"/>
      <c r="P14" s="51"/>
      <c r="Q14" s="51"/>
      <c r="R14" s="51"/>
      <c r="S14" s="51"/>
      <c r="T14" s="51"/>
      <c r="U14" s="51"/>
      <c r="V14" s="51"/>
      <c r="W14" s="68"/>
      <c r="X14" s="69"/>
      <c r="Y14" s="69"/>
      <c r="Z14" s="69"/>
      <c r="AA14" s="69"/>
      <c r="AB14" s="69"/>
      <c r="AC14" s="69"/>
      <c r="AD14" s="69"/>
      <c r="AE14" s="69"/>
      <c r="AF14" s="70"/>
    </row>
    <row r="15" spans="1:32" s="17" customFormat="1" ht="69.75" customHeight="1" x14ac:dyDescent="0.2">
      <c r="A15" s="19"/>
      <c r="B15" s="13" t="s">
        <v>36</v>
      </c>
      <c r="C15" s="28" t="s">
        <v>39</v>
      </c>
      <c r="D15" s="26" t="s">
        <v>3</v>
      </c>
      <c r="E15" s="26" t="s">
        <v>1</v>
      </c>
      <c r="F15" s="20">
        <f>G15+M15</f>
        <v>32552786</v>
      </c>
      <c r="G15" s="20">
        <f>I15+J15+K15</f>
        <v>27669868</v>
      </c>
      <c r="H15" s="20"/>
      <c r="I15" s="20">
        <v>0</v>
      </c>
      <c r="J15" s="20">
        <v>27669868</v>
      </c>
      <c r="K15" s="20">
        <v>0</v>
      </c>
      <c r="L15" s="21">
        <f>G15/F15</f>
        <v>0.84999999692806627</v>
      </c>
      <c r="M15" s="20">
        <f>N15+P15+R15</f>
        <v>4882918</v>
      </c>
      <c r="N15" s="20">
        <v>4882918</v>
      </c>
      <c r="O15" s="21">
        <f>N15/F15</f>
        <v>0.1500000030719337</v>
      </c>
      <c r="P15" s="20">
        <v>0</v>
      </c>
      <c r="Q15" s="21">
        <f>P15/F15</f>
        <v>0</v>
      </c>
      <c r="R15" s="20">
        <v>0</v>
      </c>
      <c r="S15" s="21">
        <f>R15/F15</f>
        <v>0</v>
      </c>
      <c r="T15" s="27" t="s">
        <v>60</v>
      </c>
      <c r="U15" s="44" t="s">
        <v>87</v>
      </c>
      <c r="V15" s="49"/>
      <c r="W15" s="27" t="s">
        <v>111</v>
      </c>
      <c r="X15" s="14" t="s">
        <v>44</v>
      </c>
      <c r="Y15" s="27" t="s">
        <v>101</v>
      </c>
      <c r="Z15" s="14" t="s">
        <v>44</v>
      </c>
      <c r="AA15" s="18">
        <v>2</v>
      </c>
      <c r="AB15" s="29" t="s">
        <v>43</v>
      </c>
      <c r="AC15" s="18">
        <v>4</v>
      </c>
      <c r="AD15" s="27" t="s">
        <v>68</v>
      </c>
      <c r="AE15" s="27"/>
      <c r="AF15" s="64" t="s">
        <v>121</v>
      </c>
    </row>
    <row r="16" spans="1:32" s="17" customFormat="1" ht="92.25" customHeight="1" x14ac:dyDescent="0.2">
      <c r="A16" s="19"/>
      <c r="B16" s="35" t="s">
        <v>64</v>
      </c>
      <c r="C16" s="36" t="s">
        <v>65</v>
      </c>
      <c r="D16" s="37" t="s">
        <v>3</v>
      </c>
      <c r="E16" s="37" t="s">
        <v>1</v>
      </c>
      <c r="F16" s="65" t="s">
        <v>108</v>
      </c>
      <c r="G16" s="65" t="s">
        <v>108</v>
      </c>
      <c r="H16" s="31"/>
      <c r="I16" s="31">
        <v>0</v>
      </c>
      <c r="J16" s="31" t="s">
        <v>66</v>
      </c>
      <c r="K16" s="31">
        <v>0</v>
      </c>
      <c r="L16" s="32">
        <v>0.85</v>
      </c>
      <c r="M16" s="31" t="s">
        <v>66</v>
      </c>
      <c r="N16" s="31" t="s">
        <v>66</v>
      </c>
      <c r="O16" s="32">
        <v>0.15</v>
      </c>
      <c r="P16" s="31">
        <v>0</v>
      </c>
      <c r="Q16" s="32">
        <v>0</v>
      </c>
      <c r="R16" s="31">
        <v>0</v>
      </c>
      <c r="S16" s="32">
        <v>0</v>
      </c>
      <c r="T16" s="27" t="s">
        <v>61</v>
      </c>
      <c r="U16" s="14" t="s">
        <v>44</v>
      </c>
      <c r="V16" s="27"/>
      <c r="W16" s="27" t="s">
        <v>112</v>
      </c>
      <c r="X16" s="14" t="s">
        <v>44</v>
      </c>
      <c r="Y16" s="27" t="s">
        <v>101</v>
      </c>
      <c r="Z16" s="14" t="s">
        <v>44</v>
      </c>
      <c r="AA16" s="18">
        <v>2</v>
      </c>
      <c r="AB16" s="29" t="s">
        <v>43</v>
      </c>
      <c r="AC16" s="18">
        <v>4</v>
      </c>
      <c r="AD16" s="27" t="s">
        <v>68</v>
      </c>
      <c r="AE16" s="27"/>
      <c r="AF16" s="64" t="s">
        <v>117</v>
      </c>
    </row>
    <row r="17" spans="1:44" s="17" customFormat="1" ht="15.75" customHeight="1" x14ac:dyDescent="0.2">
      <c r="A17" s="19"/>
      <c r="B17" s="56"/>
      <c r="C17" s="68" t="s">
        <v>91</v>
      </c>
      <c r="D17" s="69"/>
      <c r="E17" s="70"/>
      <c r="F17" s="54">
        <f>F18</f>
        <v>16643483</v>
      </c>
      <c r="G17" s="54">
        <f>G18</f>
        <v>14146960</v>
      </c>
      <c r="H17" s="51"/>
      <c r="I17" s="51"/>
      <c r="J17" s="51"/>
      <c r="K17" s="51"/>
      <c r="L17" s="51"/>
      <c r="M17" s="51"/>
      <c r="N17" s="51"/>
      <c r="O17" s="51"/>
      <c r="P17" s="51"/>
      <c r="Q17" s="51"/>
      <c r="R17" s="51"/>
      <c r="S17" s="51"/>
      <c r="T17" s="51"/>
      <c r="U17" s="51"/>
      <c r="V17" s="51"/>
      <c r="W17" s="68"/>
      <c r="X17" s="69"/>
      <c r="Y17" s="69"/>
      <c r="Z17" s="69"/>
      <c r="AA17" s="69"/>
      <c r="AB17" s="69"/>
      <c r="AC17" s="69"/>
      <c r="AD17" s="69"/>
      <c r="AE17" s="69"/>
      <c r="AF17" s="70"/>
    </row>
    <row r="18" spans="1:44" s="17" customFormat="1" ht="59.25" customHeight="1" x14ac:dyDescent="0.2">
      <c r="A18" s="19"/>
      <c r="B18" s="26" t="s">
        <v>38</v>
      </c>
      <c r="C18" s="28" t="s">
        <v>41</v>
      </c>
      <c r="D18" s="23" t="s">
        <v>3</v>
      </c>
      <c r="E18" s="23" t="s">
        <v>0</v>
      </c>
      <c r="F18" s="20">
        <f t="shared" ref="F18" si="14">G18+M18</f>
        <v>16643483</v>
      </c>
      <c r="G18" s="20">
        <f t="shared" ref="G18" si="15">I18+J18+K18</f>
        <v>14146960</v>
      </c>
      <c r="H18" s="20"/>
      <c r="I18" s="22">
        <v>14146960</v>
      </c>
      <c r="J18" s="48">
        <v>0</v>
      </c>
      <c r="K18" s="22">
        <v>0</v>
      </c>
      <c r="L18" s="21">
        <f t="shared" ref="L18" si="16">G18/F18</f>
        <v>0.84999996695403235</v>
      </c>
      <c r="M18" s="20">
        <f t="shared" ref="M18" si="17">N18+P18+R18</f>
        <v>2496523</v>
      </c>
      <c r="N18" s="22">
        <v>2496523</v>
      </c>
      <c r="O18" s="21">
        <f t="shared" ref="O18" si="18">N18/F18</f>
        <v>0.1500000330459676</v>
      </c>
      <c r="P18" s="22">
        <v>0</v>
      </c>
      <c r="Q18" s="21">
        <f t="shared" ref="Q18" si="19">P18/F18</f>
        <v>0</v>
      </c>
      <c r="R18" s="22">
        <v>0</v>
      </c>
      <c r="S18" s="21">
        <f t="shared" ref="S18" si="20">R18/F18</f>
        <v>0</v>
      </c>
      <c r="T18" s="27" t="s">
        <v>67</v>
      </c>
      <c r="U18" s="14" t="s">
        <v>44</v>
      </c>
      <c r="V18" s="27"/>
      <c r="W18" s="27" t="s">
        <v>101</v>
      </c>
      <c r="X18" s="14" t="s">
        <v>44</v>
      </c>
      <c r="Y18" s="30" t="s">
        <v>115</v>
      </c>
      <c r="Z18" s="29" t="s">
        <v>43</v>
      </c>
      <c r="AA18" s="18">
        <v>2</v>
      </c>
      <c r="AB18" s="29" t="s">
        <v>43</v>
      </c>
      <c r="AC18" s="18">
        <v>4</v>
      </c>
      <c r="AD18" s="27" t="s">
        <v>69</v>
      </c>
      <c r="AE18" s="27"/>
      <c r="AF18" s="63" t="s">
        <v>123</v>
      </c>
    </row>
    <row r="19" spans="1:44" s="17" customFormat="1" ht="15" customHeight="1" x14ac:dyDescent="0.2">
      <c r="A19" s="19">
        <v>27</v>
      </c>
      <c r="B19" s="57"/>
      <c r="C19" s="68" t="s">
        <v>90</v>
      </c>
      <c r="D19" s="69"/>
      <c r="E19" s="70"/>
      <c r="F19" s="54">
        <f>F20</f>
        <v>8345106</v>
      </c>
      <c r="G19" s="54">
        <f>G20</f>
        <v>7093340</v>
      </c>
      <c r="H19" s="51"/>
      <c r="I19" s="51"/>
      <c r="J19" s="51"/>
      <c r="K19" s="51"/>
      <c r="L19" s="51"/>
      <c r="M19" s="51"/>
      <c r="N19" s="51"/>
      <c r="O19" s="51"/>
      <c r="P19" s="51"/>
      <c r="Q19" s="51"/>
      <c r="R19" s="51"/>
      <c r="S19" s="51"/>
      <c r="T19" s="51"/>
      <c r="U19" s="51"/>
      <c r="V19" s="51"/>
      <c r="W19" s="68"/>
      <c r="X19" s="69"/>
      <c r="Y19" s="69"/>
      <c r="Z19" s="69"/>
      <c r="AA19" s="69"/>
      <c r="AB19" s="69"/>
      <c r="AC19" s="69"/>
      <c r="AD19" s="69"/>
      <c r="AE19" s="69"/>
      <c r="AF19" s="70"/>
    </row>
    <row r="20" spans="1:44" s="17" customFormat="1" ht="52.5" customHeight="1" x14ac:dyDescent="0.2">
      <c r="A20" s="19">
        <v>99</v>
      </c>
      <c r="B20" s="26" t="s">
        <v>34</v>
      </c>
      <c r="C20" s="28" t="s">
        <v>35</v>
      </c>
      <c r="D20" s="23" t="s">
        <v>3</v>
      </c>
      <c r="E20" s="23" t="s">
        <v>0</v>
      </c>
      <c r="F20" s="20">
        <f>G20+M20</f>
        <v>8345106</v>
      </c>
      <c r="G20" s="20">
        <f>I20+J20+K20</f>
        <v>7093340</v>
      </c>
      <c r="H20" s="20"/>
      <c r="I20" s="22">
        <v>7093340</v>
      </c>
      <c r="J20" s="22">
        <v>0</v>
      </c>
      <c r="K20" s="22">
        <v>0</v>
      </c>
      <c r="L20" s="21">
        <f>G20/F20</f>
        <v>0.84999998801692878</v>
      </c>
      <c r="M20" s="20">
        <f>N20+P20+R20</f>
        <v>1251766</v>
      </c>
      <c r="N20" s="22">
        <v>0</v>
      </c>
      <c r="O20" s="21">
        <f>N20/F20</f>
        <v>0</v>
      </c>
      <c r="P20" s="22">
        <v>1251766</v>
      </c>
      <c r="Q20" s="21">
        <f>P20/F20</f>
        <v>0.15000001198307128</v>
      </c>
      <c r="R20" s="22">
        <v>0</v>
      </c>
      <c r="S20" s="21">
        <f>R20/F20</f>
        <v>0</v>
      </c>
      <c r="T20" s="27" t="s">
        <v>62</v>
      </c>
      <c r="U20" s="14" t="s">
        <v>44</v>
      </c>
      <c r="V20" s="46"/>
      <c r="W20" s="27" t="s">
        <v>114</v>
      </c>
      <c r="X20" s="14" t="s">
        <v>44</v>
      </c>
      <c r="Y20" s="27" t="s">
        <v>107</v>
      </c>
      <c r="Z20" s="14" t="s">
        <v>44</v>
      </c>
      <c r="AA20" s="18">
        <v>2</v>
      </c>
      <c r="AB20" s="29" t="s">
        <v>43</v>
      </c>
      <c r="AC20" s="18">
        <v>4</v>
      </c>
      <c r="AD20" s="27" t="s">
        <v>71</v>
      </c>
      <c r="AE20" s="45">
        <v>42643</v>
      </c>
      <c r="AF20" s="66" t="s">
        <v>124</v>
      </c>
    </row>
    <row r="21" spans="1:44" ht="17.25" customHeight="1" x14ac:dyDescent="0.2">
      <c r="B21" s="38" t="s">
        <v>79</v>
      </c>
      <c r="C21" s="38"/>
      <c r="S21" s="7"/>
    </row>
    <row r="22" spans="1:44" s="17" customFormat="1" ht="17.25" customHeight="1" x14ac:dyDescent="0.2">
      <c r="B22" s="38" t="s">
        <v>94</v>
      </c>
      <c r="T22" s="11"/>
      <c r="U22" s="11"/>
      <c r="V22" s="11"/>
      <c r="W22" s="11"/>
      <c r="X22" s="11"/>
      <c r="Y22" s="11"/>
      <c r="Z22" s="11"/>
      <c r="AA22" s="25"/>
      <c r="AB22" s="11"/>
      <c r="AC22" s="24"/>
      <c r="AD22" s="11"/>
      <c r="AE22" s="11"/>
    </row>
    <row r="23" spans="1:44" ht="19.5" customHeight="1" x14ac:dyDescent="0.45">
      <c r="W23" s="41" t="s">
        <v>104</v>
      </c>
      <c r="X23" s="42"/>
      <c r="Y23" s="42"/>
      <c r="Z23" s="43"/>
      <c r="AA23" s="43"/>
      <c r="AB23" s="41" t="s">
        <v>80</v>
      </c>
      <c r="AC23" s="39"/>
      <c r="AD23" s="39"/>
      <c r="AE23" s="39"/>
      <c r="AF23" s="41" t="s">
        <v>80</v>
      </c>
      <c r="AH23" s="40"/>
      <c r="AI23" s="40"/>
      <c r="AJ23" s="40"/>
      <c r="AK23" s="40"/>
      <c r="AL23" s="40"/>
      <c r="AM23" s="40"/>
      <c r="AN23" s="40"/>
      <c r="AO23" s="40"/>
      <c r="AP23" s="40"/>
      <c r="AQ23" s="40"/>
      <c r="AR23" s="2"/>
    </row>
    <row r="24" spans="1:44" ht="14.25" customHeight="1" x14ac:dyDescent="0.2">
      <c r="B24" s="39" t="s">
        <v>119</v>
      </c>
    </row>
    <row r="25" spans="1:44" ht="15" customHeight="1" x14ac:dyDescent="0.2">
      <c r="B25" s="39" t="s">
        <v>105</v>
      </c>
    </row>
    <row r="26" spans="1:44" ht="12.75" customHeight="1" x14ac:dyDescent="0.2">
      <c r="B26" s="39" t="s">
        <v>106</v>
      </c>
      <c r="G26" s="16"/>
      <c r="H26" s="16"/>
      <c r="S26" s="7"/>
    </row>
    <row r="27" spans="1:44" ht="12.75" customHeight="1" x14ac:dyDescent="0.2">
      <c r="B27" s="39"/>
      <c r="S27" s="7"/>
    </row>
    <row r="28" spans="1:44" x14ac:dyDescent="0.2">
      <c r="S28" s="7"/>
    </row>
    <row r="29" spans="1:44" collapsed="1" x14ac:dyDescent="0.2">
      <c r="S29" s="7"/>
    </row>
    <row r="30" spans="1:44" hidden="1" x14ac:dyDescent="0.2">
      <c r="D30" s="10"/>
      <c r="S30" s="7"/>
      <c r="AA30" s="11"/>
    </row>
    <row r="31" spans="1:44" hidden="1" x14ac:dyDescent="0.2">
      <c r="D31" s="10"/>
      <c r="S31" s="12"/>
      <c r="AA31" s="11"/>
    </row>
    <row r="32" spans="1:44" hidden="1" x14ac:dyDescent="0.2">
      <c r="D32" s="10"/>
      <c r="S32" s="12"/>
      <c r="AA32" s="11"/>
    </row>
    <row r="33" spans="4:27" hidden="1" x14ac:dyDescent="0.2">
      <c r="D33" s="10"/>
      <c r="S33" s="12"/>
      <c r="AA33" s="11"/>
    </row>
    <row r="34" spans="4:27" hidden="1" x14ac:dyDescent="0.2">
      <c r="D34" s="10"/>
      <c r="S34" s="12"/>
      <c r="AA34" s="11"/>
    </row>
    <row r="35" spans="4:27" hidden="1" x14ac:dyDescent="0.2">
      <c r="D35" s="10"/>
      <c r="AA35" s="11"/>
    </row>
    <row r="36" spans="4:27" hidden="1" x14ac:dyDescent="0.2">
      <c r="D36" s="10"/>
      <c r="AA36" s="11"/>
    </row>
    <row r="37" spans="4:27" hidden="1" x14ac:dyDescent="0.2">
      <c r="D37" s="10"/>
      <c r="AA37" s="11"/>
    </row>
    <row r="38" spans="4:27" hidden="1" x14ac:dyDescent="0.2">
      <c r="D38" s="10"/>
      <c r="AA38" s="11"/>
    </row>
    <row r="39" spans="4:27" hidden="1" x14ac:dyDescent="0.2">
      <c r="D39" s="10"/>
      <c r="AA39" s="11"/>
    </row>
    <row r="40" spans="4:27" hidden="1" x14ac:dyDescent="0.2">
      <c r="D40" s="10"/>
      <c r="AA40" s="11"/>
    </row>
    <row r="41" spans="4:27" hidden="1" x14ac:dyDescent="0.2">
      <c r="D41" s="10"/>
      <c r="AA41" s="11"/>
    </row>
    <row r="42" spans="4:27" hidden="1" x14ac:dyDescent="0.2">
      <c r="D42" s="10"/>
      <c r="AA42" s="11"/>
    </row>
    <row r="43" spans="4:27" hidden="1" x14ac:dyDescent="0.2">
      <c r="D43" s="10"/>
      <c r="AA43" s="11"/>
    </row>
    <row r="44" spans="4:27" hidden="1" x14ac:dyDescent="0.2">
      <c r="D44" s="10"/>
      <c r="AA44" s="11"/>
    </row>
    <row r="45" spans="4:27" hidden="1" x14ac:dyDescent="0.2">
      <c r="D45" s="10"/>
      <c r="AA45" s="11"/>
    </row>
    <row r="46" spans="4:27" hidden="1" x14ac:dyDescent="0.2">
      <c r="D46" s="10"/>
      <c r="AA46" s="11"/>
    </row>
    <row r="47" spans="4:27" hidden="1" x14ac:dyDescent="0.2">
      <c r="D47" s="10"/>
      <c r="AA47" s="11"/>
    </row>
    <row r="48" spans="4:27" hidden="1" x14ac:dyDescent="0.2">
      <c r="D48" s="10"/>
      <c r="AA48" s="11"/>
    </row>
    <row r="49" spans="4:27" hidden="1" x14ac:dyDescent="0.2">
      <c r="D49" s="10"/>
      <c r="AA49" s="11"/>
    </row>
    <row r="50" spans="4:27" hidden="1" x14ac:dyDescent="0.2">
      <c r="D50" s="10"/>
      <c r="AA50" s="11"/>
    </row>
    <row r="51" spans="4:27" hidden="1" x14ac:dyDescent="0.2">
      <c r="D51" s="10"/>
      <c r="AA51" s="11"/>
    </row>
    <row r="52" spans="4:27" hidden="1" x14ac:dyDescent="0.2">
      <c r="D52" s="10"/>
      <c r="AA52" s="11"/>
    </row>
    <row r="53" spans="4:27" hidden="1" x14ac:dyDescent="0.2">
      <c r="D53" s="10"/>
      <c r="AA53" s="11"/>
    </row>
    <row r="54" spans="4:27" hidden="1" x14ac:dyDescent="0.2">
      <c r="D54" s="10"/>
      <c r="AA54" s="11"/>
    </row>
    <row r="55" spans="4:27" hidden="1" x14ac:dyDescent="0.2">
      <c r="D55" s="10"/>
      <c r="AA55" s="11"/>
    </row>
    <row r="56" spans="4:27" hidden="1" x14ac:dyDescent="0.2">
      <c r="D56" s="10"/>
      <c r="AA56" s="11"/>
    </row>
    <row r="57" spans="4:27" hidden="1" x14ac:dyDescent="0.2">
      <c r="D57" s="10"/>
      <c r="AA57" s="11"/>
    </row>
    <row r="58" spans="4:27" hidden="1" x14ac:dyDescent="0.2">
      <c r="D58" s="10"/>
      <c r="AA58" s="11"/>
    </row>
    <row r="59" spans="4:27" hidden="1" x14ac:dyDescent="0.2">
      <c r="D59" s="8"/>
      <c r="AA59" s="11"/>
    </row>
    <row r="60" spans="4:27" hidden="1" x14ac:dyDescent="0.2">
      <c r="AA60" s="11"/>
    </row>
    <row r="61" spans="4:27" hidden="1" x14ac:dyDescent="0.2">
      <c r="AA61" s="11"/>
    </row>
    <row r="62" spans="4:27" hidden="1" x14ac:dyDescent="0.2">
      <c r="AA62" s="11"/>
    </row>
  </sheetData>
  <autoFilter ref="B6:AE20"/>
  <sortState ref="B7:AK141">
    <sortCondition ref="AE7:AE141"/>
  </sortState>
  <dataConsolidate/>
  <mergeCells count="42">
    <mergeCell ref="C11:E11"/>
    <mergeCell ref="C14:E14"/>
    <mergeCell ref="C17:E17"/>
    <mergeCell ref="C19:E19"/>
    <mergeCell ref="W17:AF17"/>
    <mergeCell ref="W19:AF19"/>
    <mergeCell ref="B2:AE2"/>
    <mergeCell ref="C8:E8"/>
    <mergeCell ref="L3:L5"/>
    <mergeCell ref="M3:M5"/>
    <mergeCell ref="O3:O5"/>
    <mergeCell ref="D3:D5"/>
    <mergeCell ref="C3:C5"/>
    <mergeCell ref="F3:F5"/>
    <mergeCell ref="AE3:AE5"/>
    <mergeCell ref="S3:S5"/>
    <mergeCell ref="P3:P5"/>
    <mergeCell ref="N3:N5"/>
    <mergeCell ref="Q3:Q5"/>
    <mergeCell ref="W3:Z3"/>
    <mergeCell ref="R3:R5"/>
    <mergeCell ref="A3:A5"/>
    <mergeCell ref="V3:V5"/>
    <mergeCell ref="E3:E5"/>
    <mergeCell ref="AD3:AD5"/>
    <mergeCell ref="AA3:AB3"/>
    <mergeCell ref="AC3:AC5"/>
    <mergeCell ref="T3:U3"/>
    <mergeCell ref="G3:G5"/>
    <mergeCell ref="I3:I5"/>
    <mergeCell ref="J3:J5"/>
    <mergeCell ref="K3:K5"/>
    <mergeCell ref="B3:B5"/>
    <mergeCell ref="H3:H5"/>
    <mergeCell ref="AF3:AF5"/>
    <mergeCell ref="W8:AF8"/>
    <mergeCell ref="W7:AF7"/>
    <mergeCell ref="W11:AF11"/>
    <mergeCell ref="W14:AF14"/>
    <mergeCell ref="W4:X4"/>
    <mergeCell ref="Y4:Z4"/>
    <mergeCell ref="AF9:AF10"/>
  </mergeCells>
  <pageMargins left="0.25" right="0.25" top="0.75" bottom="0.75" header="0.3" footer="0.3"/>
  <pageSetup paperSize="9" scale="57" fitToHeight="0" orientation="landscape" r:id="rId1"/>
  <headerFooter>
    <oddFooter>&amp;L&amp;F&amp;C&amp;P no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B050"/>
  </sheetPr>
  <dimension ref="A1:P49"/>
  <sheetViews>
    <sheetView topLeftCell="A4" workbookViewId="0">
      <selection activeCell="K34" sqref="K34"/>
    </sheetView>
  </sheetViews>
  <sheetFormatPr defaultRowHeight="15.75" x14ac:dyDescent="0.25"/>
  <cols>
    <col min="4" max="10" width="10.875" bestFit="1" customWidth="1"/>
    <col min="11" max="11" width="12.375" bestFit="1" customWidth="1"/>
  </cols>
  <sheetData>
    <row r="1" spans="1:16" s="2" customFormat="1" x14ac:dyDescent="0.25"/>
    <row r="2" spans="1:16" s="2" customFormat="1" x14ac:dyDescent="0.25">
      <c r="B2" s="2" t="s">
        <v>0</v>
      </c>
      <c r="C2" s="2">
        <v>1349414695</v>
      </c>
      <c r="D2" s="2">
        <v>167454594</v>
      </c>
      <c r="E2" s="2">
        <v>175995293</v>
      </c>
      <c r="F2" s="2">
        <v>185012112</v>
      </c>
      <c r="G2" s="2">
        <v>193047173</v>
      </c>
      <c r="H2" s="2">
        <v>200965711</v>
      </c>
      <c r="I2" s="2">
        <v>209486800</v>
      </c>
      <c r="J2" s="2">
        <v>217453012</v>
      </c>
    </row>
    <row r="3" spans="1:16" s="2" customFormat="1" x14ac:dyDescent="0.25">
      <c r="B3" s="2" t="s">
        <v>18</v>
      </c>
      <c r="C3" s="2">
        <v>3039807880</v>
      </c>
      <c r="D3" s="2">
        <v>378783956</v>
      </c>
      <c r="E3" s="2">
        <v>396914108</v>
      </c>
      <c r="F3" s="2">
        <v>416196653</v>
      </c>
      <c r="G3" s="2">
        <v>433973068</v>
      </c>
      <c r="H3" s="2">
        <v>452283532</v>
      </c>
      <c r="I3" s="2">
        <v>471132651</v>
      </c>
      <c r="J3" s="2">
        <v>490523912</v>
      </c>
    </row>
    <row r="4" spans="1:16" s="2" customFormat="1" x14ac:dyDescent="0.25">
      <c r="B4" s="2" t="s">
        <v>8</v>
      </c>
      <c r="C4" s="2">
        <v>29010639</v>
      </c>
      <c r="D4" s="2">
        <v>16298112</v>
      </c>
      <c r="E4" s="2">
        <v>12712527</v>
      </c>
      <c r="F4" s="2">
        <v>0</v>
      </c>
      <c r="G4" s="2">
        <v>0</v>
      </c>
      <c r="H4" s="2">
        <v>0</v>
      </c>
      <c r="I4" s="2">
        <v>0</v>
      </c>
      <c r="J4" s="2">
        <v>0</v>
      </c>
    </row>
    <row r="5" spans="1:16" x14ac:dyDescent="0.25">
      <c r="D5" t="b">
        <f>D3=D9+D12</f>
        <v>1</v>
      </c>
      <c r="E5" s="2" t="b">
        <f t="shared" ref="E5:J5" si="0">E3=E9+E12</f>
        <v>1</v>
      </c>
      <c r="F5" s="2" t="b">
        <f t="shared" si="0"/>
        <v>1</v>
      </c>
      <c r="G5" s="2" t="b">
        <f t="shared" si="0"/>
        <v>1</v>
      </c>
      <c r="H5" s="2" t="b">
        <f t="shared" si="0"/>
        <v>1</v>
      </c>
      <c r="I5" s="2" t="b">
        <f t="shared" si="0"/>
        <v>1</v>
      </c>
      <c r="J5" s="2" t="b">
        <f t="shared" si="0"/>
        <v>1</v>
      </c>
    </row>
    <row r="6" spans="1:16" x14ac:dyDescent="0.25">
      <c r="D6" t="b">
        <f>D2=D18</f>
        <v>1</v>
      </c>
      <c r="E6" s="2" t="b">
        <f t="shared" ref="E6:J6" si="1">E2=E18</f>
        <v>1</v>
      </c>
      <c r="F6" s="2" t="b">
        <f t="shared" si="1"/>
        <v>1</v>
      </c>
      <c r="G6" s="2" t="b">
        <f t="shared" si="1"/>
        <v>1</v>
      </c>
      <c r="H6" s="2" t="b">
        <f t="shared" si="1"/>
        <v>1</v>
      </c>
      <c r="I6" s="2" t="b">
        <f t="shared" si="1"/>
        <v>1</v>
      </c>
      <c r="J6" s="2" t="b">
        <f t="shared" si="1"/>
        <v>1</v>
      </c>
    </row>
    <row r="7" spans="1:16" s="2" customFormat="1" x14ac:dyDescent="0.25"/>
    <row r="8" spans="1:16" x14ac:dyDescent="0.25">
      <c r="A8" t="s">
        <v>5</v>
      </c>
      <c r="B8" t="s">
        <v>6</v>
      </c>
      <c r="C8" t="s">
        <v>11</v>
      </c>
      <c r="D8" t="s">
        <v>21</v>
      </c>
      <c r="E8" t="s">
        <v>22</v>
      </c>
      <c r="F8" t="s">
        <v>23</v>
      </c>
      <c r="G8" t="s">
        <v>24</v>
      </c>
      <c r="H8" t="s">
        <v>25</v>
      </c>
      <c r="I8" t="s">
        <v>26</v>
      </c>
      <c r="J8" t="s">
        <v>27</v>
      </c>
      <c r="K8" t="s">
        <v>28</v>
      </c>
    </row>
    <row r="9" spans="1:16" x14ac:dyDescent="0.25">
      <c r="A9" t="s">
        <v>12</v>
      </c>
      <c r="B9" s="3" t="s">
        <v>1</v>
      </c>
      <c r="C9" s="3" t="s">
        <v>9</v>
      </c>
      <c r="D9" s="4">
        <f>D10+D11</f>
        <v>299214930</v>
      </c>
      <c r="E9" s="4">
        <f t="shared" ref="E9:J9" si="2">E10+E11</f>
        <v>313536583</v>
      </c>
      <c r="F9" s="4">
        <f t="shared" si="2"/>
        <v>328768552</v>
      </c>
      <c r="G9" s="4">
        <f t="shared" si="2"/>
        <v>342810774</v>
      </c>
      <c r="H9" s="4">
        <f t="shared" si="2"/>
        <v>357274862</v>
      </c>
      <c r="I9" s="4">
        <f t="shared" si="2"/>
        <v>372164452</v>
      </c>
      <c r="J9" s="4">
        <f t="shared" si="2"/>
        <v>387482299</v>
      </c>
      <c r="K9" s="4">
        <f>D9+E9+F9+G9+H9+I9+J9</f>
        <v>2401252452</v>
      </c>
    </row>
    <row r="10" spans="1:16" x14ac:dyDescent="0.25">
      <c r="B10" t="s">
        <v>19</v>
      </c>
      <c r="C10" t="s">
        <v>9</v>
      </c>
      <c r="D10" s="1">
        <v>281262034</v>
      </c>
      <c r="E10" s="1">
        <v>294724388</v>
      </c>
      <c r="F10" s="1">
        <v>309042439</v>
      </c>
      <c r="G10" s="1">
        <v>322242128</v>
      </c>
      <c r="H10" s="1">
        <v>335838370</v>
      </c>
      <c r="I10" s="1">
        <v>349834585</v>
      </c>
      <c r="J10" s="1">
        <v>364233361</v>
      </c>
      <c r="K10" s="4">
        <f t="shared" ref="K10:K20" si="3">D10+E10+F10+G10+H10+I10+J10</f>
        <v>2257177305</v>
      </c>
    </row>
    <row r="11" spans="1:16" x14ac:dyDescent="0.25">
      <c r="B11" t="s">
        <v>20</v>
      </c>
      <c r="C11" t="s">
        <v>9</v>
      </c>
      <c r="D11" s="1">
        <v>17952896</v>
      </c>
      <c r="E11" s="1">
        <v>18812195</v>
      </c>
      <c r="F11" s="1">
        <v>19726113</v>
      </c>
      <c r="G11" s="1">
        <v>20568646</v>
      </c>
      <c r="H11" s="1">
        <v>21436492</v>
      </c>
      <c r="I11" s="1">
        <v>22329867</v>
      </c>
      <c r="J11" s="1">
        <v>23248938</v>
      </c>
      <c r="K11" s="4">
        <f t="shared" si="3"/>
        <v>144075147</v>
      </c>
      <c r="M11" s="2"/>
    </row>
    <row r="12" spans="1:16" x14ac:dyDescent="0.25">
      <c r="A12" t="s">
        <v>13</v>
      </c>
      <c r="B12" s="3" t="s">
        <v>2</v>
      </c>
      <c r="C12" s="3" t="s">
        <v>9</v>
      </c>
      <c r="D12" s="4">
        <v>79569026</v>
      </c>
      <c r="E12" s="4">
        <v>83377525</v>
      </c>
      <c r="F12" s="4">
        <v>87428101</v>
      </c>
      <c r="G12" s="4">
        <v>91162294</v>
      </c>
      <c r="H12" s="4">
        <v>95008670</v>
      </c>
      <c r="I12" s="4">
        <v>98968199</v>
      </c>
      <c r="J12" s="4">
        <v>103041613</v>
      </c>
      <c r="K12" s="4">
        <f t="shared" si="3"/>
        <v>638555428</v>
      </c>
    </row>
    <row r="13" spans="1:16" x14ac:dyDescent="0.25">
      <c r="B13" t="s">
        <v>19</v>
      </c>
      <c r="C13" t="s">
        <v>9</v>
      </c>
      <c r="D13" s="1">
        <v>75772771</v>
      </c>
      <c r="E13" s="1">
        <v>79137625</v>
      </c>
      <c r="F13" s="1">
        <v>82182416</v>
      </c>
      <c r="G13" s="1">
        <v>85692556</v>
      </c>
      <c r="H13" s="1">
        <v>89308150</v>
      </c>
      <c r="I13" s="1">
        <v>93030107</v>
      </c>
      <c r="J13" s="1">
        <v>96859116</v>
      </c>
      <c r="K13" s="4">
        <f t="shared" si="3"/>
        <v>601982741</v>
      </c>
      <c r="L13" s="5">
        <f>D13/D12</f>
        <v>0.95228978924537799</v>
      </c>
      <c r="M13" s="5">
        <f t="shared" ref="M13:O13" si="4">E13/E12</f>
        <v>0.94914816672718461</v>
      </c>
      <c r="N13" s="5">
        <f t="shared" si="4"/>
        <v>0.94000001212424822</v>
      </c>
      <c r="O13" s="5">
        <f t="shared" si="4"/>
        <v>0.93999999605099893</v>
      </c>
      <c r="P13" s="5">
        <f>K13/K12</f>
        <v>0.94272590068719919</v>
      </c>
    </row>
    <row r="14" spans="1:16" x14ac:dyDescent="0.25">
      <c r="B14" t="s">
        <v>20</v>
      </c>
      <c r="C14" t="s">
        <v>9</v>
      </c>
      <c r="D14" s="1">
        <v>3796255</v>
      </c>
      <c r="E14" s="1">
        <v>4239900</v>
      </c>
      <c r="F14" s="1">
        <v>5245685</v>
      </c>
      <c r="G14" s="1">
        <v>5469738</v>
      </c>
      <c r="H14" s="1">
        <v>5700520</v>
      </c>
      <c r="I14" s="1">
        <v>5938092</v>
      </c>
      <c r="J14" s="1">
        <v>6182497</v>
      </c>
      <c r="K14" s="4">
        <f t="shared" si="3"/>
        <v>36572687</v>
      </c>
    </row>
    <row r="15" spans="1:16" x14ac:dyDescent="0.25">
      <c r="A15" t="s">
        <v>14</v>
      </c>
      <c r="B15" s="3" t="s">
        <v>10</v>
      </c>
      <c r="C15" s="3" t="s">
        <v>17</v>
      </c>
      <c r="D15" s="4">
        <v>16298112.000000002</v>
      </c>
      <c r="E15" s="4">
        <v>12712526.999999998</v>
      </c>
      <c r="F15" s="4">
        <v>0</v>
      </c>
      <c r="G15" s="4">
        <v>0</v>
      </c>
      <c r="H15" s="4">
        <v>0</v>
      </c>
      <c r="I15" s="4">
        <v>0</v>
      </c>
      <c r="J15" s="4">
        <v>0</v>
      </c>
      <c r="K15" s="4">
        <f t="shared" si="3"/>
        <v>29010639</v>
      </c>
    </row>
    <row r="16" spans="1:16" x14ac:dyDescent="0.25">
      <c r="B16" t="s">
        <v>19</v>
      </c>
      <c r="C16" t="s">
        <v>17</v>
      </c>
      <c r="D16" s="1">
        <v>16298112.000000002</v>
      </c>
      <c r="E16" s="1">
        <v>12712526.999999998</v>
      </c>
      <c r="F16" s="1">
        <v>0</v>
      </c>
      <c r="G16" s="1">
        <v>0</v>
      </c>
      <c r="H16" s="1">
        <v>0</v>
      </c>
      <c r="I16" s="1">
        <v>0</v>
      </c>
      <c r="J16" s="1">
        <v>0</v>
      </c>
      <c r="K16" s="4">
        <f t="shared" si="3"/>
        <v>29010639</v>
      </c>
    </row>
    <row r="17" spans="1:11" x14ac:dyDescent="0.25">
      <c r="B17" t="s">
        <v>20</v>
      </c>
      <c r="C17" t="s">
        <v>17</v>
      </c>
      <c r="D17" s="1" t="s">
        <v>17</v>
      </c>
      <c r="E17" s="1" t="s">
        <v>17</v>
      </c>
      <c r="F17" s="1" t="s">
        <v>17</v>
      </c>
      <c r="G17" s="1" t="s">
        <v>17</v>
      </c>
      <c r="H17" s="1" t="s">
        <v>17</v>
      </c>
      <c r="I17" s="1" t="s">
        <v>17</v>
      </c>
      <c r="J17" s="1" t="s">
        <v>17</v>
      </c>
      <c r="K17" s="4"/>
    </row>
    <row r="18" spans="1:11" x14ac:dyDescent="0.25">
      <c r="A18" t="s">
        <v>15</v>
      </c>
      <c r="B18" s="3" t="s">
        <v>0</v>
      </c>
      <c r="C18" s="3" t="s">
        <v>17</v>
      </c>
      <c r="D18" s="4">
        <v>167454594</v>
      </c>
      <c r="E18" s="4">
        <v>175995293</v>
      </c>
      <c r="F18" s="4">
        <v>185012112</v>
      </c>
      <c r="G18" s="4">
        <v>193047173</v>
      </c>
      <c r="H18" s="4">
        <v>200965711</v>
      </c>
      <c r="I18" s="4">
        <v>209486800</v>
      </c>
      <c r="J18" s="4">
        <v>217453012</v>
      </c>
      <c r="K18" s="4">
        <f t="shared" si="3"/>
        <v>1349414695</v>
      </c>
    </row>
    <row r="19" spans="1:11" x14ac:dyDescent="0.25">
      <c r="B19" t="s">
        <v>19</v>
      </c>
      <c r="C19" t="s">
        <v>17</v>
      </c>
      <c r="D19" s="1">
        <v>157407318</v>
      </c>
      <c r="E19" s="1">
        <v>165435575</v>
      </c>
      <c r="F19" s="1">
        <v>173911385</v>
      </c>
      <c r="G19" s="1">
        <v>181464343</v>
      </c>
      <c r="H19" s="1">
        <v>188907768</v>
      </c>
      <c r="I19" s="1">
        <v>196917592</v>
      </c>
      <c r="J19" s="1">
        <v>204405831</v>
      </c>
      <c r="K19" s="4">
        <f t="shared" si="3"/>
        <v>1268449812</v>
      </c>
    </row>
    <row r="20" spans="1:11" x14ac:dyDescent="0.25">
      <c r="B20" t="s">
        <v>20</v>
      </c>
      <c r="C20" t="s">
        <v>17</v>
      </c>
      <c r="D20" s="1">
        <v>10047276</v>
      </c>
      <c r="E20" s="1">
        <v>10559718</v>
      </c>
      <c r="F20" s="1">
        <v>11100727</v>
      </c>
      <c r="G20" s="1">
        <v>11582830</v>
      </c>
      <c r="H20" s="1">
        <v>12057943</v>
      </c>
      <c r="I20" s="1">
        <v>12569208</v>
      </c>
      <c r="J20" s="1">
        <v>13047181</v>
      </c>
      <c r="K20" s="4">
        <f t="shared" si="3"/>
        <v>80964883</v>
      </c>
    </row>
    <row r="21" spans="1:11" x14ac:dyDescent="0.25">
      <c r="A21" t="s">
        <v>16</v>
      </c>
      <c r="B21" t="s">
        <v>4</v>
      </c>
      <c r="D21" s="1">
        <f>D9+D12+D15+D18</f>
        <v>562536662</v>
      </c>
      <c r="E21" s="1">
        <f t="shared" ref="E21:K21" si="5">E9+E12+E15+E18</f>
        <v>585621928</v>
      </c>
      <c r="F21" s="1">
        <f t="shared" si="5"/>
        <v>601208765</v>
      </c>
      <c r="G21" s="1">
        <f t="shared" si="5"/>
        <v>627020241</v>
      </c>
      <c r="H21" s="1">
        <f t="shared" si="5"/>
        <v>653249243</v>
      </c>
      <c r="I21" s="1">
        <f t="shared" si="5"/>
        <v>680619451</v>
      </c>
      <c r="J21" s="1">
        <f t="shared" si="5"/>
        <v>707976924</v>
      </c>
      <c r="K21" s="1">
        <f t="shared" si="5"/>
        <v>4418233214</v>
      </c>
    </row>
    <row r="23" spans="1:11" x14ac:dyDescent="0.25">
      <c r="D23" s="1">
        <f>D9</f>
        <v>299214930</v>
      </c>
      <c r="E23" s="1">
        <f t="shared" ref="E23:J23" si="6">E9</f>
        <v>313536583</v>
      </c>
      <c r="F23" s="1">
        <f t="shared" si="6"/>
        <v>328768552</v>
      </c>
      <c r="G23" s="1">
        <f t="shared" si="6"/>
        <v>342810774</v>
      </c>
      <c r="H23" s="1">
        <f t="shared" si="6"/>
        <v>357274862</v>
      </c>
      <c r="I23" s="1">
        <f t="shared" si="6"/>
        <v>372164452</v>
      </c>
      <c r="J23" s="1">
        <f t="shared" si="6"/>
        <v>387482299</v>
      </c>
      <c r="K23" s="1">
        <f>SUM(D23:J23)</f>
        <v>2401252452</v>
      </c>
    </row>
    <row r="24" spans="1:11" x14ac:dyDescent="0.25">
      <c r="D24" s="1">
        <f>ROUND((D23*0.94),0)</f>
        <v>281262034</v>
      </c>
      <c r="E24" s="1">
        <f t="shared" ref="E24:J24" si="7">ROUND((E23*0.94),0)</f>
        <v>294724388</v>
      </c>
      <c r="F24" s="1">
        <f t="shared" si="7"/>
        <v>309042439</v>
      </c>
      <c r="G24" s="1">
        <f t="shared" si="7"/>
        <v>322242128</v>
      </c>
      <c r="H24" s="1">
        <f t="shared" si="7"/>
        <v>335838370</v>
      </c>
      <c r="I24" s="1">
        <f t="shared" si="7"/>
        <v>349834585</v>
      </c>
      <c r="J24" s="1">
        <f t="shared" si="7"/>
        <v>364233361</v>
      </c>
      <c r="K24" s="1">
        <f t="shared" ref="K24:K35" si="8">SUM(D24:J24)</f>
        <v>2257177305</v>
      </c>
    </row>
    <row r="25" spans="1:11" x14ac:dyDescent="0.25">
      <c r="D25" s="1">
        <f>ROUND((D23*0.06),0)</f>
        <v>17952896</v>
      </c>
      <c r="E25" s="1">
        <f t="shared" ref="E25:J25" si="9">ROUND((E23*0.06),0)</f>
        <v>18812195</v>
      </c>
      <c r="F25" s="1">
        <f t="shared" si="9"/>
        <v>19726113</v>
      </c>
      <c r="G25" s="1">
        <f t="shared" si="9"/>
        <v>20568646</v>
      </c>
      <c r="H25" s="1">
        <f t="shared" si="9"/>
        <v>21436492</v>
      </c>
      <c r="I25" s="1">
        <f t="shared" si="9"/>
        <v>22329867</v>
      </c>
      <c r="J25" s="1">
        <f t="shared" si="9"/>
        <v>23248938</v>
      </c>
      <c r="K25" s="1">
        <f t="shared" si="8"/>
        <v>144075147</v>
      </c>
    </row>
    <row r="26" spans="1:11" x14ac:dyDescent="0.25">
      <c r="D26" s="1">
        <f t="shared" ref="D26:J26" si="10">D12</f>
        <v>79569026</v>
      </c>
      <c r="E26" s="1">
        <f t="shared" si="10"/>
        <v>83377525</v>
      </c>
      <c r="F26" s="1">
        <f t="shared" si="10"/>
        <v>87428101</v>
      </c>
      <c r="G26" s="1">
        <f t="shared" si="10"/>
        <v>91162294</v>
      </c>
      <c r="H26" s="1">
        <f t="shared" si="10"/>
        <v>95008670</v>
      </c>
      <c r="I26" s="1">
        <f t="shared" si="10"/>
        <v>98968199</v>
      </c>
      <c r="J26" s="1">
        <f t="shared" si="10"/>
        <v>103041613</v>
      </c>
      <c r="K26" s="1">
        <f t="shared" si="8"/>
        <v>638555428</v>
      </c>
    </row>
    <row r="27" spans="1:11" x14ac:dyDescent="0.25">
      <c r="D27" s="1">
        <f>ROUND(((D26-D29)*0.94+D29),0)</f>
        <v>75772771</v>
      </c>
      <c r="E27" s="1">
        <f>ROUND(((E26-E29)*0.94+E29),0)</f>
        <v>79137625</v>
      </c>
      <c r="F27" s="4">
        <f t="shared" ref="F27" si="11">ROUND((F26*0.94),0)</f>
        <v>82182415</v>
      </c>
      <c r="G27" s="1">
        <f t="shared" ref="G27" si="12">ROUND((G26*0.94),0)</f>
        <v>85692556</v>
      </c>
      <c r="H27" s="1">
        <f t="shared" ref="H27" si="13">ROUND((H26*0.94),0)</f>
        <v>89308150</v>
      </c>
      <c r="I27" s="1">
        <f t="shared" ref="I27" si="14">ROUND((I26*0.94),0)</f>
        <v>93030107</v>
      </c>
      <c r="J27" s="1">
        <f t="shared" ref="J27" si="15">ROUND((J26*0.94),0)</f>
        <v>96859116</v>
      </c>
      <c r="K27" s="1">
        <f t="shared" si="8"/>
        <v>601982740</v>
      </c>
    </row>
    <row r="28" spans="1:11" x14ac:dyDescent="0.25">
      <c r="D28" s="1">
        <f>ROUND(((D26-D29)*0.06),0)</f>
        <v>3796255</v>
      </c>
      <c r="E28" s="1">
        <f>ROUND(((E26-E29)*0.06),0)</f>
        <v>4239900</v>
      </c>
      <c r="F28" s="4">
        <f t="shared" ref="F28:J28" si="16">ROUND((F26*0.06),0)</f>
        <v>5245686</v>
      </c>
      <c r="G28" s="1">
        <f t="shared" si="16"/>
        <v>5469738</v>
      </c>
      <c r="H28" s="1">
        <f t="shared" si="16"/>
        <v>5700520</v>
      </c>
      <c r="I28" s="1">
        <f t="shared" si="16"/>
        <v>5938092</v>
      </c>
      <c r="J28" s="1">
        <f t="shared" si="16"/>
        <v>6182497</v>
      </c>
      <c r="K28" s="4">
        <f t="shared" si="8"/>
        <v>36572688</v>
      </c>
    </row>
    <row r="29" spans="1:11" x14ac:dyDescent="0.25">
      <c r="D29" s="1">
        <f t="shared" ref="D29:J29" si="17">D15</f>
        <v>16298112.000000002</v>
      </c>
      <c r="E29" s="1">
        <f t="shared" si="17"/>
        <v>12712526.999999998</v>
      </c>
      <c r="F29" s="1">
        <f t="shared" si="17"/>
        <v>0</v>
      </c>
      <c r="G29" s="1">
        <f t="shared" si="17"/>
        <v>0</v>
      </c>
      <c r="H29" s="1">
        <f t="shared" si="17"/>
        <v>0</v>
      </c>
      <c r="I29" s="1">
        <f t="shared" si="17"/>
        <v>0</v>
      </c>
      <c r="J29" s="1">
        <f t="shared" si="17"/>
        <v>0</v>
      </c>
      <c r="K29" s="1">
        <f t="shared" si="8"/>
        <v>29010639</v>
      </c>
    </row>
    <row r="30" spans="1:11" x14ac:dyDescent="0.25">
      <c r="D30" s="1">
        <f t="shared" ref="D30:J30" si="18">D16</f>
        <v>16298112.000000002</v>
      </c>
      <c r="E30" s="1">
        <f t="shared" si="18"/>
        <v>12712526.999999998</v>
      </c>
      <c r="F30" s="1">
        <f t="shared" si="18"/>
        <v>0</v>
      </c>
      <c r="G30" s="1">
        <f t="shared" si="18"/>
        <v>0</v>
      </c>
      <c r="H30" s="1">
        <f t="shared" si="18"/>
        <v>0</v>
      </c>
      <c r="I30" s="1">
        <f t="shared" si="18"/>
        <v>0</v>
      </c>
      <c r="J30" s="1">
        <f t="shared" si="18"/>
        <v>0</v>
      </c>
      <c r="K30" s="1">
        <f t="shared" si="8"/>
        <v>29010639</v>
      </c>
    </row>
    <row r="31" spans="1:11" x14ac:dyDescent="0.25">
      <c r="D31" s="1" t="str">
        <f t="shared" ref="D31:J31" si="19">D17</f>
        <v>N/A</v>
      </c>
      <c r="E31" s="1" t="str">
        <f t="shared" si="19"/>
        <v>N/A</v>
      </c>
      <c r="F31" s="1" t="str">
        <f t="shared" si="19"/>
        <v>N/A</v>
      </c>
      <c r="G31" s="1" t="str">
        <f t="shared" si="19"/>
        <v>N/A</v>
      </c>
      <c r="H31" s="1" t="str">
        <f t="shared" si="19"/>
        <v>N/A</v>
      </c>
      <c r="I31" s="1" t="str">
        <f t="shared" si="19"/>
        <v>N/A</v>
      </c>
      <c r="J31" s="1" t="str">
        <f t="shared" si="19"/>
        <v>N/A</v>
      </c>
      <c r="K31" s="1">
        <f t="shared" si="8"/>
        <v>0</v>
      </c>
    </row>
    <row r="32" spans="1:11" x14ac:dyDescent="0.25">
      <c r="D32" s="1">
        <f t="shared" ref="D32:J32" si="20">D18</f>
        <v>167454594</v>
      </c>
      <c r="E32" s="1">
        <f t="shared" si="20"/>
        <v>175995293</v>
      </c>
      <c r="F32" s="1">
        <f t="shared" si="20"/>
        <v>185012112</v>
      </c>
      <c r="G32" s="1">
        <f t="shared" si="20"/>
        <v>193047173</v>
      </c>
      <c r="H32" s="1">
        <f t="shared" si="20"/>
        <v>200965711</v>
      </c>
      <c r="I32" s="1">
        <f t="shared" si="20"/>
        <v>209486800</v>
      </c>
      <c r="J32" s="1">
        <f t="shared" si="20"/>
        <v>217453012</v>
      </c>
      <c r="K32" s="1">
        <f t="shared" si="8"/>
        <v>1349414695</v>
      </c>
    </row>
    <row r="33" spans="4:11" x14ac:dyDescent="0.25">
      <c r="D33" s="1">
        <f>ROUND((D32*0.94),0)</f>
        <v>157407318</v>
      </c>
      <c r="E33" s="1">
        <f t="shared" ref="E33" si="21">ROUND((E32*0.94),0)</f>
        <v>165435575</v>
      </c>
      <c r="F33" s="1">
        <f t="shared" ref="F33" si="22">ROUND((F32*0.94),0)</f>
        <v>173911385</v>
      </c>
      <c r="G33" s="1">
        <f t="shared" ref="G33" si="23">ROUND((G32*0.94),0)</f>
        <v>181464343</v>
      </c>
      <c r="H33" s="1">
        <f t="shared" ref="H33" si="24">ROUND((H32*0.94),0)</f>
        <v>188907768</v>
      </c>
      <c r="I33" s="1">
        <f t="shared" ref="I33" si="25">ROUND((I32*0.94),0)</f>
        <v>196917592</v>
      </c>
      <c r="J33" s="1">
        <f t="shared" ref="J33" si="26">ROUND((J32*0.94),0)</f>
        <v>204405831</v>
      </c>
      <c r="K33" s="1">
        <f t="shared" si="8"/>
        <v>1268449812</v>
      </c>
    </row>
    <row r="34" spans="4:11" x14ac:dyDescent="0.25">
      <c r="D34" s="1">
        <f>ROUND((D32*0.06),0)</f>
        <v>10047276</v>
      </c>
      <c r="E34" s="1">
        <f t="shared" ref="E34:J34" si="27">ROUND((E32*0.06),0)</f>
        <v>10559718</v>
      </c>
      <c r="F34" s="1">
        <f t="shared" si="27"/>
        <v>11100727</v>
      </c>
      <c r="G34" s="1">
        <f t="shared" si="27"/>
        <v>11582830</v>
      </c>
      <c r="H34" s="1">
        <f t="shared" si="27"/>
        <v>12057943</v>
      </c>
      <c r="I34" s="1">
        <f t="shared" si="27"/>
        <v>12569208</v>
      </c>
      <c r="J34" s="1">
        <f t="shared" si="27"/>
        <v>13047181</v>
      </c>
      <c r="K34" s="4">
        <f t="shared" si="8"/>
        <v>80964883</v>
      </c>
    </row>
    <row r="35" spans="4:11" x14ac:dyDescent="0.25">
      <c r="D35" s="1">
        <f>D23+D26+D29+D32</f>
        <v>562536662</v>
      </c>
      <c r="E35" s="1">
        <f t="shared" ref="E35:J35" si="28">E23+E26+E29+E32</f>
        <v>585621928</v>
      </c>
      <c r="F35" s="1">
        <f t="shared" si="28"/>
        <v>601208765</v>
      </c>
      <c r="G35" s="1">
        <f t="shared" si="28"/>
        <v>627020241</v>
      </c>
      <c r="H35" s="1">
        <f t="shared" si="28"/>
        <v>653249243</v>
      </c>
      <c r="I35" s="1">
        <f t="shared" si="28"/>
        <v>680619451</v>
      </c>
      <c r="J35" s="1">
        <f t="shared" si="28"/>
        <v>707976924</v>
      </c>
      <c r="K35" s="1">
        <f t="shared" si="8"/>
        <v>4418233214</v>
      </c>
    </row>
    <row r="37" spans="4:11" x14ac:dyDescent="0.25">
      <c r="D37" t="b">
        <f>D23=D9</f>
        <v>1</v>
      </c>
      <c r="E37" s="2" t="b">
        <f t="shared" ref="E37:K37" si="29">E23=E9</f>
        <v>1</v>
      </c>
      <c r="F37" s="2" t="b">
        <f t="shared" si="29"/>
        <v>1</v>
      </c>
      <c r="G37" s="2" t="b">
        <f t="shared" si="29"/>
        <v>1</v>
      </c>
      <c r="H37" s="2" t="b">
        <f t="shared" si="29"/>
        <v>1</v>
      </c>
      <c r="I37" s="2" t="b">
        <f t="shared" si="29"/>
        <v>1</v>
      </c>
      <c r="J37" s="2" t="b">
        <f t="shared" si="29"/>
        <v>1</v>
      </c>
      <c r="K37" s="2" t="b">
        <f t="shared" si="29"/>
        <v>1</v>
      </c>
    </row>
    <row r="38" spans="4:11" x14ac:dyDescent="0.25">
      <c r="D38" s="2" t="b">
        <f t="shared" ref="D38:K38" si="30">D24=D10</f>
        <v>1</v>
      </c>
      <c r="E38" s="2" t="b">
        <f t="shared" si="30"/>
        <v>1</v>
      </c>
      <c r="F38" s="2" t="b">
        <f t="shared" si="30"/>
        <v>1</v>
      </c>
      <c r="G38" s="2" t="b">
        <f t="shared" si="30"/>
        <v>1</v>
      </c>
      <c r="H38" s="2" t="b">
        <f t="shared" si="30"/>
        <v>1</v>
      </c>
      <c r="I38" s="2" t="b">
        <f t="shared" si="30"/>
        <v>1</v>
      </c>
      <c r="J38" s="2" t="b">
        <f t="shared" si="30"/>
        <v>1</v>
      </c>
      <c r="K38" s="2" t="b">
        <f t="shared" si="30"/>
        <v>1</v>
      </c>
    </row>
    <row r="39" spans="4:11" x14ac:dyDescent="0.25">
      <c r="D39" s="2" t="b">
        <f t="shared" ref="D39:K39" si="31">D25=D11</f>
        <v>1</v>
      </c>
      <c r="E39" s="2" t="b">
        <f t="shared" si="31"/>
        <v>1</v>
      </c>
      <c r="F39" s="2" t="b">
        <f t="shared" si="31"/>
        <v>1</v>
      </c>
      <c r="G39" s="2" t="b">
        <f t="shared" si="31"/>
        <v>1</v>
      </c>
      <c r="H39" s="2" t="b">
        <f t="shared" si="31"/>
        <v>1</v>
      </c>
      <c r="I39" s="2" t="b">
        <f t="shared" si="31"/>
        <v>1</v>
      </c>
      <c r="J39" s="2" t="b">
        <f t="shared" si="31"/>
        <v>1</v>
      </c>
      <c r="K39" s="2" t="b">
        <f t="shared" si="31"/>
        <v>1</v>
      </c>
    </row>
    <row r="40" spans="4:11" x14ac:dyDescent="0.25">
      <c r="D40" s="2" t="b">
        <f t="shared" ref="D40:K40" si="32">D26=D12</f>
        <v>1</v>
      </c>
      <c r="E40" s="2" t="b">
        <f t="shared" si="32"/>
        <v>1</v>
      </c>
      <c r="F40" s="2" t="b">
        <f t="shared" si="32"/>
        <v>1</v>
      </c>
      <c r="G40" s="2" t="b">
        <f t="shared" si="32"/>
        <v>1</v>
      </c>
      <c r="H40" s="2" t="b">
        <f t="shared" si="32"/>
        <v>1</v>
      </c>
      <c r="I40" s="2" t="b">
        <f t="shared" si="32"/>
        <v>1</v>
      </c>
      <c r="J40" s="2" t="b">
        <f t="shared" si="32"/>
        <v>1</v>
      </c>
      <c r="K40" s="2" t="b">
        <f t="shared" si="32"/>
        <v>1</v>
      </c>
    </row>
    <row r="41" spans="4:11" x14ac:dyDescent="0.25">
      <c r="D41" s="2" t="b">
        <f t="shared" ref="D41:K41" si="33">D27=D13</f>
        <v>1</v>
      </c>
      <c r="E41" s="2" t="b">
        <f t="shared" si="33"/>
        <v>1</v>
      </c>
      <c r="F41" s="2" t="b">
        <f t="shared" si="33"/>
        <v>0</v>
      </c>
      <c r="G41" s="2" t="b">
        <f t="shared" si="33"/>
        <v>1</v>
      </c>
      <c r="H41" s="2" t="b">
        <f t="shared" si="33"/>
        <v>1</v>
      </c>
      <c r="I41" s="2" t="b">
        <f t="shared" si="33"/>
        <v>1</v>
      </c>
      <c r="J41" s="2" t="b">
        <f t="shared" si="33"/>
        <v>1</v>
      </c>
      <c r="K41" s="2" t="b">
        <f t="shared" si="33"/>
        <v>0</v>
      </c>
    </row>
    <row r="42" spans="4:11" x14ac:dyDescent="0.25">
      <c r="D42" s="2" t="b">
        <f t="shared" ref="D42:K42" si="34">D28=D14</f>
        <v>1</v>
      </c>
      <c r="E42" s="2" t="b">
        <f t="shared" si="34"/>
        <v>1</v>
      </c>
      <c r="F42" s="2" t="b">
        <f t="shared" si="34"/>
        <v>0</v>
      </c>
      <c r="G42" s="2" t="b">
        <f t="shared" si="34"/>
        <v>1</v>
      </c>
      <c r="H42" s="2" t="b">
        <f t="shared" si="34"/>
        <v>1</v>
      </c>
      <c r="I42" s="2" t="b">
        <f t="shared" si="34"/>
        <v>1</v>
      </c>
      <c r="J42" s="2" t="b">
        <f t="shared" si="34"/>
        <v>1</v>
      </c>
      <c r="K42" s="2" t="b">
        <f t="shared" si="34"/>
        <v>0</v>
      </c>
    </row>
    <row r="43" spans="4:11" x14ac:dyDescent="0.25">
      <c r="D43" s="2" t="b">
        <f t="shared" ref="D43:K43" si="35">D29=D15</f>
        <v>1</v>
      </c>
      <c r="E43" s="2" t="b">
        <f t="shared" si="35"/>
        <v>1</v>
      </c>
      <c r="F43" s="2" t="b">
        <f t="shared" si="35"/>
        <v>1</v>
      </c>
      <c r="G43" s="2" t="b">
        <f t="shared" si="35"/>
        <v>1</v>
      </c>
      <c r="H43" s="2" t="b">
        <f t="shared" si="35"/>
        <v>1</v>
      </c>
      <c r="I43" s="2" t="b">
        <f t="shared" si="35"/>
        <v>1</v>
      </c>
      <c r="J43" s="2" t="b">
        <f t="shared" si="35"/>
        <v>1</v>
      </c>
      <c r="K43" s="2" t="b">
        <f t="shared" si="35"/>
        <v>1</v>
      </c>
    </row>
    <row r="44" spans="4:11" x14ac:dyDescent="0.25">
      <c r="D44" s="2" t="b">
        <f t="shared" ref="D44:K44" si="36">D30=D16</f>
        <v>1</v>
      </c>
      <c r="E44" s="2" t="b">
        <f t="shared" si="36"/>
        <v>1</v>
      </c>
      <c r="F44" s="2" t="b">
        <f t="shared" si="36"/>
        <v>1</v>
      </c>
      <c r="G44" s="2" t="b">
        <f t="shared" si="36"/>
        <v>1</v>
      </c>
      <c r="H44" s="2" t="b">
        <f t="shared" si="36"/>
        <v>1</v>
      </c>
      <c r="I44" s="2" t="b">
        <f t="shared" si="36"/>
        <v>1</v>
      </c>
      <c r="J44" s="2" t="b">
        <f t="shared" si="36"/>
        <v>1</v>
      </c>
      <c r="K44" s="2" t="b">
        <f t="shared" si="36"/>
        <v>1</v>
      </c>
    </row>
    <row r="45" spans="4:11" x14ac:dyDescent="0.25">
      <c r="D45" s="2" t="b">
        <f t="shared" ref="D45:K45" si="37">D31=D17</f>
        <v>1</v>
      </c>
      <c r="E45" s="2" t="b">
        <f t="shared" si="37"/>
        <v>1</v>
      </c>
      <c r="F45" s="2" t="b">
        <f t="shared" si="37"/>
        <v>1</v>
      </c>
      <c r="G45" s="2" t="b">
        <f t="shared" si="37"/>
        <v>1</v>
      </c>
      <c r="H45" s="2" t="b">
        <f t="shared" si="37"/>
        <v>1</v>
      </c>
      <c r="I45" s="2" t="b">
        <f t="shared" si="37"/>
        <v>1</v>
      </c>
      <c r="J45" s="2" t="b">
        <f t="shared" si="37"/>
        <v>1</v>
      </c>
      <c r="K45" s="2" t="b">
        <f t="shared" si="37"/>
        <v>1</v>
      </c>
    </row>
    <row r="46" spans="4:11" x14ac:dyDescent="0.25">
      <c r="D46" s="2" t="b">
        <f t="shared" ref="D46:K46" si="38">D32=D18</f>
        <v>1</v>
      </c>
      <c r="E46" s="2" t="b">
        <f t="shared" si="38"/>
        <v>1</v>
      </c>
      <c r="F46" s="2" t="b">
        <f t="shared" si="38"/>
        <v>1</v>
      </c>
      <c r="G46" s="2" t="b">
        <f t="shared" si="38"/>
        <v>1</v>
      </c>
      <c r="H46" s="2" t="b">
        <f t="shared" si="38"/>
        <v>1</v>
      </c>
      <c r="I46" s="2" t="b">
        <f t="shared" si="38"/>
        <v>1</v>
      </c>
      <c r="J46" s="2" t="b">
        <f t="shared" si="38"/>
        <v>1</v>
      </c>
      <c r="K46" s="2" t="b">
        <f t="shared" si="38"/>
        <v>1</v>
      </c>
    </row>
    <row r="47" spans="4:11" x14ac:dyDescent="0.25">
      <c r="D47" s="2" t="b">
        <f t="shared" ref="D47:K47" si="39">D33=D19</f>
        <v>1</v>
      </c>
      <c r="E47" s="2" t="b">
        <f t="shared" si="39"/>
        <v>1</v>
      </c>
      <c r="F47" s="2" t="b">
        <f t="shared" si="39"/>
        <v>1</v>
      </c>
      <c r="G47" s="2" t="b">
        <f t="shared" si="39"/>
        <v>1</v>
      </c>
      <c r="H47" s="2" t="b">
        <f t="shared" si="39"/>
        <v>1</v>
      </c>
      <c r="I47" s="2" t="b">
        <f t="shared" si="39"/>
        <v>1</v>
      </c>
      <c r="J47" s="2" t="b">
        <f t="shared" si="39"/>
        <v>1</v>
      </c>
      <c r="K47" s="2" t="b">
        <f t="shared" si="39"/>
        <v>1</v>
      </c>
    </row>
    <row r="48" spans="4:11" x14ac:dyDescent="0.25">
      <c r="D48" s="2" t="b">
        <f t="shared" ref="D48:K49" si="40">D34=D20</f>
        <v>1</v>
      </c>
      <c r="E48" s="2" t="b">
        <f t="shared" si="40"/>
        <v>1</v>
      </c>
      <c r="F48" s="2" t="b">
        <f t="shared" si="40"/>
        <v>1</v>
      </c>
      <c r="G48" s="2" t="b">
        <f t="shared" si="40"/>
        <v>1</v>
      </c>
      <c r="H48" s="2" t="b">
        <f t="shared" si="40"/>
        <v>1</v>
      </c>
      <c r="I48" s="2" t="b">
        <f t="shared" si="40"/>
        <v>1</v>
      </c>
      <c r="J48" s="2" t="b">
        <f t="shared" si="40"/>
        <v>1</v>
      </c>
      <c r="K48" s="2" t="b">
        <f t="shared" si="40"/>
        <v>1</v>
      </c>
    </row>
    <row r="49" spans="4:11" x14ac:dyDescent="0.25">
      <c r="D49" s="2" t="b">
        <f t="shared" si="40"/>
        <v>1</v>
      </c>
      <c r="E49" s="2" t="b">
        <f t="shared" si="40"/>
        <v>1</v>
      </c>
      <c r="F49" s="2" t="b">
        <f t="shared" si="40"/>
        <v>1</v>
      </c>
      <c r="G49" s="2" t="b">
        <f t="shared" si="40"/>
        <v>1</v>
      </c>
      <c r="H49" s="2" t="b">
        <f t="shared" si="40"/>
        <v>1</v>
      </c>
      <c r="I49" s="2" t="b">
        <f t="shared" si="40"/>
        <v>1</v>
      </c>
      <c r="J49" s="2" t="b">
        <f t="shared" si="40"/>
        <v>1</v>
      </c>
      <c r="K49" s="2" t="b">
        <f t="shared" si="40"/>
        <v>1</v>
      </c>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AADC7BA972ED344AAB55DF5B3BF82320" ma:contentTypeVersion="2" ma:contentTypeDescription="Izveidot jaunu dokumentu." ma:contentTypeScope="" ma:versionID="0ac0b1dfbca8af933388fb203f946801">
  <xsd:schema xmlns:xsd="http://www.w3.org/2001/XMLSchema" xmlns:xs="http://www.w3.org/2001/XMLSchema" xmlns:p="http://schemas.microsoft.com/office/2006/metadata/properties" targetNamespace="http://schemas.microsoft.com/office/2006/metadata/properties" ma:root="true" ma:fieldsID="e4db33db44e48f8f107466a912c3a54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9187FFD-47B9-4A95-8F2D-D7F5E71D8D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9D9BB743-2B3A-43D8-87C3-5F1670A6C40A}">
  <ds:schemaRefs>
    <ds:schemaRef ds:uri="http://schemas.microsoft.com/sharepoint/v3/contenttype/forms"/>
  </ds:schemaRefs>
</ds:datastoreItem>
</file>

<file path=customXml/itemProps3.xml><?xml version="1.0" encoding="utf-8"?>
<ds:datastoreItem xmlns:ds="http://schemas.openxmlformats.org/officeDocument/2006/customXml" ds:itemID="{91D60C38-2F4C-4B3E-A0A9-D4A307D943C1}">
  <ds:schemaRefs>
    <ds:schemaRef ds:uri="http://purl.org/dc/terms/"/>
    <ds:schemaRef ds:uri="http://schemas.microsoft.com/office/2006/metadata/properties"/>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http://purl.org/dc/elements/1.1/"/>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DPP</vt:lpstr>
      <vt:lpstr>pa gadiem aktuālais</vt:lpstr>
      <vt:lpstr>DPP!Print_Area</vt:lpstr>
      <vt:lpstr>DPP!Print_Titles</vt:lpstr>
    </vt:vector>
  </TitlesOfParts>
  <Company>Finanšu ministrija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Boriss Kņigins</dc:creator>
  <cp:lastModifiedBy>Anita Kalniņa</cp:lastModifiedBy>
  <cp:lastPrinted>2016-09-12T10:18:05Z</cp:lastPrinted>
  <dcterms:created xsi:type="dcterms:W3CDTF">2013-05-20T05:28:43Z</dcterms:created>
  <dcterms:modified xsi:type="dcterms:W3CDTF">2016-09-26T15:02:31Z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0x010100AADC7BA972ED344AAB55DF5B3BF82320</vt:lpwstr>
  </property>
</Properties>
</file>