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_A_NZ_precizetais\1DP\"/>
    </mc:Choice>
  </mc:AlternateContent>
  <bookViews>
    <workbookView xWindow="0" yWindow="0" windowWidth="25200" windowHeight="12630"/>
  </bookViews>
  <sheets>
    <sheet name="iznākuma_rezultata_raditaji" sheetId="5" r:id="rId1"/>
    <sheet name="ietekmes raditaji" sheetId="6" r:id="rId2"/>
    <sheet name="4.1. " sheetId="7" state="hidden" r:id="rId3"/>
    <sheet name="4.2." sheetId="8" state="hidden" r:id="rId4"/>
    <sheet name="4.3." sheetId="9" state="hidden" r:id="rId5"/>
    <sheet name="4.4." sheetId="10" state="hidden" r:id="rId6"/>
    <sheet name="4.5." sheetId="11" state="hidden" r:id="rId7"/>
    <sheet name="4.6." sheetId="12" state="hidden" r:id="rId8"/>
  </sheets>
  <externalReferences>
    <externalReference r:id="rId9"/>
  </externalReferences>
  <definedNames>
    <definedName name="_xlnm._FilterDatabase" localSheetId="0" hidden="1">iznākuma_rezultata_raditaji!$B$5:$AA$162</definedName>
    <definedName name="Location">[1]Plaats!$A$1:$A$1888</definedName>
    <definedName name="Objective">[1]Mērķis!$A$1:$A$3</definedName>
    <definedName name="_xlnm.Print_Area" localSheetId="1">'ietekmes raditaji'!$A$1:$W$30</definedName>
    <definedName name="_xlnm.Print_Area" localSheetId="0">iznākuma_rezultata_raditaji!$A$2:$AA$333</definedName>
    <definedName name="_xlnm.Print_Titles" localSheetId="0">iznākuma_rezultata_raditaji!$5:$7</definedName>
  </definedNames>
  <calcPr calcId="162913"/>
</workbook>
</file>

<file path=xl/calcChain.xml><?xml version="1.0" encoding="utf-8"?>
<calcChain xmlns="http://schemas.openxmlformats.org/spreadsheetml/2006/main">
  <c r="Y90" i="5" l="1"/>
  <c r="T17" i="6" l="1"/>
  <c r="T27" i="6"/>
  <c r="U27" i="6" s="1"/>
  <c r="T25" i="6" l="1"/>
  <c r="T11" i="6" l="1"/>
  <c r="I26" i="6" l="1"/>
  <c r="T26" i="6" s="1"/>
  <c r="U25" i="6" l="1"/>
  <c r="U26" i="6" l="1"/>
  <c r="T10" i="6"/>
  <c r="Y169" i="5" l="1"/>
  <c r="Y84" i="5" l="1"/>
  <c r="Y16" i="5" l="1"/>
  <c r="Y318" i="5"/>
  <c r="Y324" i="5"/>
  <c r="Y306" i="5"/>
  <c r="Y292" i="5"/>
  <c r="Y285" i="5"/>
  <c r="Y279" i="5"/>
  <c r="Y261" i="5"/>
  <c r="Y255" i="5"/>
  <c r="Y249" i="5"/>
  <c r="Y243" i="5"/>
  <c r="Y230" i="5"/>
  <c r="Y224" i="5"/>
  <c r="Y218" i="5"/>
  <c r="Y206" i="5"/>
  <c r="Y194" i="5" l="1"/>
  <c r="Y187" i="5" l="1"/>
  <c r="Y181" i="5"/>
  <c r="Y175" i="5"/>
  <c r="Y156" i="5"/>
  <c r="Y138" i="5"/>
  <c r="Y132" i="5"/>
  <c r="Y126" i="5"/>
  <c r="Y120" i="5"/>
  <c r="Y114" i="5"/>
  <c r="Z114" i="5" s="1"/>
  <c r="Y108" i="5"/>
  <c r="Y78" i="5"/>
  <c r="Y72" i="5"/>
  <c r="Y66" i="5"/>
  <c r="Z16" i="5"/>
  <c r="Y47" i="5"/>
  <c r="Y41" i="5"/>
  <c r="Y35" i="5"/>
  <c r="Y29" i="5"/>
  <c r="Y9" i="5" l="1"/>
  <c r="Z318" i="5" l="1"/>
  <c r="T14" i="6" l="1"/>
  <c r="Z292" i="5" l="1"/>
  <c r="U14" i="6" l="1"/>
  <c r="U17" i="6"/>
  <c r="T15" i="6"/>
  <c r="U15" i="6" s="1"/>
  <c r="T12" i="6"/>
  <c r="U12" i="6" s="1"/>
  <c r="U10" i="6"/>
  <c r="U11" i="6"/>
  <c r="T8" i="6"/>
  <c r="U8" i="6" s="1"/>
  <c r="T7" i="6"/>
  <c r="U7" i="6" s="1"/>
  <c r="T6" i="6"/>
  <c r="U6" i="6" s="1"/>
  <c r="Y273" i="5"/>
  <c r="Y312" i="5"/>
  <c r="Y332" i="5"/>
  <c r="Z332" i="5" s="1"/>
  <c r="Y150" i="5" l="1"/>
  <c r="Y102" i="5"/>
  <c r="Y96" i="5"/>
  <c r="Y60" i="5"/>
  <c r="Y53" i="5"/>
  <c r="Z53" i="5" s="1"/>
  <c r="Z9" i="5" l="1"/>
  <c r="R205" i="5" l="1"/>
  <c r="S205" i="5"/>
  <c r="T205" i="5"/>
  <c r="V205" i="5"/>
  <c r="W205" i="5"/>
  <c r="U205" i="5"/>
  <c r="S278" i="5"/>
  <c r="V278" i="5"/>
  <c r="U278" i="5"/>
  <c r="T278" i="5"/>
  <c r="U272" i="5"/>
  <c r="V272" i="5"/>
  <c r="W272" i="5"/>
  <c r="X272" i="5"/>
  <c r="T272" i="5"/>
  <c r="S272" i="5"/>
  <c r="O23" i="5" l="1"/>
  <c r="P23" i="5"/>
  <c r="Y331" i="5"/>
  <c r="Z331" i="5" s="1"/>
  <c r="Z312" i="5"/>
  <c r="Y305" i="5"/>
  <c r="Z305" i="5" s="1"/>
  <c r="Y304" i="5"/>
  <c r="Z304" i="5" s="1"/>
  <c r="Y303" i="5"/>
  <c r="Z303" i="5" s="1"/>
  <c r="Y302" i="5"/>
  <c r="Y301" i="5"/>
  <c r="Z301" i="5" s="1"/>
  <c r="Y300" i="5"/>
  <c r="Z300" i="5" s="1"/>
  <c r="Y299" i="5"/>
  <c r="Z299" i="5" s="1"/>
  <c r="Y267" i="5"/>
  <c r="Z267" i="5" s="1"/>
  <c r="Z261" i="5"/>
  <c r="Z255" i="5"/>
  <c r="Z249" i="5"/>
  <c r="Z243" i="5"/>
  <c r="Y163" i="5"/>
  <c r="Z163" i="5" s="1"/>
  <c r="Z150" i="5"/>
  <c r="Y144" i="5"/>
  <c r="Z144" i="5" s="1"/>
  <c r="Z132" i="5"/>
  <c r="Z126" i="5"/>
  <c r="Z108" i="5"/>
  <c r="Z102" i="5"/>
  <c r="Z96" i="5"/>
  <c r="Z90" i="5"/>
  <c r="Z78" i="5"/>
  <c r="Z60" i="5"/>
  <c r="Y23" i="5"/>
  <c r="Z23" i="5" s="1"/>
  <c r="Z273" i="5" l="1"/>
  <c r="Z279" i="5"/>
  <c r="Z285" i="5"/>
  <c r="Y236" i="5"/>
  <c r="Z236" i="5" s="1"/>
  <c r="Y200" i="5"/>
  <c r="Z200" i="5" s="1"/>
  <c r="Y212" i="5"/>
  <c r="Z212" i="5" s="1"/>
  <c r="Z206" i="5"/>
  <c r="Z218" i="5"/>
  <c r="Z224" i="5"/>
  <c r="Z194" i="5"/>
  <c r="Z175" i="5"/>
  <c r="Z181" i="5"/>
  <c r="Z187" i="5"/>
  <c r="Y193" i="5"/>
  <c r="Z193" i="5" s="1"/>
  <c r="Z169" i="5"/>
  <c r="F14" i="9" l="1"/>
  <c r="Z29" i="5" l="1"/>
  <c r="Z35" i="5"/>
  <c r="Z41" i="5"/>
  <c r="Z47" i="5"/>
  <c r="Z84" i="5"/>
  <c r="Z156" i="5"/>
  <c r="Z230" i="5"/>
  <c r="Z306" i="5" l="1"/>
  <c r="Z324" i="5"/>
  <c r="Z138" i="5"/>
  <c r="Z72" i="5"/>
  <c r="Z120" i="5"/>
  <c r="Z66" i="5"/>
</calcChain>
</file>

<file path=xl/sharedStrings.xml><?xml version="1.0" encoding="utf-8"?>
<sst xmlns="http://schemas.openxmlformats.org/spreadsheetml/2006/main" count="918" uniqueCount="375">
  <si>
    <t>Rādītāja atbildīgā iestāde</t>
  </si>
  <si>
    <t>Rādītāja veids</t>
  </si>
  <si>
    <t>Akt. Nr.</t>
  </si>
  <si>
    <t>Gala vērtība saskaņā ar DP/DPP</t>
  </si>
  <si>
    <t>Latgale</t>
  </si>
  <si>
    <t>Zemgale</t>
  </si>
  <si>
    <t>Kurzeme</t>
  </si>
  <si>
    <t>Vidzeme</t>
  </si>
  <si>
    <t xml:space="preserve">Kopā: </t>
  </si>
  <si>
    <t>Rīga</t>
  </si>
  <si>
    <t>Mērvienība</t>
  </si>
  <si>
    <t>Rādītāja kods</t>
  </si>
  <si>
    <t>Reģions</t>
  </si>
  <si>
    <t>Rādītāja nosaukums</t>
  </si>
  <si>
    <t>Izpilde uz 31.12.2012. pret plānošanas periodā sasniedzamo vērtību</t>
  </si>
  <si>
    <t>Bezdarbnieku un darba meklētāju apmācība</t>
  </si>
  <si>
    <t>Modulārās apmācībās, pārkvalifikācijas un tālākizglītības pasākumos atbalstu saņēmušo bezdarbnieku un darba meklētāju skaits</t>
  </si>
  <si>
    <t>skaits</t>
  </si>
  <si>
    <t>iznākuma</t>
  </si>
  <si>
    <t>LM</t>
  </si>
  <si>
    <t>1.3.1.2.</t>
  </si>
  <si>
    <t>Atbalsts pašnodarbinātības un uzņēmējdarbības uzsākšanai</t>
  </si>
  <si>
    <t>Apmācības uzņēmējdarbības un pašnodarbinātības uzsākšanai saņēmušo personu skaits</t>
  </si>
  <si>
    <t>EM</t>
  </si>
  <si>
    <t>1.3.1.3.2.</t>
  </si>
  <si>
    <t>Darba attiecību un darba drošības normatīvo aktu praktiskā piemērošana un uzraudzības pilnveidošana</t>
  </si>
  <si>
    <t xml:space="preserve">Darba vietu skaits, kam veikts darba vides risku novērtējums </t>
  </si>
  <si>
    <t>Atbalsts nodarbināto apmācībām komersantu konkurētspējas veicināšanai - atbalsts partnerībās organizētām apmācībām; Atbalsts nodarbināto apmācībām komersantu konkurētspējas veicināšanai - atbalsts komersantu individuāli organizētām apmācībām</t>
  </si>
  <si>
    <t>Apmācībās iesaistīto nodarbināto personu skaits</t>
  </si>
  <si>
    <t xml:space="preserve">Ekonomiski aktīvo uzņēmumu īpatsvars procentos, kuri apmācījuši darbiniekus ar ESF atbalstu </t>
  </si>
  <si>
    <t>%</t>
  </si>
  <si>
    <t xml:space="preserve">Atbalstu saņēmušo bezdarbnieku un darba meklētāju īpatsvars, kas 6 mēnešu laikā pēc saņemtajām apmācībām iekārtojas darbā </t>
  </si>
  <si>
    <t>1.3. prioritāte "Nodarbinātības veicināšana un veselība darbā"</t>
  </si>
  <si>
    <t>DP/Prioritātes/pasākuma/Akt./apakšakt. nosaukums</t>
  </si>
  <si>
    <t>1.3.2.3.</t>
  </si>
  <si>
    <t>Veselības aprūpes un veicināšanas procesā iesaistīto institūciju personāla kompetences, prasmju un iemaņu līmeņa paaugstināšana</t>
  </si>
  <si>
    <t>ESF atbalstīto veselības aprūpes un veselības veicināšanas profesionāļu skaits</t>
  </si>
  <si>
    <t>Skaits</t>
  </si>
  <si>
    <t>VeM</t>
  </si>
  <si>
    <t>n/a</t>
  </si>
  <si>
    <t>Atbilstoši (sekmīgi nokārtota resertifikācija) apmācītā veselības aprūpes personāla īpatsvars</t>
  </si>
  <si>
    <t>rezultāta</t>
  </si>
  <si>
    <t xml:space="preserve">Atbalstīto personu īpatsvars, kas kļūst ekonomiski aktīvi 6 mēnešu laikā pēc atbalsta saņemšanas </t>
  </si>
  <si>
    <t>Atbalstītās nodarbinātības pasākumi mērķgrupu bezdarbniekiem</t>
  </si>
  <si>
    <t>1.4.1.2.2.</t>
  </si>
  <si>
    <t>Sociālās rehabilitācijas pakalpojumu attīstība personām ar redzes un dzirdes traucējumiem</t>
  </si>
  <si>
    <t>1.4.1.2.4.</t>
  </si>
  <si>
    <t>Sociālās rehabilitācijas un institūcijām alternatīvu sociālās aprūpes pakalpojumu attīstība reģionos</t>
  </si>
  <si>
    <t>1.4.1.2.</t>
  </si>
  <si>
    <t>Darbspēju vērtēšanas sistēmas un sociālo pakalpojumu ieviešanas sistēmas pilnveidošana</t>
  </si>
  <si>
    <t>Pilnveidotos sociālās rehabilitācijas pakalpojumus saņēmušo personu skaits ESF programmās</t>
  </si>
  <si>
    <t>1.1.1.2.</t>
  </si>
  <si>
    <t xml:space="preserve">Cilvēkresursu piesaiste zinātnei </t>
  </si>
  <si>
    <t>IZM</t>
  </si>
  <si>
    <t>Pilna laika nodarbināto pētnieku, kuri saņēmuši ESF atbalstu,  īpatsvars pret  kopējo zinātnē un pētniecībā nodarbināto skaitu</t>
  </si>
  <si>
    <t>Atbalsts maģistra studiju īstenošanai / Atbalsts doktora studiju programmu īstenošanai</t>
  </si>
  <si>
    <t>Doktorantu un maģistrantu skaits, kas saņēmuši ESF atbalstu studijām</t>
  </si>
  <si>
    <t>1.1.2.1.1. /1.1.2.1.2.</t>
  </si>
  <si>
    <t>1.1.2.1.1.</t>
  </si>
  <si>
    <t xml:space="preserve">Atbalsts maģistra studiju īstenošanai </t>
  </si>
  <si>
    <t>Maģistrantu skaits, kas saņēmuši ESF atbalstu studijām</t>
  </si>
  <si>
    <t>Doktorantu, kas pirms iestāšanās doktorantūrā saņēmuši ESF atbalstu studijām maģistrantūrā, īpatsvars pret kopējo doktorantūras studentu skaitu</t>
  </si>
  <si>
    <t>1.1.2.1.2.</t>
  </si>
  <si>
    <t>Atbalsts doktora studiju programmu īstenošanai</t>
  </si>
  <si>
    <t>Doktorantu skaits, kas saņēmuši ESF atbalstu studijām</t>
  </si>
  <si>
    <t>Doktorantu, kuri saņēmuši ESF atbalstu studijām doktorantūrā, īpatsvars pret kopējo doktorantūras studentu skaitu</t>
  </si>
  <si>
    <t>1.1.2.2.1.</t>
  </si>
  <si>
    <t>Studiju programmu satura un īstenošanas uzlabošana un akadēmiskā personāla kompetences pilnveidošana</t>
  </si>
  <si>
    <t>Izvērtēto studiju programmu skaits augstākajā  izglītībā</t>
  </si>
  <si>
    <t>1.2.1.1.1.</t>
  </si>
  <si>
    <t>Nozaru kvalifikāciju sistēmas pilnveide, profesionālās izglītības satura un profesionālajā izglītībā iesaistīto pušu sadarbības uzlabošana</t>
  </si>
  <si>
    <t>Uzlaboto profesionālās izglītības programmu skaits</t>
  </si>
  <si>
    <t>1.2. prioritāte "Izglītība un prasmes"</t>
  </si>
  <si>
    <t>1.1. prioritāte "Augstākā izglītība un zinātne"</t>
  </si>
  <si>
    <t>1.2.1.1.2.</t>
  </si>
  <si>
    <t>Profesionālajā izglītībā iesaistīto pedagogu kompetences paaugstināšana</t>
  </si>
  <si>
    <t>Profesionālās izglītības  pedagogi, kas pilnveidojuši savu kompetenci un kvalifikāciju</t>
  </si>
  <si>
    <t>Atbalsts sākotnējās profesionālās izglītības programmu īstenošanas kvalitātes uzlabošanai un īstenošanai</t>
  </si>
  <si>
    <t>Personas, kas ieguvušas darba tirgum nepieciešamo profesionālo kvalifikāciju</t>
  </si>
  <si>
    <t>1.2.1.1.1./ 1.2.1.1.3</t>
  </si>
  <si>
    <t>Nozaru kvalifikāciju sistēmas pilnveide, profesionālās izglītības satura un profesionālajā izglītībā iesaistīto pušu sadarbības uzlabošana / Atbalsts sākotnējās profesionālās izglītības programmu īstenošanas kvalitātes uzlabošanai un īstenošanai</t>
  </si>
  <si>
    <t>Izglītojamo, kas apgūst uzlabotās profesionālās izglītības programmas, īpatsvars pret izglītojamo skaitu profesionālajā izglītībā</t>
  </si>
  <si>
    <t>1.2.1.1.4.</t>
  </si>
  <si>
    <t>Sākotnējās profesionālās izglītības pievilcības veicināšana</t>
  </si>
  <si>
    <t>Profesionālajā izglītībā izglītojamo skaits, kas saņēmuši tiešu ESF atbalstu mērķstipendiju veidā</t>
  </si>
  <si>
    <t>Profesionālās izglītības izglītojamo īpatsvars, kuri saņēmuši tiešu ESF atbalstu pret kopējo profesionālās izglītības izglītojamo skaitu</t>
  </si>
  <si>
    <t>1.2.1.2.1.</t>
  </si>
  <si>
    <t>Vispārējās vidējās izglītības satura reforma, mācību priekšmetu, metodikas un mācību sasniegumu vērtēšanas sistēmas uzlabošana</t>
  </si>
  <si>
    <t>Uzlaboto vispārējās izglītības programmu skaits</t>
  </si>
  <si>
    <t>1.2.1.1.1./ 1.2.1.2.1.</t>
  </si>
  <si>
    <t>Nozaru kvalifikāciju sistēmas pilnveide, profesionālās izglītības satura un profesionālajā izglītībā iesaistīto pušu sadarbības uzlabošana / Vispārējās vidējās izglītības satura reforma, mācību priekšmetu, metodikas un mācību sasniegumu vērtēšanas sistēmas uzlabošana</t>
  </si>
  <si>
    <t>Vispārējās izglītības un profesionālās izglītības iestāžu, kuras īsteno uzlabotās programmas, īpatsvars pret kopējo vispārējās un profesionālās izglītības iestāžu skaitu</t>
  </si>
  <si>
    <t>1.2.1.2.2.</t>
  </si>
  <si>
    <t xml:space="preserve">Atbalsts vispārējās izglītības pedagogu nodrošināšanai prioritārajos mācību priekšmetos </t>
  </si>
  <si>
    <t>Vispārējās izglītības pedagogu skaits, kas saņēmuši atbalstu mērķstipendiju veidā</t>
  </si>
  <si>
    <t>1.2.1.2.3.</t>
  </si>
  <si>
    <t>Vispārējās izglītības pedagogu kompetences paaugstināšana un prasmju atjaunošana</t>
  </si>
  <si>
    <t>Vispārējās izglītības pedagogi, kas pilnveidojuši savu kompetenci un kvalifikāciju</t>
  </si>
  <si>
    <t>1.2.1.1.2./1.2.1.2.3</t>
  </si>
  <si>
    <t>Profesionālajā izglītībā iesaistīto pedagogu kompetences paaugstināšana / Vispārējās izglītības pedagogu kompetences paaugstināšana un prasmju atjaunošana</t>
  </si>
  <si>
    <t>Vispārējās un profesionālās izglītības pedagogu, kas pilnveidojuši savu kompetenci profesionālajā un vispārējā izglītībā, īpatsvars pret kopējo pedagogu skaitu</t>
  </si>
  <si>
    <t>1.2.2.1.5.</t>
  </si>
  <si>
    <t>1.2.2.3.2.</t>
  </si>
  <si>
    <t>1.2.2.4.1.</t>
  </si>
  <si>
    <t>1.2.2.1.2.</t>
  </si>
  <si>
    <t>Pedagogu konkurētspējas veicināšana izglītības sistēmas optimizācijas apstākļos</t>
  </si>
  <si>
    <t>Atbalsts izglītības pētījumiem</t>
  </si>
  <si>
    <t>Iekļaujošas izglītības un sociālās atstumtības riskam pakļauto jauniešu atbalsta sistēmas izveide, nepieciešamā personāla sagatavošana, nodrošināšana un kompetences paaugstināšana</t>
  </si>
  <si>
    <t>Atbalsta pasākumu īstenošana jauniešu sociālās atstumtības riska mazināšanai un jauniešu ar funkcionāliem traucējumiem integrācijai izglītībā</t>
  </si>
  <si>
    <t>Atbalsts mūžizglītības politikas pamatnostādņu īstenošanai</t>
  </si>
  <si>
    <t xml:space="preserve">Personu skaits, kas saņem ESF atbalstu (izglītībā un apmācībās) mūžizglītības aktivitātes ietvaros </t>
  </si>
  <si>
    <t>Vispārējās un profesionālās izglītības pedagogi, kas saņēmuši atbalstu izglītības kvalitātes nodrošināšanai un profesionālās un sektorālās mobilitātes paaugstināšanai izglītības sistēmas optimizācijas apstākļos</t>
  </si>
  <si>
    <t>Starptautisko pētījumu virzienu izglītības politikas izstrādei, rīcībpolitikas ieviešanas un ietekmes izvērtēšanai skaits</t>
  </si>
  <si>
    <t>Izveidoti pašvaldību iekļaujošās izglītības atbalsta centri</t>
  </si>
  <si>
    <t>Sociālās atstumtības riska grupu izglītojamo skaits, kas saņēmuši ESF atbalstu mācībām</t>
  </si>
  <si>
    <t>1.5. prioritāte "Administratīvās kapacitātes stiprināšana"</t>
  </si>
  <si>
    <t>1.5.1.1.1</t>
  </si>
  <si>
    <t>Atbalsts strukturālo reformu īstenošanai un analītisko spēju stiprināšanai valsts pārvaldē</t>
  </si>
  <si>
    <t>Apmācīto personu skaits</t>
  </si>
  <si>
    <t>FM</t>
  </si>
  <si>
    <t>Nodrošināta Latvijas atbilstība Māstrihtas kritērijiem un gatavība Eiropas vienotās valūtas ieviešanai</t>
  </si>
  <si>
    <t>1.5.1.3.</t>
  </si>
  <si>
    <t>Publisko varu realizējošo institūciju darbības kvalitātes un efektivitātes paaugstināšana</t>
  </si>
  <si>
    <t>Publiskās pārvaldes iestāžu, kurās ieviesta kvalitātes vadības sistēma, skaita pieaugums par 12%</t>
  </si>
  <si>
    <t>Vkanc</t>
  </si>
  <si>
    <t>1.5.1.3.1.</t>
  </si>
  <si>
    <t>Kvalitātes vadības sistēmas izveide un ieviešana</t>
  </si>
  <si>
    <t xml:space="preserve">Institūciju skaits, kas ESF ietvaros atbalstītas kvalitātes vadības sistēmas ieviešanā </t>
  </si>
  <si>
    <t>1.5.2.2.1.</t>
  </si>
  <si>
    <t>Sociālo partneru administratīvās kapacitātes stiprināšana</t>
  </si>
  <si>
    <t>Izveidotas LDDK un LBAS reģionālās struktūras</t>
  </si>
  <si>
    <t>Darbinieku īpatsvars, ar kuriem ir noslēgts darba koplīgums</t>
  </si>
  <si>
    <t>1.5.2.2.2.</t>
  </si>
  <si>
    <t>NVO administratīvās kapacitātes stiprināšana</t>
  </si>
  <si>
    <t xml:space="preserve">Atbalstīto nevalstisko organizāciju skaits </t>
  </si>
  <si>
    <t>1.5.3.1.</t>
  </si>
  <si>
    <t>Speciālistu piesaiste plānošanas reģioniem, pilsētām un novadiem</t>
  </si>
  <si>
    <t>Piesaistīto jauno speciālistu skaits plānošanas reģionos, pilsētās un novados</t>
  </si>
  <si>
    <t>VARAM</t>
  </si>
  <si>
    <t>Plānošanas reģionu un pašvaldību īpatsvars, kuros nodrošināta administratīvās kapacitātes stiprināšana</t>
  </si>
  <si>
    <t>1.5.3.2.</t>
  </si>
  <si>
    <t xml:space="preserve">Atbalstīto plānošanas reģionu un novadu pašvaldību skaits, kuros nodrošināta attīstības plānošanas kapacitātes stiprināšana </t>
  </si>
  <si>
    <t xml:space="preserve">Izstrādātie / aktualizētie plānošanas reģionu un pašvaldību attīstības plānošanas dokumenti (skaits) </t>
  </si>
  <si>
    <t>Pašnodarbinātību un komercdarbību uzsākušo personu īpatsvars no konsultācijas un apmācības saņēmušajām personām 6 mēnešu laikā pēc atbalsta saņemšanas</t>
  </si>
  <si>
    <t>1.3.1.1.5.</t>
  </si>
  <si>
    <t>Atbalsts potenciālo bezdarbnieku apmācībai</t>
  </si>
  <si>
    <t>Atbalstīto bezdarba riskam pakļauto personu skaits</t>
  </si>
  <si>
    <t>1.3.1.3.1.</t>
  </si>
  <si>
    <t>Darba attiecību un darba drošības normatīvo aktu uzraudzības pilnveidošana</t>
  </si>
  <si>
    <t>Apmācībās un kvalifikācijas celšanas pasākumos iesaistīto darba tirgus institūciju, kas īsteno valsts politiku darba tiesisko attiecību un darba aizsardzības jomā, darbinieku un amatpersonu skaits</t>
  </si>
  <si>
    <t xml:space="preserve">Atklāto darba attiecību un darba tirgus likumdošanas pārkāpumu skaita samazināšanās Valsts darba inspekcijas apsekotajos uzņēmumos </t>
  </si>
  <si>
    <t>Vietējo nodarbinātības veicināšanas pasākumu plānu ieviešanas atbalsts</t>
  </si>
  <si>
    <t>IZN002</t>
  </si>
  <si>
    <t>Sabiedrībai derīgos darbos iesaistīto bezdarbnieku skaits</t>
  </si>
  <si>
    <t>Atbalsts darba vietu radīšanai; Augstas kvalifikācijas darbinieku piesaiste</t>
  </si>
  <si>
    <t xml:space="preserve">Jaunradītās darba vietas </t>
  </si>
  <si>
    <t>1.4. prioritāte "Sociālās iekļaušanas veicināšanas"</t>
  </si>
  <si>
    <t>Darba attiecību un darba drošības normatīvo aktu praktiska piemērošana nozarēs un uzņēmumos</t>
  </si>
  <si>
    <t>1.3.1.3.</t>
  </si>
  <si>
    <t>NVO īpatsvars, kas piedalās ES struktūrfondu finansēto pasākumu īstenošānā</t>
  </si>
  <si>
    <t>Piesaistes līmenis</t>
  </si>
  <si>
    <t>Nosaukums</t>
  </si>
  <si>
    <t>Rādītājs kods</t>
  </si>
  <si>
    <t>Rādītājs nosaukums</t>
  </si>
  <si>
    <t>Rādītāja mērvienība</t>
  </si>
  <si>
    <t>N/a</t>
  </si>
  <si>
    <t>IET025</t>
  </si>
  <si>
    <t>Potenciālā IKP pieaugums</t>
  </si>
  <si>
    <t>% pret iepriekšējo gadu</t>
  </si>
  <si>
    <t>ietekmes</t>
  </si>
  <si>
    <t xml:space="preserve">1.1.prioritāte "Augstākā izglītība un zinātne"  </t>
  </si>
  <si>
    <t>1.1.1./1.1.2.</t>
  </si>
  <si>
    <t>Zinātnes un pētniecības potenciāla attīstība / Augstākās izglītības attīstība</t>
  </si>
  <si>
    <t>Pieaudzis zinātnē un pētniecībā strādājošo īpatsvars % no darbspējīgo iedzīvotāju skaita valstī</t>
  </si>
  <si>
    <t>1.1.2.</t>
  </si>
  <si>
    <t>Augstākās izglītības attīstība</t>
  </si>
  <si>
    <t>Pieaudzis gadā sagatavoto doktoru skaits</t>
  </si>
  <si>
    <t>Pieaudzis studējošo īpatsvars inženierzinātņu, tehnoloģiju, dabaszinātņu izglītības tematiskajās grupās (% no kopējā studējošo skaita)</t>
  </si>
  <si>
    <t>1.2.prioritāte "Izglītība un prasmes"</t>
  </si>
  <si>
    <t>1.2.1./1.2.2.</t>
  </si>
  <si>
    <t>Profesionālās izglītības un vispārējo prasmju attīstība / Mūžizglītības attīstība un izglītībā un mūžizglītībā iesaistīto institūciju rīcībspējas un sadarbības uzlabošana</t>
  </si>
  <si>
    <t>Samazinājies jauniešu skaits, kas pēc pamatskolas pamet izglītību (% no skolēnu skaita)</t>
  </si>
  <si>
    <t>1.2.1.</t>
  </si>
  <si>
    <t>Profesionālās izglītības un vispārējo prasmju attīstība</t>
  </si>
  <si>
    <t>Samazinājies vidējās izglītības absolventu skaits ar zemām vai ļoti zemām prasmēm dabaszinātnēs, matemātikā un svešvalodās (% no vidusskolas aboslventu kopskaita)</t>
  </si>
  <si>
    <t>Pieaudzis jauniešu īpatsvars, kuriem ir vismaz vidējā izglītība (% no jauniešiem 20-24 gadu vecumā)</t>
  </si>
  <si>
    <t>1.3.1.</t>
  </si>
  <si>
    <t>Nodarbinātība</t>
  </si>
  <si>
    <t>IET 002</t>
  </si>
  <si>
    <t>Samazināt nelaimes gadījumos darbā bojā gājušo skaitu (letāli nelaimes gadījumi uz 100 tūkst. nodarbināto)</t>
  </si>
  <si>
    <t>1DP</t>
  </si>
  <si>
    <t>Cilvēkresursi un nodarbinātība</t>
  </si>
  <si>
    <t>IET 001</t>
  </si>
  <si>
    <t>Samazināt nabadzības riska indeksu pēc sociālajiem transfertiem (iedzīvotāju īpatsvars zem nabadzības sliekšņa)</t>
  </si>
  <si>
    <t>1.4.prioritāte"Sociālās iekļaušanas veicināšana"</t>
  </si>
  <si>
    <t>1.4.1.</t>
  </si>
  <si>
    <t>Sociālā iekļaušana</t>
  </si>
  <si>
    <t>IET 003</t>
  </si>
  <si>
    <t>Invaliditātes noteikšanas sistēmas pilnveides un preventīvi veikto pasākumu rezultātā samazinājies personu skaits, kurām noteikta invaliditāte</t>
  </si>
  <si>
    <t>Plānošanas dokuments, kurā noteikts rādītājs</t>
  </si>
  <si>
    <t>DP</t>
  </si>
  <si>
    <t>DPP</t>
  </si>
  <si>
    <t>Eiropas Savienības fondu tehniskās palīdzības atbalstu saņēmušo institūciju skaits</t>
  </si>
  <si>
    <t>1.6.1.1.</t>
  </si>
  <si>
    <t xml:space="preserve">Programmas vadības un atbalsta funkciju nodrošināšana </t>
  </si>
  <si>
    <t>ES fondu līdzekļu sekmīgas apguves vērtējums Latvijas iedzīvotāju vidū</t>
  </si>
  <si>
    <t>Rīga
Plānošanas reģioni</t>
  </si>
  <si>
    <t>Sākotnēja vērtība</t>
  </si>
  <si>
    <t>Sasniegts līdz 31.12.2012</t>
  </si>
  <si>
    <t>Gala vērtība saskaņā ar DP</t>
  </si>
  <si>
    <t>Prognoze</t>
  </si>
  <si>
    <t>Papildus zinātnei piesaistīto un atbalstīto pilnu darba laiku strādājošo zinātnisko darbinieku skaits, tai skaitā darba vietas nodrošinājums</t>
  </si>
  <si>
    <t>3  705</t>
  </si>
  <si>
    <t>Izvērtēto studiju programmu skaits augstākajā izglītībā</t>
  </si>
  <si>
    <t>Doktorantu īpatsvars, kas pirms iestāšanās doktorantūrā saņēmuši ESF atbalstu studijām maģistrantūrā, pret kopējo doktorantūras studentu skaitu</t>
  </si>
  <si>
    <t>Doktorantu īpatsvars, kuri saņēmuši ESF atbalstu studijām doktorantūrā, pret kopējo doktorantūras studentu skaitu</t>
  </si>
  <si>
    <t>Pilnu darba laiku nodarbināto pētnieku īpatsvars, kuri saņēmuši ESF atbalstu, pret kopējo zinātnē un pētniecībā nodarbināto skaitu</t>
  </si>
  <si>
    <t>Profesionālās izglītības pedagogi, kas pilnveidojuši savu kompetenci un kvalifikāciju</t>
  </si>
  <si>
    <t xml:space="preserve">4 262 </t>
  </si>
  <si>
    <t>Profesionālās izglītības programmās izglītojamo skaits, kas saņēmuši tiešu ESF atbalstu mērķstipendiju veidā</t>
  </si>
  <si>
    <t>Personu skaits, kas saņem ESF atbalstu (izglītībā un apmācībās) mūžizglītības aktivitātes ietvaros</t>
  </si>
  <si>
    <t>Izglītojamo īpatsvars, kas apgūst uzlabotās profesionālās izglītības programmas, pret izglītojamo skaitu profesionālajā izglītībā</t>
  </si>
  <si>
    <t>Profesionālās izglītības programmās izglītojamo īpatsvars, kuri saņēmuši tiešu ESF atbalstu, pret kopējo profesionālās izglītības programmās izglītojamo skaitu</t>
  </si>
  <si>
    <t>Izglītojamo (7.-12.klašu audzēkņu) īpatsvars, kas apgūst uzlabotās vispārējās izglītības programmas, pret kopējo izglītojamo skaitu 7.-12.klasē</t>
  </si>
  <si>
    <t>Vispārējās un profesionālās izglītības pedagogu īpatsvars, kas pilnveidojuši savu kompetenci profesionālajā un vispārējā izglītībā, pret kopējo pedagogu skaitu</t>
  </si>
  <si>
    <t>Vispārējās izglītības un profesionālās izglītības iestāžu īpatsvars, kuras īsteno uzlabotās programmas, pret kopējo vispārējās un profesionālās izglītības iestāžu skaitu</t>
  </si>
  <si>
    <t>Darba vietu skaits, kurām veikts darba vides risku novērtējums</t>
  </si>
  <si>
    <t>Jaunradītās darba vietas</t>
  </si>
  <si>
    <t>Ekonomiski aktīvo uzņēmumu īpatsvars procentos, kuri apmācījuši darbiniekus ar ESF atbalstu</t>
  </si>
  <si>
    <t>Atbalstu saņēmušo bezdarbnieku un darba meklētāju īpatsvars, kas 6 mēnešu laikā pēc saņemtajām apmācībām iekārtojas darbā</t>
  </si>
  <si>
    <t>Darba attiecību un darba tirgus likumdošanas pārkāpumu skaita samazinājums Valsts darba inspekcijas apsekotajos uzņēmumos</t>
  </si>
  <si>
    <t>Atbalstīto sociālās atstumtības riskam pakļauto iedzīvotāju skaits (sadalījumā pēc vecuma, dzimuma, statusa darba tirgū, atbilstības sociālās atstumtības riskam pakļauto iedzīvotāju grupai), stimulējot personu ekonomisko aktivitāti</t>
  </si>
  <si>
    <t>Atbalstīto personu īpatsvars, kas kļūst ekonomiski aktīvi 6 mēnešu laikā pēc atbalsta saņemšanas</t>
  </si>
  <si>
    <t>ESF līdzfinansēto sociālās rehabilitācijas pakalpojumu saņēmušo personu skaits, kas iesaistās izglītības apguvē, profesionālajā rehabilitācijā vai nodarbinātībā 6 mēnešu laikā pēc projekta noslēguma</t>
  </si>
  <si>
    <t>To institūciju skaits, kas ESF ietvaros atbalstītas kvalitātes vadības sistēmas ieviešanā</t>
  </si>
  <si>
    <t>Atbalstīto nevalstisko organizāciju skaits</t>
  </si>
  <si>
    <t>Atbalstīto plānošanas reģionu un novadu pašvaldību skaits, kuros nodrošināta attīstības plānošanas kapacitātes stiprināšana</t>
  </si>
  <si>
    <t>Nodrošināta Latvijas atbilstība Māstrihtas kritērijiem un gatavība Eiropas Savienības vienotās valūtas ieviešanai</t>
  </si>
  <si>
    <t>NVO īpatsvars, kas piedalās ES struktūrfondu finansēto pasākumu īstenošanā</t>
  </si>
  <si>
    <t>Izstrādātie / aktualizētie plānošanas reģionu un pašvaldību attīstības plānošanas dokumenti (skaits)</t>
  </si>
  <si>
    <t>Institūciju skaits, kas saņēmušas atbalstu</t>
  </si>
  <si>
    <t>Veiksmīgs ES fondu ieviešanas vērtējums starp Latvijas iedzīvotājiem</t>
  </si>
  <si>
    <t xml:space="preserve">4. pielikuma 4.2. sadaļa </t>
  </si>
  <si>
    <t xml:space="preserve">4. pielikuma 4.3. sadaļa </t>
  </si>
  <si>
    <t xml:space="preserve">4. pielikuma 4.5. sadaļa </t>
  </si>
  <si>
    <t xml:space="preserve">4. pielikuma 4.6. sadaļa </t>
  </si>
  <si>
    <t xml:space="preserve">4. pielikuma 4.4. sadaļa </t>
  </si>
  <si>
    <t xml:space="preserve">4. pielikuma 4.1. sadaļa </t>
  </si>
  <si>
    <t>Prioritātes 1.1. "Augstākā izglītība un zinātne" DP iznākuma rādītāji</t>
  </si>
  <si>
    <t>Prioritātes 1.1. "Augstākā izglītība un zinātne" DP rezultāta rādītāji</t>
  </si>
  <si>
    <t>Prioritātes 1.2. "Izglītība un prasmes" DP iznākuma rādītāji</t>
  </si>
  <si>
    <t>Prioritātes 1.2. "Izglītība un prasmes" DP rezultāta rādītāji</t>
  </si>
  <si>
    <t>Prioritātes 1.3. "Nodarbinātības veicināšana un veselība darbā" DP iznākuma rādītāji</t>
  </si>
  <si>
    <t>Prioritātes 1.3. "Nodarbinātības veicināšana un veselība darbā" DP rezultāta rādītāji</t>
  </si>
  <si>
    <t>Prioritātes 1.4. "Sociālās iekļaušanas veicināšanas" DP iznākuma rādītāji</t>
  </si>
  <si>
    <t>Prioritātes 1.4. "Sociālās iekļaušanas veicināšanas" DP rezultāta rādītāji</t>
  </si>
  <si>
    <t>Prioritātes 1.5. "Administratīvās kapacitātes stiprināšana" DP iznākuma rādītāji</t>
  </si>
  <si>
    <t>Prioritātes 1.5. "Administratīvās kapacitātes stiprināšana" DP rezultāta rādītāji</t>
  </si>
  <si>
    <t>Prioritātes 1.6. "Tehniskā palīdzība" DP rezultāta rādītāji</t>
  </si>
  <si>
    <t>Prioritātes 1.6. "Tehniskā palīdzība" DP iznākuma rādītāji</t>
  </si>
  <si>
    <t>1.6. prioritāte "Tehniskā palīdzība"</t>
  </si>
  <si>
    <t>Atbalstītās nodarbinātības pasākumus pabeigušo mērķgrupu bezdarbnieku skaits</t>
  </si>
  <si>
    <t>Sasniegtais kumulatīvi</t>
  </si>
  <si>
    <t>1.2.1.1.3.</t>
  </si>
  <si>
    <t>1.2.2.4.2.</t>
  </si>
  <si>
    <t>1.3.1.1.3.</t>
  </si>
  <si>
    <t>1.3.1.5.</t>
  </si>
  <si>
    <t>1.4.1.1.1.</t>
  </si>
  <si>
    <t>1.4.1.1.2.</t>
  </si>
  <si>
    <t>1.3.1.1.6./ 1.3.1.9.</t>
  </si>
  <si>
    <t>1.3.1.1.1./ 1.3.1.1.4.</t>
  </si>
  <si>
    <t>Datu avots</t>
  </si>
  <si>
    <t>VIS</t>
  </si>
  <si>
    <t>Uzņēmējdarbības un pašnodarbinātības uzsākšanai piešķirto aizdevumu skaits</t>
  </si>
  <si>
    <t>EUR kurss</t>
  </si>
  <si>
    <t>Pašnodarbinātību un komercdarbību uzsākušo personu īpatsvars no konsultācijas saņēmušajām personām</t>
  </si>
  <si>
    <t>*informācija atspoguļota pie katras konkrētās apakšaktivtiātes</t>
  </si>
  <si>
    <t>Kompleksos atbalsta pasākumos iesaistīto personu skaits</t>
  </si>
  <si>
    <t>Bāzes vērtība</t>
  </si>
  <si>
    <t>Kopā</t>
  </si>
  <si>
    <t>Rādītājs ir sasniegts atbilstoši DP noteiktajam.</t>
  </si>
  <si>
    <t>20=19/9</t>
  </si>
  <si>
    <t>Kopumā vērojama pozitīva tendence katru gadu pakāpeniski palielinoties jauniešu īpatsvaram, kuriem ir vizmaz vidējā izglītība.</t>
  </si>
  <si>
    <t>Kaut arī rādītāja vērtība ir pārsniegta, tomēr jāmin projektu īstenošanas gaitā fiksētie rādītāja vērtības sasniegšanu kavējošie faktori, kas saistīti ar ekonomisko situāciju valstī:
- augstais bezdarba līmenis;
- nepietiekams brīvo vakanču skaits;
- zema darba devēju motivācija pieņemt darbā cilvēkus ar invaliditāti un personas no sociālās atstumtības riskam pakļautajām grupām.</t>
  </si>
  <si>
    <t>Izpilde kopā pret sasniedzamo vērtību,%</t>
  </si>
  <si>
    <t>Neizpilde (pārsniegums (+) vai nesasniegšana (-) no gala vērtības (100 %) %</t>
  </si>
  <si>
    <t>N/A</t>
  </si>
  <si>
    <t xml:space="preserve">Rādītāja vērtības pārsniegums daļēji skaidrojams ar apakšaktivitātē samazināto stipendiju apmēru (par 25%)  1., 2., un 3.kursa studentiem, kā rezultātā bija iespējams atbalstīt lielāku skaitu doktorantu, kas savkārt pozitīvi ietekmējis arī rezultāta rādītāja sniegumu. </t>
  </si>
  <si>
    <t xml:space="preserve">Rādītāja vērtības pārsniegums skaidrojams ar apakšaktivitātei piešķirto valsts budžeta virssaistību finansējumu 1 030 184 euro apmērā, kas ļāvis papildus atbalstīt 2301 personu, kas ieguvusi darba tirgum nepieciešamo profesionālo kvalifikāciju. </t>
  </si>
  <si>
    <t>DP noteiktās rādītāja vērtības pārsniegums skaidrojams ar to, ka apakšaktivitātes projektu īstenotāji  ir nodrošinājuši  izstrādāto mācību materiālu pieejamību visās Latvijas skolās, kā arī radījuši iespēju tos lejupielādēt elektroniski, tādējādi būtiski paplašinot iespēju izmantot  izstrādātos materiālus.</t>
  </si>
  <si>
    <t>DP noteiktā rādītāja vērtības pārsniegums daļēji skaidrojams ar to, ka jauniešu ar funkcionāliem traucējumiem vidū bijusi liela interese par aktivitāti; palielinājies vispārējo izglītības iestāžu skaits, kas pielāgots izglītojamiem ar speciālām vajadzībām, tai skaitā ar kustību traucējumiem, kā arī to, ka skolās mainās skolēni - daļa skolēnu beidz pamatizglītību, 1.klasē mācības uzsāk mērķauditorijas bērni, daļai skolēnu vecāki izbrauc uz ārzemēm projekta realizācijas laikā u.tml.</t>
  </si>
  <si>
    <t>Rādītāja vērtības atšķirība no DP noteiktās skaidrojama ar faktu, ka programmas ietvaros aizdevumi tika izsniegti par lielāku finansējumu nekā sākotnēji plānots.</t>
  </si>
  <si>
    <t>Rādītāja vērtības pārsniegums daļēji skaidrojams ar lielāku ieinteresetību par programmas nosacījumiem/ atbalsta iespējam, kā rezultātā jau 2014.gada nogalē tika izsmelts programmas ietvaros pieejamais finansējums.</t>
  </si>
  <si>
    <t xml:space="preserve">DP noteiktās rādītāja vērtības pārsniegums skaidrojams ar  lielo interesi no ārtsniecības personāla puses, piešķirtajām virssaistībām, projekta termiņa pagarinājumu un vidējo izmaksu samazināšanos. </t>
  </si>
  <si>
    <t xml:space="preserve">Rādītāja vērtības pārsniegums skaidrojams  ar apakšaktivitātei papildus piešķirto virssaistību finansējumu, projektā sākotnēji plānoto aktivitāšu/pasākumu maiņu, kā arī ar to, ka projekta aktivitātēs – karjeras konsultācijas, individuālās un grupu speciālistu konsultācijas – iesaistījās ne tikai personas, kuras turpina dalību projekta aktivitātē "Darba vieta jaunietim", bet arī tās personas, kuras turpina sadarbību ar NVA konsultāciju līmenī vai iesaistās citos NVA piedāvātajos aktīvajos nodarbinātības pasākumos.
</t>
  </si>
  <si>
    <t xml:space="preserve">Rādītāja vērtības pārsniegums skaidrojams ar to, ka rādītāja plānošanas un precizēšanas stadijā nebija iespējama precīza sasniedzamā iznākuma rādītāja noteikšana. Projektu atlases veids ir APIA un faktiski apstiprinātajos projektos rādītāju plāns tika noteikts būtiski lielāks, kas attiecīgi rezultējās arī DPP noteiktās vērtības pārsniegumā  </t>
  </si>
  <si>
    <t xml:space="preserve">Rādītāja vērtības pārsniegumu ietekmējis  apakšaktivitāšu 1.4.1.2.2. un 1.4.1.2.4. iznākuma rādītāju izpildes statuss- tostarp attiecībā uz mērķa grupas dalībnieku skaita palielināšanu, pieņemot jaunus dalībniekus to vietā, kas no dalības izstājušies, apstiprinātajos APIA projektos rādītāju plāns tika noteikts būtiski lielāks, kas attiecīgi rezultējās arī DPP noteiktās vērtības pārsniegumā.  </t>
  </si>
  <si>
    <t xml:space="preserve">DP noteiktās rādītāja vērtības pārsniegšanas iemesli ir saistīti ar vairākiem faktoriem:
1) lai iegūtu papildu punktus projektu iesniegumu vērtēšanā projekta iesniedzēji centušies paredzēt atbalstu iespējami vairākām NVO;
2)  plānošanas periodā ir ļoti maz atbalsta instrumentu un aktivitāšu vai programmu, kuru ietvaros atbalstu var saņemt NVO;
3) ieviešot projektus, faktiski atbalstu saņēmis lielāks skaits NVO nekā sākotnēji plānots un norādīts projektu iesniegumos.
</t>
  </si>
  <si>
    <t xml:space="preserve">Iznākuma rādītāja DP noteiktā vērtība nav sasniegta, jo atlases otrās kārtas studenti, kuri atbalstu stipendijas veidā bija saņēmuši atlases pirmās kārtas ietvaros, netika uzskaitīti kā jauni ESF atbalsta saņēmēji. </t>
  </si>
  <si>
    <t>Augstskolu ieinteresētības rezultātā projektā tika izvērtēti visi 28 apstiprinātie studiju virzieni,  kopumā aptverot 860 studiju programmas, kas ir par 32% vairāk nekā sākotnēji plānots (651). Projekta rezultāti  tiek izmantoti studiju virzienu akreditācijā, ko apliecina Studiju akreditācijas komisijas 29.05.2013. sēdē apstiprinātā metodika „Studiju virzienu novērtēšanas organizatoriskā procesa metodika to studiju virzienu novērtēšanai, kas pilnībā novērtēti Eiropas Sociālā fonda projekta ietvaros”. Aktuālā informācija par akreditācijas gaitu un rezultātiem ir pieejama IZM interneta vietnē http://izm.izm.gov.lv/nozares-politika/izglitiba/augstaka-izglitiba/akreditacija.html</t>
  </si>
  <si>
    <t>Kopumā aktivitāte ir īstenota atbilstoši DP plānotajam -  īstenoti 2 projekti, kuros uzlabotas 4 izglītības programmas dabaszinātnēs (fizika, ķīmija, bioloģija) un matemātikā, kā arī izstrādāti pieci mācību līdzekļi 7.–9. klases skolēniem latviešu valodas un literatūras apguvei. DP noteiktā rādītāja vērtības pārsniegums ir saistīts ar  2011.gadā DP grozījumu laikā pieļauto tehnisko neprecizitāti, kā rezultātā iznākuma rādītājs DP nav norādīts atbilstoši faktiski plānotajai/ sasniegtajai rādītāja vērtībai.</t>
  </si>
  <si>
    <t>2014.gadā par 7% jeb 746 ir palielinājies zinātnē un pētniecībā nodarbināto skaits (2013.gadā 10 326, 2014.gadā 11 072 (dati par 2015.gadu nav pieejami)). Savukārt kopējais darbaspējīgo iedzīvotāju skaits valstī ar katru gadu turpina samazināties (dabiskais pieaugums ir negatīvs: 2014. g. tas bija - 6720, 2013.g. - 8095).</t>
  </si>
  <si>
    <t>Studējošo īpatsvars prioritārajās jomās ar katru gadu palielinās, kas skaidrojams ar to, ka šajās jomās sudējošo skaits saglabājas noteiktā līmenī: no 2004. līdz 2015. gadam ap 20 000 studentu katru gadu, pretēji tendencei samazināties kopējam studējošo skaitam valstī (no 2008./2009.m.g. studējošo kopskaits samazinājies par 33%). Arī no valsts budžeta finansēto studiju vietu īpatsvars prioritārajās jomās saglabāts 40% - 41% robežās, kā arī palielināts ESF (stipendijas) un ERAF ieguldījums augstskolu infrastruktūras attīstībai.</t>
  </si>
  <si>
    <t>Izglītojamo sniegumu ietekmē dažādi faktori, tai skaitā izglītojamā sociālekonomiskie apstākļi. Saskaņā ar 2010.gada Eurostat datiem Latvijā salīdzinājumā ar citām ES dalībvalstīm ir trešais lielākais to bērnu vecumā līdz 17 gadiem īpatsvars, kuri ir nabadzības un atstumtības riska grupā. Salīdzinot ar OECD valstu (t.sk. ar Igaunijas un Lietuvas) vidējiem rādītājiem, Latvijas izglītības sistēma lielākā mērā kompensē nelabvēlīgu ģimeņu sociāli ekonomiskā statusa ietekmi uz sasniegumiem. Latvijā ir konstatēta ievērojama sociālekonomiskā stāvokļa indeksa vidējās vērtības atšķirība tieši lauku skolu skolēniem un mazpilsētu skolu skolēniem, un tas norāda uz lauku skolēnu būtiski nelabvēlīgāku sociāli ekonomisko statusu. Saskaņā ar OECD PISA datiem Latvija ir panākusi būtisku progresu dabaszinātnēs, savukārt aktuāla ir lasītprasmes un matemātikas kompetenču pilnveide.</t>
  </si>
  <si>
    <t xml:space="preserve">Komentāri par rādītāju statusu 
                                       </t>
  </si>
  <si>
    <t xml:space="preserve">Rādītāja pārsniegšanas iemeslus skatīt  arī  pie 1.2.1.1.2.apakšaktivitātes iznākuma rādītāja; Valsts izglītības satura centra īstenotajā projektā 2013.gada 2. pusgadā tika pārplānotas aktivitātes, paredzot daļējas klātienes nodarbības (apmācības e-vidē), kā rezultātā radās projekta finansējuma ietaupījums no lektoriem paredzētā atalgojuma, kas savukārt ļāva izglītot vairāk profesionālās izglītības pedagogus, nekā projektā bija paredzēts.   </t>
  </si>
  <si>
    <t xml:space="preserve">Saskaņā ar precizētajiem datiem no Centrālās statistikas pārvaldes par kopējo ekonomiski aktīvo uzņēmumu skaitu Latvijā,  apmācībās iesaistīto personu īpatsvars ir  būtiski pārsniedzis iepriekš ziņotās vērtības, attiecīgi pārsniedzot DP noteikto, kas daļēji skaidrojams ar šā atbalsta  lielo  popularitāti MVU vidū. Nozaru  asociāciju starpniecība nodrošināja  atbalsta koncentrāciju visvairāk nepieciešamajās jomās, Ekonomikas ministrija kā AI nodrošināja, ka tika īstenotas papildus atlases kārtas (kopā 3 kārtas), tādējādi palielinot pieejamo ESF līdzekļu apjomu un apmācībās iesaistīto dalībnieku skaitu.
</t>
  </si>
  <si>
    <t>24=23/13</t>
  </si>
  <si>
    <t>25=24-100%</t>
  </si>
  <si>
    <t>Kopējās attiecināmās izmaksas</t>
  </si>
  <si>
    <t>*skat. komentāru</t>
  </si>
  <si>
    <t>48 711 904/ 4 244 796</t>
  </si>
  <si>
    <t>6 039 287/ 328 378</t>
  </si>
  <si>
    <t xml:space="preserve">Kaut arī neliela tomēr rādītāja atšķirība no DP noteiktās vērtības skaidrojama ar lēno jaunu darba vietu veidošanās tempu, augsto bezdarbnieku skaitu uz vienu brīvo vakanci, kā arī vājo darbaspēka reģionālo mobilitāti. </t>
  </si>
  <si>
    <t xml:space="preserve">DP noteiktās rādītāja vērtības pārsniegums skaidrojams ar  mērķa grupas dalībnieku skaita palielināšanu, pieņemot jaunus dalībniekus to vietā, kas no dalības izstājušies. Vienlaikus projekta faktiskās izmaksas atsevišķās pozīcijās bija mazākas par plānotajām, kas deva iespēju sniegt sociālās rehabilitācijas pakalpojumus lielākam klientu lokam. Vērtības pārsniegums pamatojams arī ar mērķtiecīgu sabiedrības, t.sk. potenciālās mērķa grupas informēšanu masu medijos un citām projektā īstenotajām aktivitātēm. </t>
  </si>
  <si>
    <t>Rādītāja vērtības pārsniegums skaidrojams ar  jaunu aktivitāšu un mērķgrupu iekļaušanu projektos, veicot arī  finanējuma atlikuma pārdali no 1.5.3. pasākuma, tādējadi apmācītas vairāk personas nekā sākotnēji bija plānots, ņemot  vērā apmācību tēmu loka paplašināšanu un lietderīgi  izmantojot finanšu līdzekļu ekonomiju projekta mērķu sasniegšanai.</t>
  </si>
  <si>
    <t>Atkāpe no plānotā piesaistīto speciālistu skaita līdz 2015.gada 31.decembrim nav būtiska un skaidrojama ar to, ka vienā projektā piesaistītajam speciālistam nebija atbilstošas izglītības -  kā to paredz MK noteikumi par aktivitātes īstenošanu. Vienlaicīgi aktivitātes ietvaros proporcionāli sasniegtajiem rādītājiem ir samazināts kopējais aktivitātē pieejamais finansējums.</t>
  </si>
  <si>
    <t>Aktivitātes ietvaros ir izstrādāti vai aktualizēti 133 attīstības plānošanas dokumenti plānošanas reģionos un vietējās pašvaldībās.</t>
  </si>
  <si>
    <t>Papildus zinātnei piesaistīto un atbalstīto pilna darba laika strādājošo zinātnisko darbinieku skaits (t.sk.,darba vietas nodrošinājums)</t>
  </si>
  <si>
    <t>Izglītojamo (7-12 kl. audzēkņi), kas apgūst uzlabotās vispārējās izglītības programmas, īpatsvars pret kopējo izglītojamo skaitu 7.-12.klasē</t>
  </si>
  <si>
    <t>Pilnveidoto sociālās rehabilitācijas pakalpojumu saņēmušo personu ar redzes un dzirdes traucējumiem skaits</t>
  </si>
  <si>
    <t>Pilnveidoto sociālās rehabilitācijas pakalpojumu saņēmušo personu (personas ar funkcionāliem traucējumiem un viņu ģimenes locekļi, bezpajumtnieki un citas sociālās atstumtības riskam pakļautās iedzīvotāju grupas) skaits ESF programmās</t>
  </si>
  <si>
    <t>Pilnveidoto sociālās rehabilitācijas pakalpojumu saņēmušo personu skaits ESF programmās</t>
  </si>
  <si>
    <t>Kompleksi atbalsta pasākumi iedzīvotāju integrēšanai darba tirgū</t>
  </si>
  <si>
    <t>Plānošanas reģionu un vietējo pašvaldību attīstības plānošanas kapacitātes stiprināšana</t>
  </si>
  <si>
    <t>21=20-100%</t>
  </si>
  <si>
    <t>Nabadzības indekss ir par 12,5 procentpunktiem augstāks kā plānots vairāku iemeslu dēļ- to ietekmēja kopējā sociāli ekonomiskā situācija valstī, tai skaitā, nabadzības mazināšanu ietekmēja vasts veidotā politika saistībā ar sociālajiem transfertiem (pabalsti, pensijas utml.), nodokļu politiku, kā arī pakalpojumu pasākumus nebija iespējams pietiekami mērķtiecīgi vērst uz nabadzības riskam pakļautajiem iedzīvotajiem.</t>
  </si>
  <si>
    <t xml:space="preserve">Kopumā rādītājs ir sasniegts, t.i., invaliditātes noteikšanas sistēma ir pilnveidota, lai samazinātos to personu skaits, kurām noteikta pirmreizējā vai atkārtotā invaliditāte pēc kopumā Veselības un darbspēju ekspertīzes ārstu valsts komisijā veiktajām ekspertīzēm.   
Papildu pievienojam skaidrojumu par rādītāja aprēķina metodiku:  personu (t.sk. bērnu un personu no 18.g. vecuma) skaits, kurām pirmreizējā vai atkārtotā ekspertīzē noteikta invaliditāte procentos pret kopējo personu skaitu, kurām 2015.gadā pirmreizēji vai atkārtoti veikta ekspertīze invaliditātes noteikšanai, mīnus šādā pat veidā rēķināts īpastvars vidēji 3 gados pirms 1DP 1.4.1.2.1. apakšaktivitātes ietvaros izveidotās invaliditātes noteikšanas sistēmas darbības uzsākšanas (2012., 2013., 2014.gads). </t>
  </si>
  <si>
    <t xml:space="preserve">Rādītāju pārsniegums saistībā ar letālo nelaimes gadījumu skaitu skaidrojams ar īstenoto pasākumu efektivitāti. Vienlaikus nozīmīga ietekme ir
bijusi arī ārējiem faktoriem. Straujo nelaimes gadījumu skaita samazināšanos
2008.-2010.gadā ietekmējusi ekonomiskā lejupslīde, jo šajā laikā samazinājās
ekonomiskā aktivitāte bīstamākajās nozarēs (būvniecībā, ražošanā, apstrādes
rūpniecībā), kurās tradicionāli nodarbinātie biežāk cieš nelaimes gadījumos ar
smagām traumām vai pat letālām sekām. Nelaimes gadījumu skaita
pieaugums 2011. un 2012.gadā var tikt skaidrots ar ekonomiskās situācijas
uzlabošanos un aktīvākas darbības atsākšanos bīstamākajās nozarēs, neatjaunojot krīzes laikā samazināto darba vides uzraudzības sistēmu. </t>
  </si>
  <si>
    <r>
      <t>Sasniegtā rādītāju vērtība pēdējos gados ir stabilizējusies un saglabājas ap 5%, pasliktinoties ekonomiskajai situācijai valstī, jauniešu skaits, kas neturpina mācības pēc pamatskolas izglītības - palielinājies. Vienlaikus 2014. gadā vērojama pozitīva iezīme, jo jauniešus skaits, kas pēc pamatskolas izglītības pamet izglītības iestādi, nedaudz samazinājies, tomēr, ņemot vērā pašreizējās tendences, paredzams, ka rādītāja vērtība netiks sasniega atbilstoši DP plānotajai vērtībai. 2014. gadā pirmo reizi kopš 2009.gada vērojams jauniešus skaita, kas pēc pamatskolas izglītības pamet izglītības iestādi, samazinājums. Saskaņā ar 2010.gada Eurostat datiem Latvijā salīdzinājumā ar citām ES dalībvalstīm ir trešais lielākais to bērnu vecumā līdz 17 gadiem īpatsvars, kuri ir nabadzības un atstumtības riska grupā. Salīdzinot ar OECD valstu (t.sk. ar Igaunijas un Lietuvas) vidējiem rādītājiem, Latvijas izglītības sistēma lielākā mērā kompensē nelabvēlīgu ģimeņu sociāli ekonomiskā statusa ietekmi uz sasniegumiem. Latvijā ir konstatēta ievērojama sociālekonomiskā stāvokļa indeksa vidējās vērtības atšķirība tieši laiku skolu skolēniem un mazpilsētu skolu skolēniem, un tas norāda uz lauku skolēnu būtiski nelabvēlīgāku sociāli ekonomisko statusu.</t>
    </r>
    <r>
      <rPr>
        <strike/>
        <sz val="9"/>
        <color rgb="FFFF0000"/>
        <rFont val="Times New Roman"/>
        <family val="1"/>
        <charset val="186"/>
      </rPr>
      <t/>
    </r>
  </si>
  <si>
    <t xml:space="preserve">Komentāri par rādītāju sasniegšanas progresu/ statusu  </t>
  </si>
  <si>
    <t>Darbības programmas "Cilvēkresursi un nodarbinātība" ietvaros sasniegtie ietekmes rādītāji</t>
  </si>
  <si>
    <t xml:space="preserve">3.pielikums - B lapa       </t>
  </si>
  <si>
    <t xml:space="preserve">  3.pielikums - A lapa  </t>
  </si>
  <si>
    <t>38 487 275/ 
3 353 814</t>
  </si>
  <si>
    <t>4 771 641/ 
259 451</t>
  </si>
  <si>
    <t xml:space="preserve">Valsts izglītības satura centra īstenotajā projektā 2013.gada 2. pusgadā tika pārplānotas aktivitātes, paredzot daļējas klātienes nodarbības (apmācības e-vidē), kā rezultātā radās projekta finansējuma ietaupījums no lektoriem paredzētā atalgojuma, kas savukārt ļāva izglītot vairāk profesionālās izglītības pedagogus, nekā projektā bija paredzēts, attiecīgi pārsniedzot DP noteikto rādītāja vērtību.   </t>
  </si>
  <si>
    <t xml:space="preserve">Apakšaktivitātei noteiktā iznākuma rādītāja vērtības pārsniegums  skaidrojams ar apakšaktivitātei papildus piešķirto valsts budžeta virssaistību finansējumu, kā arī finansējuma ietaupījumu projektā, kas izveidojies par 5% samazinoties vidējām izmaksām uz vienu personu (plānots - vidēji 345,0 euro, faktiski -  vidēji 326,2 euro), kā rezultātā bijia iespējams iesaistīt papildu dalībniekus.
</t>
  </si>
  <si>
    <t xml:space="preserve">Projekts ir noslēdzies 2012. gadā, tomēr pēc rādītāju precizēšanas no 40 239 - 2012. gadā, uz 26 236 - 2013. gadā - secināts, ka rādītāja vērtība pilnībā nav sasniegta DP  noteiktajā apjomā, jo aktivitātes sākumā tika uzskaitīti visi atbalstu saņēmušie pedagogi kopumā, nevis unikālie atbalstu saņēmušie pedagogi, tādējādi  atbalstu saņēmuši 26 236 pedagogi (unikāli personas kodi), no kuriem tālākizglītības kursus (1. un 2.aktivitāte) apmeklējuši 6 898 pedagogi un pedagogu profesionālās darbības kvalitātes novērtēšanā (3.aktivitāte) atbalstu guvis 33 321 pedagogs (atbalsta sniegšanas reizes). </t>
  </si>
  <si>
    <t xml:space="preserve">DP vērtības pārsniegums skaidrojams ar apakšaktivitātei papildus piešķirto finansējumu, t.sk. valsts budžeta virssaistību finansējumu.
</t>
  </si>
  <si>
    <t xml:space="preserve">DP noteiktās rādītāja vērtības pārsniegums skaidrojams  ar aktivitātei papildus piešķirto finansējumu, t.sk. virssaistību finansējumu. Daļēji šis pārsniegums saistāms arī ar iesaistīto bezdarbnieku mainību - daļa bezdarbnieku neturpina dalību pasākumā, jo iekārtojas darbā; vienlaikus šādos gadījumos atbalstu varēja saņemt cits mērķa grupas pārstāvis. </t>
  </si>
  <si>
    <t xml:space="preserve">Sasniegtie 2,7% pārsniedz gan 2015.gadā prognozētos 2,1%, gan ES vidējo IKP pieauguma tempa rādītāju – 2,0%. ES fondu investīcijas pozitīvi ietekmē IKP dinamiku - analīzes dati liecina, ka laika periodā no 2011. līdz 2015.gadam ES fondu devums reālā IKP pieaugumā vidēji bija aptuveni 1,3 procentpunkti.  </t>
  </si>
  <si>
    <t>Kopš 1.1.2.1.2.apakšaktivitātes uzsākšanas vērojama pozitīva tendence palielināties zinātņu doktora grāda ieguvēju skaitam: no 139 - 2008.gadā līdz 315-  2013.gadā, 266-  2014.gadā un 264 2015.gadā (pieaugums no 2008. līdz 2015.gadam par 89%). Pēdējo gadu dati liecina, ka doktora grādu ieguvušo studentu skaits gadā ir nostabilizējies - ap 260-300 studentiem. Neskatoties uz pozitīvo tendenci, DP noteiktā rādītāja vērtība 425 doktoranti gadā nav sasniegta. Vienlaikus jānorāda, ka 63% no ESF atbalstu guvušajiem doktorantūras studentiem ir ieguvuši doktora grādu. Lai arī kopējais studējošo skaits ar katru gadu samazinās, pateicoties ESF atbalstam, kopējais doktorantūras studentu skaits ir palielinājies: 2008,/2009.m.g. 2025 doktoranti, 2009./2010.m.g. 2152 doktoranti, 2010./2011.m.g. 2418 doktoranti, 2011./2012.m.g. 2523 doktoranti; 2012./2013.m.g.2519, 2013./2014.m.g. 2404 doktoranti, 2014./2015.m.g. 2200, 2015./2016.m.g. 2310 doktoranti. Doktora grāda ieguvēju skaits korelē ar 3-4 gadus iepriekš imatrikulēto skaitu, tādēļ pēc imatrikulācijas rādītājiem iespējams prognozēt doktorantu beidzēju skaitu nākotnē. Jāņem vērā arī tādu faktoru ietekme kā nepietiekamais valsts finansējums P&amp;A (2015.gadā 0,69% no IKP plānoto 1,5% vietā) un demogrāfiskās tendences.</t>
  </si>
  <si>
    <t>Izdevumi rādītāja sasniegšanā (deklarējamie izdevumi), EUR.</t>
  </si>
  <si>
    <t>114/
1721</t>
  </si>
  <si>
    <t>IET021</t>
  </si>
  <si>
    <t>IET022</t>
  </si>
  <si>
    <t>ES fondu finanšu progress, mērķprofils - atmaksas finansējuma saņēmējiem</t>
  </si>
  <si>
    <t>Neatbilstošie izdevumi procentos no kopējā finansējuma</t>
  </si>
  <si>
    <t>EUR</t>
  </si>
  <si>
    <t xml:space="preserve">Neatbilstību līmenis pārsniedz plānoto vērtību, daļēji tas ir skaidrojāms ar lielo neatbilstību apjomu saistībā ar EK horizontālām korekcijām.   </t>
  </si>
  <si>
    <t>Mērķis uz 2013. gadu nav izpildīts projektu ieviešanas aizkavējumu dēļ. Savukārt perioda beigās 1DP kopējie attiecināmie deklarējamie izdevumi ir 108,8% un ES fondu daļa 108,6% no DP pieejamā finansējuma, tadējādi secināms, ka mērķis kopumā uz perioda beigām ir izpildīts.</t>
  </si>
  <si>
    <t>Neizpilde (pārsniegums (+) vai nesasniegšana (-) no gala vērtības (100 %),
%</t>
  </si>
  <si>
    <t>Izpilde kopā pret sasniedzamo vērtību,
%</t>
  </si>
  <si>
    <t>t.sk. ES fondu finansējums pēc DP noteiktajām prioritātes likmēm</t>
  </si>
  <si>
    <t>Nacionāla līmeņa rādītāji</t>
  </si>
  <si>
    <t>* Informāciju par sasniegtajiem VSID, DP ietekmes un konteksta rādītājiem skatīt ziņojuma 2.1.2. sadaļas 1.tabulā.</t>
  </si>
  <si>
    <t xml:space="preserve">Rezultāta rādītāja vērtības nesasniegšanas fakts skaidrojams ar vairākkārtēju nosacījumu maiņu apakšaktivitāšu uzsākšanas posmā. 1.2.1.1.1.apakšaktivitātē, mainot ieviešanas nosacījumus, nav paredzēta audzēkņu apmācība, kas dotu ieguldījumu rādītāja vērtību pieaugumā, tādējādi rādītāja  vērtību veido tikai 1.2.1.1.3.apakšaktivitātē sasniegatis. Vienlaikus jāņem vērā, ka  profesionālajām izglītības iestādēm ir pieejamas 1.2.1.1.1.apakšaktivitātes projektā uzlabotās 56 profesionālās izglītības programmas un to izmantošana apmācību procesā turpinās. Vienlaikus 1.2.1.1.1.apakšaktivitātē izstrādāto 56 modulāro profesionālās izglītības programmu apguve profesionālās izglītības iestādēs turpinās attiecīgi paplašinot izglītojamo loku 2016. un 2017.gadā. 2016./2017.mācību gadā modulārajās profesionālajās izglītības programmās kopumā ir uzņemti 457 izglītojamie. DP “Izaugsme un nodarbinātība” SAM 7.2.1. “Palielināt nodarbinātībā, izglītībā vai apmācībās neiesaistītu jauniešu nodarbinātību un izglītības ieguvi Jauniešu garantijas ietvaros” pasākums “Sākotnējās profesionālās izglītības programmu īstenošana Jauniešu garantijas ietvaros”   paredz paplašināt sākotnējās profesionālās izglītības programmu īstenošanu, tai skaitā nodrošināt izglītojamiem darba tirgum nepieciešamās profesionālās kvalifikācijas ieguvi, sekmēt to konkurētspēju darba tirgū, tās ietvaros atbalstu saņēmušie izglītojamie sniedz ieguldījumu  rezultāta rādītāja  vērtības sasniegšanā un plānots, ka 6500 NEET jaunieši un  1496 nodarbinātie saņems atbalstu otrā vai trešā līmeņa profesionālās kvalifikācijas ieguvei. Laika periodā no 01.09.2014. līdz 30.03.2016. ar ESF atbalstu profesionālo kvalifikāciju ieguvuši 2084 izglītojamie. IZM paredz arī turpmāku informācijas apkopošanu par izglītojamiem, kas apgūst uzlabotās programmas 2016.gadā, 2017.gadā un 2018.gadā.    </t>
  </si>
  <si>
    <r>
      <t xml:space="preserve">ES fondu 2007.-2013.gada plānošanas perioda darbības programmas "Cilvēkresursi un nodarbinātība" sasniegtie uzraudzības rādītāji                                                           </t>
    </r>
    <r>
      <rPr>
        <b/>
        <i/>
        <sz val="12"/>
        <color theme="1"/>
        <rFont val="Times New Roman"/>
        <family val="1"/>
        <charset val="186"/>
      </rPr>
      <t xml:space="preserve"> </t>
    </r>
    <r>
      <rPr>
        <b/>
        <sz val="18"/>
        <color theme="1"/>
        <rFont val="Times New Roman"/>
        <family val="1"/>
        <charset val="186"/>
      </rPr>
      <t xml:space="preserve">                                                  </t>
    </r>
    <r>
      <rPr>
        <b/>
        <i/>
        <sz val="18"/>
        <color theme="1"/>
        <rFont val="Times New Roman"/>
        <family val="1"/>
        <charset val="186"/>
      </rPr>
      <t xml:space="preserve"> </t>
    </r>
    <r>
      <rPr>
        <b/>
        <sz val="11"/>
        <color theme="1"/>
        <rFont val="Times New Roman"/>
        <family val="1"/>
        <charset val="186"/>
      </rPr>
      <t xml:space="preserve">                                                       </t>
    </r>
  </si>
  <si>
    <t xml:space="preserve">Rādītāja vērtības pārsniegums skaidrojams ar apakšaktivitātei piešķirto papildus finansējumu, t.sk. virssaistību finansējumu, kā arī to, ka projektā bija izveidojies finanšu ietaupījums (laika periodā, kamēr tiek nodrošināta bezdarbnieka nomaiņa, lauzti līgumi ar darba devējiem par pasākuma īstenošanu).  
</t>
  </si>
  <si>
    <t>68.5%</t>
  </si>
  <si>
    <t>67.80%</t>
  </si>
  <si>
    <t xml:space="preserve">Rādītājs ir sasniegts atbilstoši DP noteiktajam. 2012. gadā rādītāja samazināšanos no 17,43% uz 15,62% ir ietekmējusi:
1) ekonomiskās situācijas izmaiņas laika posmā no 2009.-2011.gadam (situācija darba tirgū ir vērtējama kā salīdzinoši nestabila, kā arī krasais darbinieku skaita samazinājums visā Latvijā 2009.-2011.gadā un darba devēju nevēlēšanās noslēgt jaunus darba koplīgumus). 
2) lai arī 2012.gadā nodarbināto skaits pieauga, koplīgumu noslēgšana uzņēmumos nenotika vienlīdz ātri. 
</t>
  </si>
  <si>
    <t xml:space="preserve">Turpinājusies pozitīvā tendence – kopš 2010.g. ar katru aptauju sabiedrībā pieaug pozitīva attieksme pret Eiropas Savienības fondu apguvi Latvijā. 2015.g. pirmo reizi Eiropas Savienības fondu finansējuma ieguldīšanu Latvijā kopumā kā sekmīgu vērtēja vairāk nekā 70% (73,3%) aptaujāto Latvijas iedzīvotāju http://www.esfondi.lv/upload/01-strukturfondi/petijumi/sabiedriska_doma_2015.pdf  
</t>
  </si>
  <si>
    <t>Neskatoties uz to, ka iznākuma rādītājs ir nedaudz pārsniegts, rezultāta rādītājs DP noteiktajā apjomā nav sasniegts, kas skaidrojams ar faktu, ka ir  palielinājies kopējais zinātnē un pētniecībā nodarbināto skaits - 2013.gadā 10 326, savukārt 2014.gadā -  11 072, kas ir vērtējama kā pozitīva tendence. Rādītāja  vērtības samazinājums  2011. gadā skaidrojams ar to, ka finansējuma saņēmēji  veica korekcijas projektu PLE aprēķinos, balstoties uz IZM kā atbildīgās iestādes precizējošu skaidrojumu rādītāja aprēķinam.</t>
  </si>
  <si>
    <t xml:space="preserve">DP noteikto rādītāja vērtību nav izdevies sasniegt plānotajā apjomā, jo 1.1.2.1.1.apakšaktivitāte (maģistra studiju atbalstam) un 1.1.2.1.2.apakšaktivitāte (doktorantūras atbalstam) tika īstenotas paralēli. Kā iemesls jāmin arī fakts, ka  maģistra studiju programmā ESF atbalstu varēja saņemt tikai prioritāro jomu studenti, savukārt doktorantūras studiju programmā ESF atbalstu varēja saņemt visu jomu studenti, kas ESF atbalsta saņemšanai piesaistīja arī studentus, kas maģistrantūrā  ESF atbalstu nav saņēmuši. Nelielas izmaiņas galavērtībā, salīdzinot ar 2015.gada vērtību, skaidrojamas ar precizējumu aktivitāti noslēdzot, aprēķinos izmantojot aktuālāko doktorantūras studentu kopskaitu. </t>
  </si>
  <si>
    <t xml:space="preserve">Rezultāta rādītāja izmaiņas (samazinājums) 2010. gadā salīdzinājumā ar iepriekšējo pārskata periodu skaidrojamas ar tehniskām neprecizitātēm. Attiecībā  uz 2013. gada rezultāta rādītāja vērtību AI ir konstatējusi aprēķina kļūdu - veikts labojums, savkārt 2014. gada rādītāja vērtības pieaugums skaidrojams ar straujāku izglītojamo, kas saņēmuši ESF atbalstu, skaita pieaugumu. Iznākuma rādītāja vērtības pārsniegums ir galvenokārt  saistīts ar apakšaktivitātei pieejamām valsts budžeta  virssaistībām 14,9 milj.euro apmērā, kas ļāvis mērķstipendijas izmaksāt lielākam skaitam profesionālo skolu audzēkņu. Nelielas izmaiņas rezultāta rādītāja galavērtībā, salīdzinot ar 2014.gada vērtību, skaidrojamas ar veikto precizējumu aktivitāti noslēdzot, aprēķinos izmantojot aktuālāko izglītojamo skaita statistiku. </t>
  </si>
  <si>
    <r>
      <t xml:space="preserve">skaidrojam, ka aprēķinot rādītāja sniegumu 2013.gadam, tika kontatēts, ka faktiski visām vispārējām izglītības iestādēm ir pieejamas uzlabotās vispārējās izglītības programmas un sasniegtā vērtība atspoguļo 1.2.1.2.1 apakšaktivitātes projektos   sasniegto. 2014. gadā precizējot rādītāja aprēķina metodiku un datus par </t>
    </r>
    <r>
      <rPr>
        <b/>
        <sz val="9"/>
        <rFont val="Times New Roman"/>
        <family val="1"/>
        <charset val="186"/>
      </rPr>
      <t>profesionālās izglītības iestādēm</t>
    </r>
    <r>
      <rPr>
        <sz val="9"/>
        <rFont val="Times New Roman"/>
        <family val="1"/>
        <charset val="186"/>
      </rPr>
      <t>, konstatēts, ka 24 no 80 iestādēm tiek īstenotas uzlabotās profesionālās  izglītības programmas, attiecīgi  IZM datus precizējusi. Arī noslēdzot aktivitāti, veikti precizējumi  (SI sadarbībā ar AI) aprēķinā, ņemot vērā kopējo izglītības iestāžu skaitu, kas reorganziācijas dēļ bija samazinājies.</t>
    </r>
  </si>
  <si>
    <t>Vienas vienības izmaksu izmaiņu rezultātā ir bijis iespējams atbalstīt lielāku apmācāmo skaitu (1. kārtas projektos vidēji  - 1 008 euro, 2.kārtas projektos - 710 euro, 3. kārtas projektos- 210 euro). 
Apmācību izmaksas ir bijušas ļoti svārstīgas atkarībā no nozaru specifikas un ir atšķirīgas katram amatam, tādējādi  ļoti precīza prognoze sākotnēji  nav bijusi iespējama, turklāt  izmaksas uz vienu personu bijušas atkarīgas arī no organizēto apmācību apjoma (apmācāmo cilvēku skaits viena kursa ietvaros), kā rezultātā izmaksas uz vienu apmācāmo gan pieaugušas, gan samazinājušās. Līdz ar grozījumiem DP, attiecīgi palielinot pieejamo ESF līdzekļu apjomu, palielinājies  apmācībās iesaistīto dalībnieku skaits.Valsts budžeta virssaistībām nav būtiskas ietekmes uz rādītāju sniegumu. EM kā AI rādītāja galavērtību precizējusi 2016. gada beigās, attiecīgi to ievadot VIS. 2009. gada vērtība precizēta, ņemot vērā, ka kumulatīvajos datos konstatēta aritmētiska kļūda.</t>
  </si>
  <si>
    <t>DP noteiktās rādītāja vērtības pārsniegums skaidrojams ar faktu, ka 2014.gadā VDI atklāto pārkāpumu skaits (1,26 pārkāpumi vienā apsekojumā), salīdzinot ar 2004.gadu (3,67 pārkāpumi vienā apsekojumā) - samazinājies par 57%. Vienlaikus jāņem vērā, ka gadu griezumā vērtības atšķirībām vienotu skaidrojumu sniegt nav iespējams (VDI veiktās pārbaudes atšķiras iestāžu/ nozares atlases, pārbaužu apjoma ziņā), tomēr kopējā samazinājuma tendence, salīdzinot ar 2004. gada vērtību - apliecinās katra gada datos.</t>
  </si>
  <si>
    <t>1.3.1.1.6. apakšaktivitātē sasniedzamie rezultāti DP tika plānoti, ņemot vērā atbalsta apjomu, atbalstāmās darbības un izvirzāmās prasības projekta iesniedzējiem. Uz atbalstu pieteicās daudz lielāks komersantu skaits nekā sākotnēji plānots, atbilstoši tika piešķirtas virssaistības apakšaktivitātes īstenošani. Vienlaikus atšķirībā no sākotnēji plānotā, vairāki projekta iesniedzēji  pretendēja uz salīdzinoši mazāka apjoma finansējumu, bet norādot lielāku plānoto darba vietu skaitu, kas liecināja, ka pa pieejamo atbalsta finansējumu projekta iesniedzēji spēja nodrošināt daudz lielāku darba vietu skaitu. Turklāt atbalsta finansējumu uz vienu darba vietu EM vadījās pēc vidējā atalgojuma valstī, līdz ar to likumsakarīgi, ka apakšaktivtātes ietvaros atsevišķos projektos tika veidotas darba vietas, kuru atalgojums ir zemāks nekā apakšaktivtātē plānotais maksimālais atalgojums, tādējadi būtiski pārsniedzot sākotnēji plānotos rādītājus, kuri tika plānoti, balstoties uz maksimālo atbalsta finansējuma. Rādītāja vērtības samazinājums 2015. gadā (salīdzinot ar 2014. gada vērtību) skaidrojams ir faktu, ka divi  no uzsāktajiem 6 projektiem tika pārtraukti un sākotnāji par  izveidotām atzītās darba vietas galavērtībā  uzskaitītas netika. 
1.3.1.9.aktivitātē„Augstas kvalifikācijas darbinieku piesaiste” noteiktie uzraudzības rādītāji netiek sasniegti, kas ir pamatojams ar to, ka komersantiem nebija pieprasījums pēc šīs aktivitātes ietvaros sniegtā atbalsta.</t>
  </si>
  <si>
    <t xml:space="preserve">Ņemot vērā rezultātu aprēķina metodikas maiņu, kas attiecīgi ir ietekmējusi rādītāja vērtības sniegumu, DP noteiktā rādītāja vērtība nav sasniegta pilnā apmērā. Vienlaikus ESF atbalsts ir devis nozīmīgu ieguldījumu rādītāja uzlabošanā,  kopš 2009.gada rādītājs pieaudzis  par 25,79%  un bez  ESF atbalsta nebūtu bijis iespējams.Vērtības samazinājums 2012. un 2013. gadā skaidrojums ar aprēķina  metodikas precizējumiem konkrētajā laikposmā. 
</t>
  </si>
  <si>
    <t>Rādītāja pārsniegums kopumā ir neliels, ko ietekmējusi  sociāli ekonomiskā situācija valstī (t.sk. īpatsvara samazinājumu atsevišķos gados), kā arī klientu sniegtais atbalsts, kas motivēja iedzīvotājiem integrēties darba tirgū.</t>
  </si>
  <si>
    <t>Rādītāja vērtības būtiskais pārsniegums  ir saistīts ar to, ka apakšaktivitātes ietvaros atbalstāmajām personām (nelabvēlīgā situācijā esošiem bezdarbniekiem un bezdarbniekiem ar invaliditāti) sniegtais atbalsts ir aktīvie nodarbinātības pasākumi. Personai savas darba prasmes un iemaņas pilnveidojot pie darba devēja, veidojas lielāka motivācija (gan no darba devēja, gan darba ņēmēja puses) panākt darba ņēmēja iekārtošanos pastāvīgā darbā, kas savukārt veicina rādītāja izpildi. Personas savas darba prasmes un iemaņas pilnveidoja pie darba devēja, kas nodrošināja iekārtošanos pastāvīgā darbā. Snieguma vērtības izmaiņas (t.sk.samazinājums) atsevisķos gados skaidrojams ekonomisko situāciju valstī.</t>
  </si>
  <si>
    <t>Kopumā DP noteiktā vērtība ir nedaudz pārsniegta, savkārt samazinājums rādītāja vērtībā gadu griezumā (piem., 2014. gadā)  skaidrojams ar straujo reģistrēto NVO skaita  pieaugumu, kā rezultātā NVO īpatsvars, kas piedalās ES struktūrfondu finansēto pasākumu īstenošānā, skaitliski  ir samazinājies.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</si>
</sst>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0.0"/>
    <numFmt numFmtId="167" formatCode="0.0"/>
  </numFmts>
  <fonts count="56" x14ac:knownFonts="1">
    <font>
      <sz val="12"/>
      <color theme="1"/>
      <name val="Times New Roman"/>
      <family val="2"/>
      <charset val="186"/>
    </font>
    <font>
      <sz val="10"/>
      <name val="Arial"/>
      <family val="2"/>
      <charset val="186"/>
    </font>
    <font>
      <sz val="8"/>
      <name val="Arial"/>
      <family val="2"/>
      <charset val="186"/>
    </font>
    <font>
      <b/>
      <sz val="8"/>
      <name val="Arial"/>
      <family val="2"/>
      <charset val="186"/>
    </font>
    <font>
      <sz val="10"/>
      <name val="Times New Roman"/>
      <family val="1"/>
      <charset val="186"/>
    </font>
    <font>
      <sz val="12"/>
      <color theme="1"/>
      <name val="Times New Roman"/>
      <family val="2"/>
      <charset val="186"/>
    </font>
    <font>
      <sz val="12"/>
      <color theme="0"/>
      <name val="Times New Roman"/>
      <family val="2"/>
      <charset val="186"/>
    </font>
    <font>
      <sz val="12"/>
      <color rgb="FF9C0006"/>
      <name val="Times New Roman"/>
      <family val="2"/>
      <charset val="186"/>
    </font>
    <font>
      <b/>
      <sz val="12"/>
      <color rgb="FFFA7D00"/>
      <name val="Times New Roman"/>
      <family val="2"/>
      <charset val="186"/>
    </font>
    <font>
      <b/>
      <sz val="12"/>
      <color theme="0"/>
      <name val="Times New Roman"/>
      <family val="2"/>
      <charset val="186"/>
    </font>
    <font>
      <i/>
      <sz val="12"/>
      <color rgb="FF7F7F7F"/>
      <name val="Times New Roman"/>
      <family val="2"/>
      <charset val="186"/>
    </font>
    <font>
      <sz val="12"/>
      <color rgb="FF006100"/>
      <name val="Times New Roman"/>
      <family val="2"/>
      <charset val="186"/>
    </font>
    <font>
      <b/>
      <sz val="15"/>
      <color theme="3"/>
      <name val="Times New Roman"/>
      <family val="2"/>
      <charset val="186"/>
    </font>
    <font>
      <b/>
      <sz val="13"/>
      <color theme="3"/>
      <name val="Times New Roman"/>
      <family val="2"/>
      <charset val="186"/>
    </font>
    <font>
      <b/>
      <sz val="11"/>
      <color theme="3"/>
      <name val="Times New Roman"/>
      <family val="2"/>
      <charset val="186"/>
    </font>
    <font>
      <sz val="12"/>
      <color rgb="FF3F3F76"/>
      <name val="Times New Roman"/>
      <family val="2"/>
      <charset val="186"/>
    </font>
    <font>
      <b/>
      <sz val="10"/>
      <color theme="1"/>
      <name val="Times New Roman"/>
      <family val="2"/>
      <charset val="186"/>
    </font>
    <font>
      <sz val="12"/>
      <color rgb="FFFA7D00"/>
      <name val="Times New Roman"/>
      <family val="2"/>
      <charset val="186"/>
    </font>
    <font>
      <sz val="12"/>
      <color rgb="FF9C6500"/>
      <name val="Times New Roman"/>
      <family val="2"/>
      <charset val="186"/>
    </font>
    <font>
      <sz val="11"/>
      <color theme="1"/>
      <name val="Calibri"/>
      <family val="2"/>
      <charset val="186"/>
      <scheme val="minor"/>
    </font>
    <font>
      <b/>
      <sz val="12"/>
      <color rgb="FF3F3F3F"/>
      <name val="Times New Roman"/>
      <family val="2"/>
      <charset val="186"/>
    </font>
    <font>
      <b/>
      <sz val="18"/>
      <color theme="3"/>
      <name val="Cambria"/>
      <family val="2"/>
      <charset val="186"/>
      <scheme val="major"/>
    </font>
    <font>
      <b/>
      <sz val="12"/>
      <color theme="1"/>
      <name val="Times New Roman"/>
      <family val="2"/>
      <charset val="186"/>
    </font>
    <font>
      <sz val="12"/>
      <color rgb="FFFF0000"/>
      <name val="Times New Roman"/>
      <family val="2"/>
      <charset val="186"/>
    </font>
    <font>
      <b/>
      <sz val="18"/>
      <color theme="1"/>
      <name val="Times New Roman"/>
      <family val="1"/>
      <charset val="186"/>
    </font>
    <font>
      <sz val="12"/>
      <color indexed="8"/>
      <name val="Times New Roman"/>
      <family val="2"/>
      <charset val="186"/>
    </font>
    <font>
      <sz val="11"/>
      <color indexed="8"/>
      <name val="Calibri"/>
      <family val="2"/>
      <charset val="186"/>
    </font>
    <font>
      <sz val="9"/>
      <name val="Arial"/>
      <family val="2"/>
      <charset val="186"/>
    </font>
    <font>
      <sz val="11"/>
      <name val="Times New Roman"/>
      <family val="1"/>
      <charset val="186"/>
    </font>
    <font>
      <b/>
      <sz val="11"/>
      <color theme="1"/>
      <name val="Times New Roman"/>
      <family val="1"/>
      <charset val="186"/>
    </font>
    <font>
      <sz val="10"/>
      <color indexed="8"/>
      <name val="Times New Roman"/>
      <family val="1"/>
      <charset val="186"/>
    </font>
    <font>
      <sz val="10"/>
      <color theme="1"/>
      <name val="Times New Roman"/>
      <family val="1"/>
      <charset val="186"/>
    </font>
    <font>
      <sz val="10"/>
      <color theme="1"/>
      <name val="Times New Roman"/>
      <family val="2"/>
      <charset val="186"/>
    </font>
    <font>
      <sz val="9"/>
      <name val="Times New Roman"/>
      <family val="1"/>
      <charset val="186"/>
    </font>
    <font>
      <sz val="9"/>
      <color theme="1"/>
      <name val="Times New Roman"/>
      <family val="1"/>
      <charset val="186"/>
    </font>
    <font>
      <b/>
      <sz val="10"/>
      <name val="Times New Roman"/>
      <family val="1"/>
      <charset val="186"/>
    </font>
    <font>
      <b/>
      <sz val="14"/>
      <color theme="1"/>
      <name val="Times New Roman"/>
      <family val="1"/>
      <charset val="186"/>
    </font>
    <font>
      <b/>
      <i/>
      <sz val="18"/>
      <color theme="1"/>
      <name val="Times New Roman"/>
      <family val="1"/>
      <charset val="186"/>
    </font>
    <font>
      <b/>
      <sz val="18"/>
      <color theme="3"/>
      <name val="Cambria"/>
      <family val="2"/>
      <charset val="186"/>
    </font>
    <font>
      <sz val="11"/>
      <color theme="1"/>
      <name val="Calibri"/>
      <family val="2"/>
      <scheme val="minor"/>
    </font>
    <font>
      <b/>
      <sz val="8"/>
      <color rgb="FF000000"/>
      <name val="Times New Roman"/>
      <family val="1"/>
      <charset val="186"/>
    </font>
    <font>
      <sz val="8"/>
      <color rgb="FF000000"/>
      <name val="Times New Roman"/>
      <family val="1"/>
      <charset val="186"/>
    </font>
    <font>
      <sz val="8"/>
      <color theme="1"/>
      <name val="Times New Roman"/>
      <family val="1"/>
      <charset val="186"/>
    </font>
    <font>
      <i/>
      <sz val="12"/>
      <color theme="1"/>
      <name val="Times New Roman"/>
      <family val="1"/>
      <charset val="186"/>
    </font>
    <font>
      <i/>
      <sz val="10"/>
      <name val="Times New Roman"/>
      <family val="1"/>
      <charset val="186"/>
    </font>
    <font>
      <b/>
      <sz val="22"/>
      <color theme="1"/>
      <name val="Times New Roman"/>
      <family val="1"/>
      <charset val="186"/>
    </font>
    <font>
      <b/>
      <i/>
      <sz val="12"/>
      <color theme="1"/>
      <name val="Times New Roman"/>
      <family val="1"/>
      <charset val="186"/>
    </font>
    <font>
      <i/>
      <sz val="10"/>
      <name val="Arial"/>
      <family val="2"/>
      <charset val="186"/>
    </font>
    <font>
      <strike/>
      <sz val="9"/>
      <color rgb="FFFF0000"/>
      <name val="Times New Roman"/>
      <family val="1"/>
      <charset val="186"/>
    </font>
    <font>
      <sz val="14"/>
      <name val="Times New Roman"/>
      <family val="1"/>
      <charset val="186"/>
    </font>
    <font>
      <sz val="14"/>
      <color theme="1"/>
      <name val="Times New Roman"/>
      <family val="1"/>
      <charset val="186"/>
    </font>
    <font>
      <b/>
      <sz val="14"/>
      <name val="Times New Roman"/>
      <family val="1"/>
      <charset val="186"/>
    </font>
    <font>
      <sz val="12"/>
      <name val="Times New Roman"/>
      <family val="1"/>
      <charset val="186"/>
    </font>
    <font>
      <sz val="16"/>
      <color theme="1"/>
      <name val="Times New Roman"/>
      <family val="1"/>
      <charset val="186"/>
    </font>
    <font>
      <b/>
      <sz val="9"/>
      <name val="Times New Roman"/>
      <family val="1"/>
      <charset val="186"/>
    </font>
    <font>
      <b/>
      <sz val="12"/>
      <name val="Times New Roman"/>
      <family val="1"/>
      <charset val="186"/>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theme="8" tint="-0.24994659260841701"/>
        <bgColor indexed="64"/>
      </patternFill>
    </fill>
    <fill>
      <patternFill patternType="solid">
        <fgColor rgb="FFFFEB9C"/>
      </patternFill>
    </fill>
    <fill>
      <patternFill patternType="solid">
        <fgColor rgb="FFFFFFCC"/>
      </patternFill>
    </fill>
    <fill>
      <patternFill patternType="solid">
        <fgColor theme="8" tint="0.5999633777886288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theme="4"/>
      </left>
      <right style="thin">
        <color theme="4"/>
      </right>
      <top style="thin">
        <color theme="4"/>
      </top>
      <bottom style="thin">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theme="1"/>
      </left>
      <right style="thin">
        <color theme="1"/>
      </right>
      <top style="thin">
        <color theme="1"/>
      </top>
      <bottom style="thin">
        <color theme="1"/>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13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4" applyNumberFormat="0" applyAlignment="0" applyProtection="0"/>
    <xf numFmtId="0" fontId="9" fillId="28" borderId="5"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30" borderId="4" applyNumberFormat="0" applyAlignment="0" applyProtection="0"/>
    <xf numFmtId="49" fontId="16" fillId="31" borderId="9">
      <alignment horizontal="center" vertical="center" wrapText="1"/>
    </xf>
    <xf numFmtId="0" fontId="17" fillId="0" borderId="10" applyNumberFormat="0" applyFill="0" applyAlignment="0" applyProtection="0"/>
    <xf numFmtId="0" fontId="18"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5" fillId="33" borderId="11" applyNumberFormat="0" applyFont="0" applyAlignment="0" applyProtection="0"/>
    <xf numFmtId="0" fontId="20" fillId="27" borderId="12" applyNumberFormat="0" applyAlignment="0" applyProtection="0"/>
    <xf numFmtId="9" fontId="19" fillId="0" borderId="0" applyFont="0" applyFill="0" applyBorder="0" applyAlignment="0" applyProtection="0"/>
    <xf numFmtId="49" fontId="16" fillId="34" borderId="13" applyProtection="0">
      <alignment horizontal="left" vertical="top"/>
    </xf>
    <xf numFmtId="0" fontId="21" fillId="0" borderId="0" applyNumberFormat="0" applyFill="0" applyBorder="0" applyAlignment="0" applyProtection="0"/>
    <xf numFmtId="0" fontId="22" fillId="0" borderId="14" applyNumberFormat="0" applyFill="0" applyAlignment="0" applyProtection="0"/>
    <xf numFmtId="0" fontId="23" fillId="0" borderId="0" applyNumberFormat="0" applyFill="0" applyBorder="0" applyAlignment="0" applyProtection="0"/>
    <xf numFmtId="0" fontId="25" fillId="33" borderId="11" applyNumberFormat="0" applyFont="0" applyAlignment="0" applyProtection="0"/>
    <xf numFmtId="9" fontId="25" fillId="0" borderId="0" applyFont="0" applyFill="0" applyBorder="0" applyAlignment="0" applyProtection="0"/>
    <xf numFmtId="9" fontId="26" fillId="0" borderId="0" applyFont="0" applyFill="0" applyBorder="0" applyAlignment="0" applyProtection="0"/>
    <xf numFmtId="164" fontId="25" fillId="0" borderId="0" applyFont="0" applyFill="0" applyBorder="0" applyAlignment="0" applyProtection="0"/>
    <xf numFmtId="9" fontId="5" fillId="0" borderId="0" applyFont="0" applyFill="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38" fillId="0" borderId="0" applyNumberForma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9" fontId="5" fillId="0" borderId="0" applyFont="0" applyFill="0" applyBorder="0" applyAlignment="0" applyProtection="0"/>
    <xf numFmtId="0" fontId="39" fillId="0" borderId="0"/>
    <xf numFmtId="0" fontId="19" fillId="0" borderId="0"/>
    <xf numFmtId="0" fontId="19" fillId="0" borderId="0"/>
    <xf numFmtId="0" fontId="19" fillId="0" borderId="0"/>
    <xf numFmtId="9" fontId="19"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164" fontId="25"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cellStyleXfs>
  <cellXfs count="492">
    <xf numFmtId="0" fontId="0" fillId="0" borderId="0" xfId="0"/>
    <xf numFmtId="0" fontId="2" fillId="0" borderId="0" xfId="42" applyFont="1"/>
    <xf numFmtId="0" fontId="2" fillId="0" borderId="0" xfId="42" applyFont="1" applyAlignment="1">
      <alignment horizontal="center"/>
    </xf>
    <xf numFmtId="0" fontId="2" fillId="0" borderId="0" xfId="42" applyFont="1" applyAlignment="1"/>
    <xf numFmtId="0" fontId="1" fillId="0" borderId="0" xfId="42" applyFont="1"/>
    <xf numFmtId="0" fontId="27" fillId="0" borderId="0" xfId="42" applyFont="1"/>
    <xf numFmtId="0" fontId="3" fillId="0" borderId="0" xfId="42" applyFont="1"/>
    <xf numFmtId="0" fontId="2" fillId="0" borderId="2" xfId="42" applyFont="1" applyBorder="1"/>
    <xf numFmtId="0" fontId="2" fillId="0" borderId="0" xfId="42" applyFont="1" applyBorder="1"/>
    <xf numFmtId="0" fontId="2" fillId="0" borderId="0" xfId="42" applyFont="1" applyFill="1"/>
    <xf numFmtId="9" fontId="4" fillId="0" borderId="2" xfId="42" applyNumberFormat="1" applyFont="1" applyFill="1" applyBorder="1" applyAlignment="1">
      <alignment horizontal="center" vertical="center"/>
    </xf>
    <xf numFmtId="0" fontId="4" fillId="0" borderId="2" xfId="42" applyFont="1" applyFill="1" applyBorder="1" applyAlignment="1">
      <alignment horizontal="center" vertical="center"/>
    </xf>
    <xf numFmtId="0" fontId="31" fillId="0" borderId="2" xfId="0" applyFont="1" applyFill="1" applyBorder="1" applyAlignment="1">
      <alignment horizontal="center" vertical="center" wrapText="1"/>
    </xf>
    <xf numFmtId="0" fontId="4" fillId="0" borderId="2" xfId="42" applyFont="1" applyBorder="1" applyAlignment="1">
      <alignment horizontal="center" vertical="center" wrapText="1"/>
    </xf>
    <xf numFmtId="0" fontId="2" fillId="0" borderId="0" xfId="42" applyFont="1" applyAlignment="1">
      <alignment horizontal="left" vertical="top"/>
    </xf>
    <xf numFmtId="165" fontId="2" fillId="0" borderId="0" xfId="42" applyNumberFormat="1" applyFont="1" applyAlignment="1">
      <alignment horizontal="center"/>
    </xf>
    <xf numFmtId="0" fontId="1" fillId="35" borderId="0" xfId="42" applyFont="1" applyFill="1"/>
    <xf numFmtId="0" fontId="2" fillId="35" borderId="0" xfId="42" applyFont="1" applyFill="1"/>
    <xf numFmtId="0" fontId="4" fillId="0" borderId="0" xfId="42" applyFont="1" applyAlignment="1">
      <alignment vertical="center"/>
    </xf>
    <xf numFmtId="0" fontId="4" fillId="0" borderId="2" xfId="42" applyFont="1" applyBorder="1" applyAlignment="1">
      <alignment horizontal="center" vertical="center"/>
    </xf>
    <xf numFmtId="9" fontId="4" fillId="0" borderId="2" xfId="42" applyNumberFormat="1" applyFont="1" applyBorder="1" applyAlignment="1">
      <alignment horizontal="center" vertical="center"/>
    </xf>
    <xf numFmtId="0" fontId="4" fillId="0" borderId="0" xfId="42" applyFont="1"/>
    <xf numFmtId="0" fontId="41" fillId="0" borderId="2" xfId="0" applyFont="1" applyBorder="1" applyAlignment="1">
      <alignment horizontal="center" vertical="center"/>
    </xf>
    <xf numFmtId="0" fontId="42" fillId="0" borderId="2" xfId="0" applyFont="1" applyBorder="1" applyAlignment="1">
      <alignment vertical="center" wrapText="1"/>
    </xf>
    <xf numFmtId="3" fontId="41" fillId="0" borderId="2" xfId="0" applyNumberFormat="1" applyFont="1" applyBorder="1" applyAlignment="1">
      <alignment horizontal="center" vertical="center"/>
    </xf>
    <xf numFmtId="165" fontId="41" fillId="0" borderId="2" xfId="0" applyNumberFormat="1" applyFont="1" applyBorder="1" applyAlignment="1">
      <alignment horizontal="center" vertical="center"/>
    </xf>
    <xf numFmtId="9" fontId="41" fillId="0" borderId="2" xfId="0" applyNumberFormat="1" applyFont="1" applyBorder="1" applyAlignment="1">
      <alignment horizontal="center" vertical="center"/>
    </xf>
    <xf numFmtId="10" fontId="41" fillId="0" borderId="2" xfId="0" applyNumberFormat="1" applyFont="1" applyBorder="1" applyAlignment="1">
      <alignment horizontal="center" vertical="center"/>
    </xf>
    <xf numFmtId="0" fontId="42" fillId="0" borderId="2" xfId="0" applyFont="1" applyBorder="1" applyAlignment="1">
      <alignment horizontal="left" vertical="center" wrapText="1"/>
    </xf>
    <xf numFmtId="0" fontId="41" fillId="0" borderId="3" xfId="0" applyFont="1" applyBorder="1" applyAlignment="1">
      <alignment horizontal="center" vertical="center"/>
    </xf>
    <xf numFmtId="0" fontId="41" fillId="0" borderId="2" xfId="0" applyFont="1" applyFill="1" applyBorder="1" applyAlignment="1">
      <alignment horizontal="center" vertical="center"/>
    </xf>
    <xf numFmtId="3" fontId="41" fillId="0" borderId="2" xfId="0" applyNumberFormat="1" applyFont="1" applyFill="1" applyBorder="1" applyAlignment="1">
      <alignment horizontal="center" vertical="center"/>
    </xf>
    <xf numFmtId="165" fontId="41" fillId="0" borderId="2" xfId="0" applyNumberFormat="1" applyFont="1" applyFill="1" applyBorder="1" applyAlignment="1">
      <alignment horizontal="center" vertical="center"/>
    </xf>
    <xf numFmtId="10" fontId="41" fillId="0" borderId="2" xfId="0" applyNumberFormat="1" applyFont="1" applyFill="1" applyBorder="1" applyAlignment="1">
      <alignment horizontal="center" vertical="center"/>
    </xf>
    <xf numFmtId="165" fontId="41" fillId="43" borderId="2" xfId="0" applyNumberFormat="1" applyFont="1" applyFill="1" applyBorder="1" applyAlignment="1">
      <alignment horizontal="center" vertical="center"/>
    </xf>
    <xf numFmtId="0" fontId="41" fillId="43" borderId="2" xfId="0" applyFont="1" applyFill="1" applyBorder="1" applyAlignment="1">
      <alignment horizontal="center" vertical="center"/>
    </xf>
    <xf numFmtId="0" fontId="2" fillId="35" borderId="0" xfId="42" applyFont="1" applyFill="1" applyAlignment="1">
      <alignment horizontal="center" vertical="center"/>
    </xf>
    <xf numFmtId="0" fontId="1" fillId="0" borderId="0" xfId="42" applyFont="1" applyFill="1"/>
    <xf numFmtId="0" fontId="31" fillId="35" borderId="2" xfId="0" applyFont="1" applyFill="1" applyBorder="1" applyAlignment="1">
      <alignment horizontal="center" vertical="center" wrapText="1"/>
    </xf>
    <xf numFmtId="0" fontId="4" fillId="35" borderId="2" xfId="42" applyFont="1" applyFill="1" applyBorder="1" applyAlignment="1">
      <alignment horizontal="center" vertical="center" wrapText="1"/>
    </xf>
    <xf numFmtId="0" fontId="32" fillId="35" borderId="17" xfId="0" applyFont="1" applyFill="1" applyBorder="1" applyAlignment="1">
      <alignment horizontal="center" vertical="center" wrapText="1"/>
    </xf>
    <xf numFmtId="0" fontId="4" fillId="35" borderId="17" xfId="42" applyFont="1" applyFill="1" applyBorder="1" applyAlignment="1">
      <alignment horizontal="center" vertical="center" wrapText="1"/>
    </xf>
    <xf numFmtId="0" fontId="2" fillId="0" borderId="0" xfId="42" applyNumberFormat="1" applyFont="1" applyAlignment="1">
      <alignment horizontal="center"/>
    </xf>
    <xf numFmtId="0" fontId="47" fillId="0" borderId="0" xfId="42" applyFont="1"/>
    <xf numFmtId="0" fontId="33" fillId="44" borderId="2" xfId="42" applyFont="1" applyFill="1" applyBorder="1" applyAlignment="1">
      <alignment horizontal="center" vertical="center" wrapText="1"/>
    </xf>
    <xf numFmtId="0" fontId="4" fillId="44" borderId="2" xfId="42" applyFont="1" applyFill="1" applyBorder="1" applyAlignment="1">
      <alignment horizontal="center" vertical="center" wrapText="1"/>
    </xf>
    <xf numFmtId="0" fontId="4" fillId="45" borderId="2" xfId="0" applyFont="1" applyFill="1" applyBorder="1" applyAlignment="1">
      <alignment horizontal="center" vertical="center"/>
    </xf>
    <xf numFmtId="0" fontId="4" fillId="45" borderId="2" xfId="42" applyFont="1" applyFill="1" applyBorder="1" applyAlignment="1">
      <alignment horizontal="center" vertical="center" wrapText="1"/>
    </xf>
    <xf numFmtId="4" fontId="4" fillId="45" borderId="2" xfId="42" applyNumberFormat="1" applyFont="1" applyFill="1" applyBorder="1" applyAlignment="1">
      <alignment horizontal="center" vertical="center"/>
    </xf>
    <xf numFmtId="4" fontId="35" fillId="45" borderId="2" xfId="42" applyNumberFormat="1" applyFont="1" applyFill="1" applyBorder="1" applyAlignment="1">
      <alignment horizontal="center" vertical="center"/>
    </xf>
    <xf numFmtId="165" fontId="35" fillId="45" borderId="2" xfId="42" applyNumberFormat="1" applyFont="1" applyFill="1" applyBorder="1" applyAlignment="1">
      <alignment horizontal="center" vertical="center"/>
    </xf>
    <xf numFmtId="4" fontId="4" fillId="45" borderId="2" xfId="42" applyNumberFormat="1" applyFont="1" applyFill="1" applyBorder="1" applyAlignment="1">
      <alignment horizontal="center" vertical="center" wrapText="1"/>
    </xf>
    <xf numFmtId="0" fontId="4" fillId="45" borderId="3" xfId="0" applyFont="1" applyFill="1" applyBorder="1" applyAlignment="1">
      <alignment horizontal="center" vertical="center"/>
    </xf>
    <xf numFmtId="0" fontId="4" fillId="45" borderId="3" xfId="42" applyFont="1" applyFill="1" applyBorder="1" applyAlignment="1">
      <alignment horizontal="center" vertical="center" wrapText="1"/>
    </xf>
    <xf numFmtId="3" fontId="4" fillId="45" borderId="2" xfId="42" applyNumberFormat="1" applyFont="1" applyFill="1" applyBorder="1" applyAlignment="1">
      <alignment horizontal="center" vertical="center" wrapText="1"/>
    </xf>
    <xf numFmtId="3" fontId="4" fillId="45" borderId="2" xfId="42" applyNumberFormat="1" applyFont="1" applyFill="1" applyBorder="1" applyAlignment="1">
      <alignment horizontal="center" vertical="center"/>
    </xf>
    <xf numFmtId="3" fontId="4" fillId="45" borderId="3" xfId="42" applyNumberFormat="1" applyFont="1" applyFill="1" applyBorder="1" applyAlignment="1">
      <alignment horizontal="center" vertical="center" wrapText="1"/>
    </xf>
    <xf numFmtId="0" fontId="31" fillId="45" borderId="18" xfId="0" applyFont="1" applyFill="1" applyBorder="1" applyAlignment="1">
      <alignment horizontal="center" vertical="center" wrapText="1"/>
    </xf>
    <xf numFmtId="0" fontId="31" fillId="45" borderId="17" xfId="0" applyFont="1" applyFill="1" applyBorder="1" applyAlignment="1">
      <alignment horizontal="center" vertical="center" wrapText="1"/>
    </xf>
    <xf numFmtId="0" fontId="4" fillId="45" borderId="17" xfId="42" applyFont="1" applyFill="1" applyBorder="1" applyAlignment="1">
      <alignment horizontal="center" vertical="center" wrapText="1"/>
    </xf>
    <xf numFmtId="1" fontId="35" fillId="47" borderId="2" xfId="42" applyNumberFormat="1" applyFont="1" applyFill="1" applyBorder="1" applyAlignment="1">
      <alignment horizontal="center" vertical="center" wrapText="1"/>
    </xf>
    <xf numFmtId="0" fontId="35" fillId="47" borderId="2" xfId="42" applyFont="1" applyFill="1" applyBorder="1" applyAlignment="1">
      <alignment horizontal="center" vertical="center" wrapText="1"/>
    </xf>
    <xf numFmtId="3" fontId="35" fillId="47" borderId="2" xfId="0" applyNumberFormat="1" applyFont="1" applyFill="1" applyBorder="1" applyAlignment="1">
      <alignment horizontal="center" vertical="center"/>
    </xf>
    <xf numFmtId="0" fontId="35" fillId="47" borderId="2" xfId="42" applyFont="1" applyFill="1" applyBorder="1" applyAlignment="1">
      <alignment horizontal="center" vertical="center"/>
    </xf>
    <xf numFmtId="1" fontId="4" fillId="0" borderId="2" xfId="42"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3" fontId="35" fillId="45" borderId="2" xfId="42" applyNumberFormat="1" applyFont="1" applyFill="1" applyBorder="1" applyAlignment="1">
      <alignment horizontal="center" vertical="center"/>
    </xf>
    <xf numFmtId="9" fontId="35" fillId="45" borderId="2" xfId="42" applyNumberFormat="1" applyFont="1" applyFill="1" applyBorder="1" applyAlignment="1">
      <alignment horizontal="center" vertical="center"/>
    </xf>
    <xf numFmtId="0" fontId="1" fillId="0" borderId="0" xfId="42" applyFont="1" applyAlignment="1">
      <alignment horizontal="center"/>
    </xf>
    <xf numFmtId="4" fontId="33" fillId="45" borderId="2" xfId="42" applyNumberFormat="1" applyFont="1" applyFill="1" applyBorder="1" applyAlignment="1">
      <alignment horizontal="justify" vertical="top" wrapText="1"/>
    </xf>
    <xf numFmtId="4" fontId="33" fillId="45" borderId="3" xfId="42" applyNumberFormat="1" applyFont="1" applyFill="1" applyBorder="1" applyAlignment="1">
      <alignment horizontal="justify" vertical="top" wrapText="1"/>
    </xf>
    <xf numFmtId="166" fontId="33" fillId="45" borderId="17" xfId="42" applyNumberFormat="1" applyFont="1" applyFill="1" applyBorder="1" applyAlignment="1">
      <alignment horizontal="justify" vertical="top" wrapText="1"/>
    </xf>
    <xf numFmtId="9" fontId="4" fillId="45" borderId="3" xfId="42" applyNumberFormat="1" applyFont="1" applyFill="1" applyBorder="1" applyAlignment="1">
      <alignment horizontal="center" vertical="center"/>
    </xf>
    <xf numFmtId="9" fontId="4" fillId="45" borderId="2" xfId="42" applyNumberFormat="1" applyFont="1" applyFill="1" applyBorder="1" applyAlignment="1">
      <alignment horizontal="center" vertical="center"/>
    </xf>
    <xf numFmtId="9" fontId="4" fillId="45" borderId="17" xfId="42" applyNumberFormat="1" applyFont="1" applyFill="1" applyBorder="1" applyAlignment="1">
      <alignment horizontal="center" vertical="center" wrapText="1"/>
    </xf>
    <xf numFmtId="0" fontId="31" fillId="44" borderId="18" xfId="45" applyFont="1" applyFill="1" applyBorder="1" applyAlignment="1">
      <alignment horizontal="center" vertical="center" wrapText="1"/>
    </xf>
    <xf numFmtId="165" fontId="34" fillId="44" borderId="18" xfId="42" applyNumberFormat="1" applyFont="1" applyFill="1" applyBorder="1" applyAlignment="1">
      <alignment horizontal="center" vertical="center" wrapText="1"/>
    </xf>
    <xf numFmtId="0" fontId="4" fillId="44" borderId="18" xfId="42" applyFont="1" applyFill="1" applyBorder="1" applyAlignment="1">
      <alignment horizontal="center" vertical="center" wrapText="1"/>
    </xf>
    <xf numFmtId="3" fontId="35" fillId="35" borderId="2" xfId="42" applyNumberFormat="1" applyFont="1" applyFill="1" applyBorder="1" applyAlignment="1">
      <alignment horizontal="center" vertical="center"/>
    </xf>
    <xf numFmtId="0" fontId="35" fillId="45" borderId="2" xfId="42" applyFont="1" applyFill="1" applyBorder="1" applyAlignment="1">
      <alignment horizontal="center" vertical="center" wrapText="1"/>
    </xf>
    <xf numFmtId="0" fontId="35" fillId="0" borderId="2" xfId="42" applyFont="1" applyFill="1" applyBorder="1" applyAlignment="1">
      <alignment horizontal="center" vertical="center" wrapText="1"/>
    </xf>
    <xf numFmtId="165" fontId="35" fillId="35" borderId="2" xfId="42" applyNumberFormat="1" applyFont="1" applyFill="1" applyBorder="1" applyAlignment="1">
      <alignment horizontal="center" vertical="center"/>
    </xf>
    <xf numFmtId="1" fontId="35" fillId="35" borderId="2" xfId="42" applyNumberFormat="1" applyFont="1" applyFill="1" applyBorder="1" applyAlignment="1">
      <alignment horizontal="center" vertical="center" wrapText="1"/>
    </xf>
    <xf numFmtId="0" fontId="35" fillId="35" borderId="2" xfId="42" applyFont="1" applyFill="1" applyBorder="1" applyAlignment="1">
      <alignment horizontal="center" vertical="center" wrapText="1"/>
    </xf>
    <xf numFmtId="9" fontId="35" fillId="0" borderId="2" xfId="42" applyNumberFormat="1" applyFont="1" applyFill="1" applyBorder="1" applyAlignment="1">
      <alignment horizontal="center" vertical="center"/>
    </xf>
    <xf numFmtId="0" fontId="35" fillId="0" borderId="2" xfId="42" applyFont="1" applyBorder="1" applyAlignment="1">
      <alignment horizontal="center" vertical="center"/>
    </xf>
    <xf numFmtId="9" fontId="35" fillId="0" borderId="2" xfId="42" applyNumberFormat="1" applyFont="1" applyBorder="1" applyAlignment="1">
      <alignment horizontal="center" vertical="center"/>
    </xf>
    <xf numFmtId="3" fontId="35" fillId="35" borderId="16" xfId="42" applyNumberFormat="1" applyFont="1" applyFill="1" applyBorder="1" applyAlignment="1">
      <alignment horizontal="center" vertical="center" wrapText="1"/>
    </xf>
    <xf numFmtId="165" fontId="4" fillId="0" borderId="2" xfId="42" applyNumberFormat="1" applyFont="1" applyBorder="1" applyAlignment="1">
      <alignment horizontal="center" vertical="center"/>
    </xf>
    <xf numFmtId="4" fontId="33" fillId="45" borderId="2" xfId="42" applyNumberFormat="1" applyFont="1" applyFill="1" applyBorder="1" applyAlignment="1">
      <alignment horizontal="left" vertical="top" wrapText="1"/>
    </xf>
    <xf numFmtId="4" fontId="33" fillId="44" borderId="3" xfId="42" applyNumberFormat="1" applyFont="1" applyFill="1" applyBorder="1" applyAlignment="1">
      <alignment horizontal="justify" vertical="top"/>
    </xf>
    <xf numFmtId="0" fontId="33" fillId="35" borderId="2" xfId="42" applyNumberFormat="1" applyFont="1" applyFill="1" applyBorder="1" applyAlignment="1">
      <alignment horizontal="justify" vertical="top" wrapText="1"/>
    </xf>
    <xf numFmtId="0" fontId="4" fillId="0" borderId="17" xfId="42" applyFont="1" applyBorder="1" applyAlignment="1">
      <alignment horizontal="center" vertical="center" wrapText="1"/>
    </xf>
    <xf numFmtId="0" fontId="0" fillId="35" borderId="0" xfId="0" applyFill="1"/>
    <xf numFmtId="0" fontId="33" fillId="35" borderId="2" xfId="42" applyFont="1" applyFill="1" applyBorder="1" applyAlignment="1">
      <alignment horizontal="justify" vertical="top" wrapText="1"/>
    </xf>
    <xf numFmtId="0" fontId="49" fillId="46" borderId="2" xfId="42" applyFont="1" applyFill="1" applyBorder="1" applyAlignment="1">
      <alignment horizontal="center" vertical="center" wrapText="1"/>
    </xf>
    <xf numFmtId="0" fontId="49" fillId="35" borderId="2" xfId="42" applyFont="1" applyFill="1" applyBorder="1" applyAlignment="1">
      <alignment horizontal="center" vertical="center" wrapText="1"/>
    </xf>
    <xf numFmtId="165" fontId="49" fillId="35" borderId="2" xfId="42" applyNumberFormat="1" applyFont="1" applyFill="1" applyBorder="1" applyAlignment="1">
      <alignment horizontal="center" vertical="center" wrapText="1"/>
    </xf>
    <xf numFmtId="165" fontId="49" fillId="35" borderId="2" xfId="0" applyNumberFormat="1" applyFont="1" applyFill="1" applyBorder="1" applyAlignment="1">
      <alignment horizontal="center" vertical="center" wrapText="1"/>
    </xf>
    <xf numFmtId="165" fontId="51" fillId="35" borderId="2" xfId="0" applyNumberFormat="1" applyFont="1" applyFill="1" applyBorder="1" applyAlignment="1">
      <alignment horizontal="center" vertical="center" wrapText="1"/>
    </xf>
    <xf numFmtId="165" fontId="51" fillId="47" borderId="2" xfId="0" applyNumberFormat="1" applyFont="1" applyFill="1" applyBorder="1" applyAlignment="1">
      <alignment horizontal="center" vertical="center" wrapText="1"/>
    </xf>
    <xf numFmtId="165" fontId="51" fillId="47" borderId="2" xfId="42" applyNumberFormat="1" applyFont="1" applyFill="1" applyBorder="1" applyAlignment="1">
      <alignment horizontal="center" vertical="center" wrapText="1"/>
    </xf>
    <xf numFmtId="0" fontId="49" fillId="35" borderId="2" xfId="0" applyFont="1" applyFill="1" applyBorder="1" applyAlignment="1">
      <alignment horizontal="center" vertical="center" wrapText="1"/>
    </xf>
    <xf numFmtId="165" fontId="50" fillId="35" borderId="2" xfId="0" applyNumberFormat="1" applyFont="1" applyFill="1" applyBorder="1" applyAlignment="1">
      <alignment horizontal="center" vertical="center" wrapText="1"/>
    </xf>
    <xf numFmtId="10" fontId="50" fillId="35" borderId="2" xfId="0" applyNumberFormat="1" applyFont="1" applyFill="1" applyBorder="1" applyAlignment="1">
      <alignment horizontal="center" vertical="center" wrapText="1"/>
    </xf>
    <xf numFmtId="165" fontId="36" fillId="35" borderId="2" xfId="0" applyNumberFormat="1" applyFont="1" applyFill="1" applyBorder="1" applyAlignment="1">
      <alignment horizontal="center" vertical="center" wrapText="1"/>
    </xf>
    <xf numFmtId="165" fontId="36" fillId="47" borderId="2" xfId="0" applyNumberFormat="1" applyFont="1" applyFill="1" applyBorder="1" applyAlignment="1">
      <alignment horizontal="center" vertical="center" wrapText="1"/>
    </xf>
    <xf numFmtId="165" fontId="49" fillId="0" borderId="2" xfId="42" applyNumberFormat="1" applyFont="1" applyFill="1" applyBorder="1" applyAlignment="1">
      <alignment horizontal="center" vertical="center" wrapText="1"/>
    </xf>
    <xf numFmtId="0" fontId="49" fillId="0" borderId="2" xfId="42" applyFont="1" applyFill="1" applyBorder="1" applyAlignment="1">
      <alignment vertical="center" wrapText="1"/>
    </xf>
    <xf numFmtId="0" fontId="50" fillId="35" borderId="2" xfId="0" applyFont="1" applyFill="1" applyBorder="1" applyAlignment="1">
      <alignment horizontal="center" vertical="center" wrapText="1"/>
    </xf>
    <xf numFmtId="3" fontId="50" fillId="35" borderId="2" xfId="0" applyNumberFormat="1" applyFont="1" applyFill="1" applyBorder="1" applyAlignment="1">
      <alignment horizontal="center" vertical="center" wrapText="1"/>
    </xf>
    <xf numFmtId="3" fontId="36" fillId="35" borderId="2" xfId="0" applyNumberFormat="1" applyFont="1" applyFill="1" applyBorder="1" applyAlignment="1">
      <alignment horizontal="center" vertical="center" wrapText="1"/>
    </xf>
    <xf numFmtId="0" fontId="51" fillId="47" borderId="2" xfId="0" applyFont="1" applyFill="1" applyBorder="1" applyAlignment="1">
      <alignment horizontal="center" vertical="center" wrapText="1"/>
    </xf>
    <xf numFmtId="0" fontId="49" fillId="35" borderId="2" xfId="0" applyFont="1" applyFill="1" applyBorder="1" applyAlignment="1">
      <alignment vertical="center" wrapText="1"/>
    </xf>
    <xf numFmtId="165" fontId="49" fillId="0" borderId="2" xfId="0" applyNumberFormat="1" applyFont="1" applyFill="1" applyBorder="1" applyAlignment="1">
      <alignment horizontal="center" vertical="center" wrapText="1"/>
    </xf>
    <xf numFmtId="0" fontId="50" fillId="35" borderId="2" xfId="42" applyFont="1" applyFill="1" applyBorder="1" applyAlignment="1">
      <alignment horizontal="center" vertical="center" wrapText="1"/>
    </xf>
    <xf numFmtId="165" fontId="50" fillId="35" borderId="2" xfId="42" applyNumberFormat="1" applyFont="1" applyFill="1" applyBorder="1" applyAlignment="1">
      <alignment horizontal="center" vertical="center" wrapText="1"/>
    </xf>
    <xf numFmtId="165" fontId="36" fillId="47" borderId="2" xfId="42" applyNumberFormat="1" applyFont="1" applyFill="1" applyBorder="1" applyAlignment="1">
      <alignment horizontal="center" vertical="center" wrapText="1"/>
    </xf>
    <xf numFmtId="0" fontId="49" fillId="35" borderId="2" xfId="42" applyFont="1" applyFill="1" applyBorder="1" applyAlignment="1">
      <alignment horizontal="justify" vertical="center" wrapText="1"/>
    </xf>
    <xf numFmtId="0" fontId="50" fillId="35" borderId="2" xfId="53" applyNumberFormat="1" applyFont="1" applyFill="1" applyBorder="1" applyAlignment="1">
      <alignment horizontal="center" vertical="center" wrapText="1"/>
    </xf>
    <xf numFmtId="4" fontId="36" fillId="35" borderId="2" xfId="0" applyNumberFormat="1" applyFont="1" applyFill="1" applyBorder="1" applyAlignment="1">
      <alignment horizontal="center" vertical="center" wrapText="1"/>
    </xf>
    <xf numFmtId="4" fontId="36" fillId="47" borderId="2" xfId="0" applyNumberFormat="1" applyFont="1" applyFill="1" applyBorder="1" applyAlignment="1">
      <alignment horizontal="center" vertical="center" wrapText="1"/>
    </xf>
    <xf numFmtId="1" fontId="50" fillId="35" borderId="2" xfId="53" applyNumberFormat="1" applyFont="1" applyFill="1" applyBorder="1" applyAlignment="1">
      <alignment horizontal="center" vertical="center" wrapText="1"/>
    </xf>
    <xf numFmtId="167" fontId="50" fillId="35" borderId="2" xfId="53" applyNumberFormat="1" applyFont="1" applyFill="1" applyBorder="1" applyAlignment="1">
      <alignment horizontal="center" vertical="center" wrapText="1"/>
    </xf>
    <xf numFmtId="166" fontId="50" fillId="35" borderId="2" xfId="0" applyNumberFormat="1" applyFont="1" applyFill="1" applyBorder="1" applyAlignment="1">
      <alignment horizontal="center" vertical="center" wrapText="1"/>
    </xf>
    <xf numFmtId="166" fontId="36" fillId="35" borderId="2" xfId="0" applyNumberFormat="1" applyFont="1" applyFill="1" applyBorder="1" applyAlignment="1">
      <alignment horizontal="center" vertical="center" wrapText="1"/>
    </xf>
    <xf numFmtId="166" fontId="36" fillId="47" borderId="2" xfId="0" applyNumberFormat="1" applyFont="1" applyFill="1" applyBorder="1" applyAlignment="1">
      <alignment horizontal="center" vertical="center" wrapText="1"/>
    </xf>
    <xf numFmtId="0" fontId="36" fillId="35" borderId="2" xfId="42" applyFont="1" applyFill="1" applyBorder="1" applyAlignment="1">
      <alignment horizontal="center" vertical="center" wrapText="1"/>
    </xf>
    <xf numFmtId="1" fontId="36" fillId="47" borderId="2" xfId="42" applyNumberFormat="1" applyFont="1" applyFill="1" applyBorder="1" applyAlignment="1">
      <alignment horizontal="center" vertical="center" wrapText="1"/>
    </xf>
    <xf numFmtId="0" fontId="49" fillId="44" borderId="2" xfId="42" applyFont="1" applyFill="1" applyBorder="1" applyAlignment="1">
      <alignment horizontal="center" vertical="center" wrapText="1"/>
    </xf>
    <xf numFmtId="0" fontId="49" fillId="44" borderId="3" xfId="42" applyFont="1" applyFill="1" applyBorder="1" applyAlignment="1">
      <alignment horizontal="center" vertical="center" wrapText="1"/>
    </xf>
    <xf numFmtId="0" fontId="50" fillId="44" borderId="3" xfId="42" applyFont="1" applyFill="1" applyBorder="1" applyAlignment="1">
      <alignment horizontal="center" vertical="center" wrapText="1"/>
    </xf>
    <xf numFmtId="0" fontId="51" fillId="46" borderId="2" xfId="42" applyFont="1" applyFill="1" applyBorder="1" applyAlignment="1">
      <alignment horizontal="center" vertical="center" wrapText="1"/>
    </xf>
    <xf numFmtId="0" fontId="51" fillId="44" borderId="2" xfId="42" applyFont="1" applyFill="1" applyBorder="1" applyAlignment="1">
      <alignment horizontal="center" vertical="center" wrapText="1"/>
    </xf>
    <xf numFmtId="0" fontId="51" fillId="44" borderId="3" xfId="42" applyFont="1" applyFill="1" applyBorder="1" applyAlignment="1">
      <alignment horizontal="center" vertical="center" wrapText="1"/>
    </xf>
    <xf numFmtId="0" fontId="36" fillId="44" borderId="3" xfId="42" applyFont="1" applyFill="1" applyBorder="1" applyAlignment="1">
      <alignment horizontal="center" vertical="center" wrapText="1"/>
    </xf>
    <xf numFmtId="0" fontId="51" fillId="44" borderId="2" xfId="0" applyFont="1" applyFill="1" applyBorder="1" applyAlignment="1">
      <alignment horizontal="center" vertical="center" wrapText="1"/>
    </xf>
    <xf numFmtId="0" fontId="49" fillId="46" borderId="2" xfId="0" applyFont="1" applyFill="1" applyBorder="1" applyAlignment="1">
      <alignment vertical="center"/>
    </xf>
    <xf numFmtId="0" fontId="51" fillId="46" borderId="2" xfId="0" applyFont="1" applyFill="1" applyBorder="1" applyAlignment="1">
      <alignment vertical="center"/>
    </xf>
    <xf numFmtId="0" fontId="51" fillId="46" borderId="2" xfId="42" applyFont="1" applyFill="1" applyBorder="1" applyAlignment="1">
      <alignment horizontal="center" vertical="top" wrapText="1"/>
    </xf>
    <xf numFmtId="0" fontId="49" fillId="46" borderId="2" xfId="42" applyFont="1" applyFill="1" applyBorder="1" applyAlignment="1">
      <alignment horizontal="center" vertical="top" wrapText="1"/>
    </xf>
    <xf numFmtId="165" fontId="51" fillId="46" borderId="2" xfId="42" applyNumberFormat="1" applyFont="1" applyFill="1" applyBorder="1" applyAlignment="1">
      <alignment horizontal="center" vertical="top" wrapText="1"/>
    </xf>
    <xf numFmtId="0" fontId="51" fillId="46" borderId="2" xfId="42" applyFont="1" applyFill="1" applyBorder="1" applyAlignment="1">
      <alignment vertical="center" wrapText="1"/>
    </xf>
    <xf numFmtId="0" fontId="49" fillId="46" borderId="2" xfId="0" applyFont="1" applyFill="1" applyBorder="1" applyAlignment="1">
      <alignment horizontal="left" vertical="center"/>
    </xf>
    <xf numFmtId="0" fontId="51" fillId="46" borderId="2" xfId="0" applyFont="1" applyFill="1" applyBorder="1" applyAlignment="1">
      <alignment horizontal="center" vertical="center"/>
    </xf>
    <xf numFmtId="165" fontId="49" fillId="46" borderId="2" xfId="42" applyNumberFormat="1" applyFont="1" applyFill="1" applyBorder="1" applyAlignment="1">
      <alignment horizontal="center" vertical="top" wrapText="1"/>
    </xf>
    <xf numFmtId="0" fontId="49" fillId="46" borderId="2" xfId="42" applyFont="1" applyFill="1" applyBorder="1" applyAlignment="1">
      <alignment vertical="center" wrapText="1"/>
    </xf>
    <xf numFmtId="0" fontId="49" fillId="46" borderId="0" xfId="0" applyFont="1" applyFill="1" applyAlignment="1">
      <alignment horizontal="center" vertical="center"/>
    </xf>
    <xf numFmtId="0" fontId="49" fillId="46" borderId="0" xfId="0" applyFont="1" applyFill="1" applyAlignment="1">
      <alignment horizontal="center"/>
    </xf>
    <xf numFmtId="0" fontId="49" fillId="46" borderId="0" xfId="0" applyFont="1" applyFill="1" applyAlignment="1">
      <alignment horizontal="center" vertical="top"/>
    </xf>
    <xf numFmtId="0" fontId="51" fillId="46" borderId="0" xfId="0" applyFont="1" applyFill="1" applyAlignment="1">
      <alignment horizontal="center" vertical="top"/>
    </xf>
    <xf numFmtId="165" fontId="51" fillId="46" borderId="2" xfId="42" applyNumberFormat="1" applyFont="1" applyFill="1" applyBorder="1" applyAlignment="1">
      <alignment horizontal="center" vertical="center" wrapText="1"/>
    </xf>
    <xf numFmtId="0" fontId="49" fillId="46" borderId="0" xfId="0" applyFont="1" applyFill="1" applyAlignment="1">
      <alignment horizontal="center" vertical="top" wrapText="1"/>
    </xf>
    <xf numFmtId="0" fontId="49" fillId="35" borderId="2" xfId="42" applyFont="1" applyFill="1" applyBorder="1" applyAlignment="1">
      <alignment horizontal="left" vertical="center" wrapText="1"/>
    </xf>
    <xf numFmtId="0" fontId="50" fillId="0" borderId="2" xfId="0" applyFont="1" applyBorder="1" applyAlignment="1">
      <alignment horizontal="center" vertical="center"/>
    </xf>
    <xf numFmtId="0" fontId="49" fillId="0" borderId="2" xfId="0" applyFont="1" applyFill="1" applyBorder="1" applyAlignment="1">
      <alignment horizontal="center" vertical="center" wrapText="1"/>
    </xf>
    <xf numFmtId="167" fontId="49" fillId="0" borderId="2" xfId="42" applyNumberFormat="1" applyFont="1" applyFill="1" applyBorder="1" applyAlignment="1">
      <alignment horizontal="center" vertical="center" wrapText="1"/>
    </xf>
    <xf numFmtId="4" fontId="50" fillId="0" borderId="2" xfId="0" applyNumberFormat="1" applyFont="1" applyBorder="1" applyAlignment="1">
      <alignment horizontal="center" vertical="center"/>
    </xf>
    <xf numFmtId="165" fontId="50" fillId="0" borderId="2" xfId="62" applyNumberFormat="1" applyFont="1" applyBorder="1" applyAlignment="1">
      <alignment horizontal="center" vertical="center"/>
    </xf>
    <xf numFmtId="165" fontId="50" fillId="47" borderId="2" xfId="62" applyNumberFormat="1" applyFont="1" applyFill="1" applyBorder="1" applyAlignment="1">
      <alignment horizontal="center" vertical="center"/>
    </xf>
    <xf numFmtId="4" fontId="49" fillId="0" borderId="2" xfId="42" applyNumberFormat="1" applyFont="1" applyFill="1" applyBorder="1" applyAlignment="1">
      <alignment horizontal="center" vertical="center" wrapText="1"/>
    </xf>
    <xf numFmtId="4" fontId="49" fillId="47" borderId="2" xfId="42" applyNumberFormat="1" applyFont="1" applyFill="1" applyBorder="1" applyAlignment="1">
      <alignment horizontal="center" vertical="center" wrapText="1"/>
    </xf>
    <xf numFmtId="10" fontId="49" fillId="0" borderId="2" xfId="0" applyNumberFormat="1" applyFont="1" applyFill="1" applyBorder="1" applyAlignment="1">
      <alignment horizontal="center" vertical="center" wrapText="1"/>
    </xf>
    <xf numFmtId="0" fontId="4" fillId="35" borderId="3" xfId="42" applyFont="1" applyFill="1" applyBorder="1" applyAlignment="1">
      <alignment horizontal="center" vertical="center" wrapText="1"/>
    </xf>
    <xf numFmtId="166" fontId="33" fillId="35" borderId="17" xfId="42" applyNumberFormat="1" applyFont="1" applyFill="1" applyBorder="1" applyAlignment="1">
      <alignment horizontal="justify" vertical="top" wrapText="1"/>
    </xf>
    <xf numFmtId="3" fontId="35" fillId="47" borderId="2" xfId="42" applyNumberFormat="1" applyFont="1" applyFill="1" applyBorder="1" applyAlignment="1">
      <alignment horizontal="center" vertical="center"/>
    </xf>
    <xf numFmtId="3" fontId="4" fillId="0" borderId="2" xfId="42" applyNumberFormat="1" applyFont="1" applyFill="1" applyBorder="1" applyAlignment="1">
      <alignment horizontal="center" vertical="center"/>
    </xf>
    <xf numFmtId="166" fontId="33" fillId="35" borderId="2" xfId="42" applyNumberFormat="1" applyFont="1" applyFill="1" applyBorder="1" applyAlignment="1">
      <alignment horizontal="justify" vertical="top" wrapText="1"/>
    </xf>
    <xf numFmtId="165" fontId="4" fillId="0" borderId="2" xfId="42" applyNumberFormat="1" applyFont="1" applyFill="1" applyBorder="1" applyAlignment="1">
      <alignment horizontal="center" vertical="center"/>
    </xf>
    <xf numFmtId="165" fontId="35" fillId="47" borderId="2" xfId="42" applyNumberFormat="1" applyFont="1" applyFill="1" applyBorder="1" applyAlignment="1">
      <alignment horizontal="center" vertical="center"/>
    </xf>
    <xf numFmtId="165" fontId="4" fillId="35" borderId="2" xfId="42" applyNumberFormat="1" applyFont="1" applyFill="1" applyBorder="1" applyAlignment="1">
      <alignment horizontal="center" vertical="center" wrapText="1"/>
    </xf>
    <xf numFmtId="165" fontId="4" fillId="35" borderId="2" xfId="42" applyNumberFormat="1" applyFont="1" applyFill="1" applyBorder="1" applyAlignment="1">
      <alignment horizontal="center" vertical="center"/>
    </xf>
    <xf numFmtId="3" fontId="4" fillId="35" borderId="2" xfId="42" applyNumberFormat="1" applyFont="1" applyFill="1" applyBorder="1" applyAlignment="1">
      <alignment horizontal="center" vertical="center" wrapText="1"/>
    </xf>
    <xf numFmtId="3" fontId="4" fillId="35" borderId="2" xfId="42" applyNumberFormat="1" applyFont="1" applyFill="1" applyBorder="1" applyAlignment="1">
      <alignment horizontal="center" vertical="center"/>
    </xf>
    <xf numFmtId="0" fontId="4" fillId="0" borderId="2" xfId="42" applyFont="1" applyFill="1" applyBorder="1" applyAlignment="1">
      <alignment horizontal="center" vertical="center" wrapText="1"/>
    </xf>
    <xf numFmtId="3" fontId="35" fillId="35" borderId="16" xfId="0" applyNumberFormat="1" applyFont="1" applyFill="1" applyBorder="1" applyAlignment="1">
      <alignment horizontal="center" vertical="center"/>
    </xf>
    <xf numFmtId="3" fontId="4" fillId="35" borderId="2" xfId="0" applyNumberFormat="1" applyFont="1" applyFill="1" applyBorder="1" applyAlignment="1">
      <alignment horizontal="center" vertical="center"/>
    </xf>
    <xf numFmtId="3" fontId="35" fillId="35" borderId="16" xfId="0" applyNumberFormat="1" applyFont="1" applyFill="1" applyBorder="1" applyAlignment="1">
      <alignment horizontal="center" vertical="center" wrapText="1"/>
    </xf>
    <xf numFmtId="3" fontId="4" fillId="35" borderId="2" xfId="0" applyNumberFormat="1" applyFont="1" applyFill="1" applyBorder="1" applyAlignment="1">
      <alignment horizontal="center" vertical="center" wrapText="1"/>
    </xf>
    <xf numFmtId="3" fontId="4" fillId="47" borderId="2" xfId="0" applyNumberFormat="1" applyFont="1" applyFill="1" applyBorder="1" applyAlignment="1">
      <alignment horizontal="center" vertical="center"/>
    </xf>
    <xf numFmtId="3" fontId="35" fillId="35" borderId="0" xfId="0" applyNumberFormat="1" applyFont="1" applyFill="1" applyAlignment="1">
      <alignment horizontal="center" vertical="center"/>
    </xf>
    <xf numFmtId="0" fontId="4" fillId="0" borderId="2" xfId="0" applyFont="1" applyFill="1" applyBorder="1" applyAlignment="1">
      <alignment horizontal="center" vertical="center" wrapText="1"/>
    </xf>
    <xf numFmtId="9" fontId="35" fillId="47" borderId="2" xfId="42" applyNumberFormat="1" applyFont="1" applyFill="1" applyBorder="1" applyAlignment="1">
      <alignment horizontal="center" vertical="center"/>
    </xf>
    <xf numFmtId="0" fontId="4" fillId="35" borderId="2" xfId="0" applyFont="1" applyFill="1" applyBorder="1" applyAlignment="1">
      <alignment horizontal="center" vertical="center" wrapText="1"/>
    </xf>
    <xf numFmtId="0" fontId="4" fillId="45" borderId="17" xfId="0" applyFont="1" applyFill="1" applyBorder="1" applyAlignment="1">
      <alignment horizontal="center" vertical="center" wrapText="1"/>
    </xf>
    <xf numFmtId="3" fontId="4" fillId="45" borderId="17"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3" fontId="4" fillId="35" borderId="3" xfId="42" applyNumberFormat="1" applyFont="1" applyFill="1" applyBorder="1" applyAlignment="1">
      <alignment horizontal="center" vertical="center" wrapText="1"/>
    </xf>
    <xf numFmtId="3" fontId="4" fillId="35" borderId="18" xfId="42" applyNumberFormat="1" applyFont="1" applyFill="1" applyBorder="1" applyAlignment="1">
      <alignment horizontal="center" vertical="center" wrapText="1"/>
    </xf>
    <xf numFmtId="3" fontId="4" fillId="35" borderId="17" xfId="42" applyNumberFormat="1" applyFont="1" applyFill="1" applyBorder="1" applyAlignment="1">
      <alignment horizontal="center" vertical="center" wrapText="1"/>
    </xf>
    <xf numFmtId="3" fontId="4" fillId="0" borderId="3" xfId="42" applyNumberFormat="1" applyFont="1" applyFill="1" applyBorder="1" applyAlignment="1">
      <alignment horizontal="center" vertical="center"/>
    </xf>
    <xf numFmtId="3" fontId="4" fillId="0" borderId="18" xfId="42" applyNumberFormat="1" applyFont="1" applyFill="1" applyBorder="1" applyAlignment="1">
      <alignment horizontal="center" vertical="center"/>
    </xf>
    <xf numFmtId="3" fontId="4" fillId="0" borderId="17" xfId="42" applyNumberFormat="1" applyFont="1" applyFill="1" applyBorder="1" applyAlignment="1">
      <alignment horizontal="center" vertical="center"/>
    </xf>
    <xf numFmtId="10" fontId="35" fillId="35" borderId="3" xfId="42" applyNumberFormat="1" applyFont="1" applyFill="1" applyBorder="1" applyAlignment="1">
      <alignment horizontal="center" vertical="center" wrapText="1"/>
    </xf>
    <xf numFmtId="0" fontId="55" fillId="0" borderId="18" xfId="0" applyFont="1" applyBorder="1" applyAlignment="1">
      <alignment horizontal="center" vertical="center" wrapText="1"/>
    </xf>
    <xf numFmtId="0" fontId="55" fillId="0" borderId="17" xfId="0" applyFont="1" applyBorder="1" applyAlignment="1">
      <alignment horizontal="center" vertical="center" wrapText="1"/>
    </xf>
    <xf numFmtId="10" fontId="4" fillId="0" borderId="2" xfId="42" applyNumberFormat="1" applyFont="1" applyFill="1" applyBorder="1" applyAlignment="1">
      <alignment horizontal="center" vertical="center"/>
    </xf>
    <xf numFmtId="3" fontId="35" fillId="47" borderId="3" xfId="42" applyNumberFormat="1" applyFont="1" applyFill="1" applyBorder="1" applyAlignment="1">
      <alignment horizontal="center" vertical="center"/>
    </xf>
    <xf numFmtId="3" fontId="35" fillId="47" borderId="18" xfId="42" applyNumberFormat="1" applyFont="1" applyFill="1" applyBorder="1" applyAlignment="1">
      <alignment horizontal="center" vertical="center"/>
    </xf>
    <xf numFmtId="3" fontId="35" fillId="47" borderId="17" xfId="42" applyNumberFormat="1" applyFont="1" applyFill="1" applyBorder="1" applyAlignment="1">
      <alignment horizontal="center" vertical="center"/>
    </xf>
    <xf numFmtId="0" fontId="4" fillId="0" borderId="3" xfId="42" applyFont="1" applyFill="1" applyBorder="1" applyAlignment="1">
      <alignment horizontal="center" vertical="center" wrapText="1"/>
    </xf>
    <xf numFmtId="0" fontId="4" fillId="0" borderId="18" xfId="42" applyFont="1" applyFill="1" applyBorder="1" applyAlignment="1">
      <alignment horizontal="center" vertical="center" wrapText="1"/>
    </xf>
    <xf numFmtId="0" fontId="4" fillId="0" borderId="17" xfId="42" applyFont="1" applyFill="1" applyBorder="1" applyAlignment="1">
      <alignment horizontal="center" vertical="center" wrapText="1"/>
    </xf>
    <xf numFmtId="3" fontId="35" fillId="0" borderId="3" xfId="42" applyNumberFormat="1" applyFont="1" applyFill="1" applyBorder="1" applyAlignment="1">
      <alignment horizontal="center" vertical="center" wrapText="1"/>
    </xf>
    <xf numFmtId="3" fontId="35" fillId="0" borderId="18" xfId="42" applyNumberFormat="1" applyFont="1" applyFill="1" applyBorder="1" applyAlignment="1">
      <alignment horizontal="center" vertical="center" wrapText="1"/>
    </xf>
    <xf numFmtId="3" fontId="35" fillId="0" borderId="17" xfId="42" applyNumberFormat="1" applyFont="1" applyFill="1" applyBorder="1" applyAlignment="1">
      <alignment horizontal="center" vertical="center" wrapText="1"/>
    </xf>
    <xf numFmtId="3" fontId="4" fillId="0" borderId="3" xfId="42" applyNumberFormat="1" applyFont="1" applyFill="1" applyBorder="1" applyAlignment="1">
      <alignment horizontal="center" vertical="center" wrapText="1"/>
    </xf>
    <xf numFmtId="3" fontId="4" fillId="0" borderId="18" xfId="42" applyNumberFormat="1" applyFont="1" applyFill="1" applyBorder="1" applyAlignment="1">
      <alignment horizontal="center" vertical="center" wrapText="1"/>
    </xf>
    <xf numFmtId="3" fontId="4" fillId="0" borderId="17" xfId="42" applyNumberFormat="1" applyFont="1" applyFill="1" applyBorder="1" applyAlignment="1">
      <alignment horizontal="center" vertical="center" wrapText="1"/>
    </xf>
    <xf numFmtId="0" fontId="35" fillId="0" borderId="3" xfId="42" applyFont="1" applyFill="1" applyBorder="1" applyAlignment="1">
      <alignment horizontal="center" vertical="center" wrapText="1"/>
    </xf>
    <xf numFmtId="0" fontId="35" fillId="0" borderId="18" xfId="42" applyFont="1" applyFill="1" applyBorder="1" applyAlignment="1">
      <alignment horizontal="center" vertical="center" wrapText="1"/>
    </xf>
    <xf numFmtId="0" fontId="35" fillId="0" borderId="17" xfId="42" applyFont="1" applyFill="1" applyBorder="1" applyAlignment="1">
      <alignment horizontal="center" vertical="center" wrapText="1"/>
    </xf>
    <xf numFmtId="3" fontId="4" fillId="0" borderId="2" xfId="42" applyNumberFormat="1" applyFont="1" applyFill="1" applyBorder="1" applyAlignment="1">
      <alignment horizontal="center" vertical="center"/>
    </xf>
    <xf numFmtId="3" fontId="35" fillId="35" borderId="3" xfId="42" applyNumberFormat="1" applyFont="1" applyFill="1" applyBorder="1" applyAlignment="1">
      <alignment horizontal="center" vertical="center" wrapText="1"/>
    </xf>
    <xf numFmtId="3" fontId="35" fillId="35" borderId="18" xfId="42" applyNumberFormat="1" applyFont="1" applyFill="1" applyBorder="1" applyAlignment="1">
      <alignment horizontal="center" vertical="center" wrapText="1"/>
    </xf>
    <xf numFmtId="3" fontId="35" fillId="35" borderId="17" xfId="42" applyNumberFormat="1" applyFont="1" applyFill="1" applyBorder="1" applyAlignment="1">
      <alignment horizontal="center" vertical="center" wrapText="1"/>
    </xf>
    <xf numFmtId="0" fontId="4" fillId="35" borderId="3" xfId="42" applyFont="1" applyFill="1" applyBorder="1" applyAlignment="1">
      <alignment horizontal="center" vertical="center" wrapText="1"/>
    </xf>
    <xf numFmtId="0" fontId="4" fillId="35" borderId="18" xfId="42" applyFont="1" applyFill="1" applyBorder="1" applyAlignment="1">
      <alignment horizontal="center" vertical="center" wrapText="1"/>
    </xf>
    <xf numFmtId="0" fontId="4" fillId="35" borderId="17" xfId="42" applyFont="1" applyFill="1" applyBorder="1" applyAlignment="1">
      <alignment horizontal="center" vertical="center" wrapText="1"/>
    </xf>
    <xf numFmtId="10" fontId="35" fillId="47" borderId="2" xfId="42" applyNumberFormat="1" applyFont="1" applyFill="1" applyBorder="1" applyAlignment="1">
      <alignment horizontal="center" vertical="center"/>
    </xf>
    <xf numFmtId="3" fontId="4" fillId="35" borderId="3" xfId="0" applyNumberFormat="1" applyFont="1" applyFill="1" applyBorder="1" applyAlignment="1">
      <alignment horizontal="center" vertical="center" wrapText="1"/>
    </xf>
    <xf numFmtId="3" fontId="4" fillId="35" borderId="18" xfId="0" applyNumberFormat="1" applyFont="1" applyFill="1" applyBorder="1" applyAlignment="1">
      <alignment horizontal="center" vertical="center" wrapText="1"/>
    </xf>
    <xf numFmtId="3" fontId="4" fillId="35" borderId="17"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7" xfId="0" applyFont="1" applyFill="1" applyBorder="1" applyAlignment="1">
      <alignment horizontal="center" vertical="center" wrapText="1"/>
    </xf>
    <xf numFmtId="3" fontId="4" fillId="0" borderId="3" xfId="59" applyNumberFormat="1" applyFont="1" applyFill="1" applyBorder="1" applyAlignment="1">
      <alignment horizontal="center" vertical="center"/>
    </xf>
    <xf numFmtId="3" fontId="4" fillId="0" borderId="18" xfId="59" applyNumberFormat="1" applyFont="1" applyFill="1" applyBorder="1" applyAlignment="1">
      <alignment horizontal="center" vertical="center"/>
    </xf>
    <xf numFmtId="3" fontId="4" fillId="0" borderId="17" xfId="59" applyNumberFormat="1" applyFont="1" applyFill="1" applyBorder="1" applyAlignment="1">
      <alignment horizontal="center" vertical="center"/>
    </xf>
    <xf numFmtId="165" fontId="4" fillId="0" borderId="2" xfId="42" applyNumberFormat="1" applyFont="1" applyFill="1" applyBorder="1" applyAlignment="1">
      <alignment horizontal="center" vertical="center" wrapText="1"/>
    </xf>
    <xf numFmtId="165" fontId="4" fillId="0" borderId="3" xfId="42" applyNumberFormat="1" applyFont="1" applyFill="1" applyBorder="1" applyAlignment="1">
      <alignment horizontal="center" vertical="center" wrapText="1"/>
    </xf>
    <xf numFmtId="165" fontId="4" fillId="0" borderId="18" xfId="42" applyNumberFormat="1" applyFont="1" applyFill="1" applyBorder="1" applyAlignment="1">
      <alignment horizontal="center" vertical="center" wrapText="1"/>
    </xf>
    <xf numFmtId="165" fontId="4" fillId="0" borderId="17" xfId="42" applyNumberFormat="1" applyFont="1" applyFill="1" applyBorder="1" applyAlignment="1">
      <alignment horizontal="center" vertical="center" wrapText="1"/>
    </xf>
    <xf numFmtId="165" fontId="4" fillId="0" borderId="2" xfId="42" applyNumberFormat="1" applyFont="1" applyFill="1" applyBorder="1" applyAlignment="1">
      <alignment horizontal="center" vertical="center"/>
    </xf>
    <xf numFmtId="165" fontId="35" fillId="0" borderId="3" xfId="42" applyNumberFormat="1" applyFont="1" applyFill="1" applyBorder="1" applyAlignment="1">
      <alignment horizontal="center" vertical="center" wrapText="1"/>
    </xf>
    <xf numFmtId="165" fontId="35" fillId="0" borderId="18" xfId="42" applyNumberFormat="1" applyFont="1" applyFill="1" applyBorder="1" applyAlignment="1">
      <alignment horizontal="center" vertical="center" wrapText="1"/>
    </xf>
    <xf numFmtId="165" fontId="35" fillId="0" borderId="17" xfId="42" applyNumberFormat="1" applyFont="1" applyFill="1" applyBorder="1" applyAlignment="1">
      <alignment horizontal="center" vertical="center" wrapText="1"/>
    </xf>
    <xf numFmtId="165" fontId="4" fillId="0" borderId="3" xfId="62" applyNumberFormat="1" applyFont="1" applyFill="1" applyBorder="1" applyAlignment="1">
      <alignment horizontal="center" vertical="center"/>
    </xf>
    <xf numFmtId="165" fontId="4" fillId="0" borderId="18" xfId="62" applyNumberFormat="1" applyFont="1" applyFill="1" applyBorder="1" applyAlignment="1">
      <alignment horizontal="center" vertical="center"/>
    </xf>
    <xf numFmtId="165" fontId="4" fillId="0" borderId="17" xfId="62" applyNumberFormat="1" applyFont="1" applyFill="1" applyBorder="1" applyAlignment="1">
      <alignment horizontal="center" vertical="center"/>
    </xf>
    <xf numFmtId="0" fontId="4" fillId="0" borderId="2" xfId="42" applyFont="1" applyFill="1" applyBorder="1" applyAlignment="1">
      <alignment horizontal="center" vertical="center" wrapText="1"/>
    </xf>
    <xf numFmtId="165" fontId="35" fillId="0" borderId="3" xfId="62" applyNumberFormat="1" applyFont="1" applyFill="1" applyBorder="1" applyAlignment="1">
      <alignment horizontal="center" vertical="center" wrapText="1"/>
    </xf>
    <xf numFmtId="165" fontId="35" fillId="0" borderId="18" xfId="62" applyNumberFormat="1" applyFont="1" applyFill="1" applyBorder="1" applyAlignment="1">
      <alignment horizontal="center" vertical="center" wrapText="1"/>
    </xf>
    <xf numFmtId="165" fontId="35" fillId="0" borderId="17" xfId="62" applyNumberFormat="1" applyFont="1" applyFill="1" applyBorder="1" applyAlignment="1">
      <alignment horizontal="center" vertical="center" wrapText="1"/>
    </xf>
    <xf numFmtId="165" fontId="4" fillId="0" borderId="3" xfId="62" applyNumberFormat="1" applyFont="1" applyFill="1" applyBorder="1" applyAlignment="1">
      <alignment horizontal="center" vertical="center" wrapText="1"/>
    </xf>
    <xf numFmtId="165" fontId="4" fillId="0" borderId="18" xfId="62" applyNumberFormat="1" applyFont="1" applyFill="1" applyBorder="1" applyAlignment="1">
      <alignment horizontal="center" vertical="center" wrapText="1"/>
    </xf>
    <xf numFmtId="165" fontId="4" fillId="0" borderId="17" xfId="62" applyNumberFormat="1" applyFont="1" applyFill="1" applyBorder="1" applyAlignment="1">
      <alignment horizontal="center" vertical="center" wrapText="1"/>
    </xf>
    <xf numFmtId="165" fontId="4" fillId="35" borderId="3" xfId="62" applyNumberFormat="1" applyFont="1" applyFill="1" applyBorder="1" applyAlignment="1">
      <alignment horizontal="center" vertical="center" wrapText="1"/>
    </xf>
    <xf numFmtId="165" fontId="4" fillId="35" borderId="18" xfId="62" applyNumberFormat="1" applyFont="1" applyFill="1" applyBorder="1" applyAlignment="1">
      <alignment horizontal="center" vertical="center" wrapText="1"/>
    </xf>
    <xf numFmtId="165" fontId="4" fillId="35" borderId="17" xfId="62" applyNumberFormat="1" applyFont="1" applyFill="1" applyBorder="1" applyAlignment="1">
      <alignment horizontal="center" vertical="center" wrapText="1"/>
    </xf>
    <xf numFmtId="0" fontId="52" fillId="0" borderId="2" xfId="0" applyFont="1" applyFill="1" applyBorder="1" applyAlignment="1">
      <alignment horizontal="center" vertical="center"/>
    </xf>
    <xf numFmtId="165" fontId="4" fillId="0" borderId="2" xfId="62" applyNumberFormat="1" applyFont="1" applyFill="1" applyBorder="1" applyAlignment="1">
      <alignment horizontal="center" vertical="center"/>
    </xf>
    <xf numFmtId="165" fontId="4" fillId="35" borderId="2" xfId="62" applyNumberFormat="1" applyFont="1" applyFill="1" applyBorder="1" applyAlignment="1">
      <alignment horizontal="center" vertical="center"/>
    </xf>
    <xf numFmtId="165" fontId="35" fillId="47" borderId="2" xfId="62" applyNumberFormat="1" applyFont="1" applyFill="1" applyBorder="1" applyAlignment="1">
      <alignment horizontal="center" vertical="center"/>
    </xf>
    <xf numFmtId="165" fontId="4" fillId="35" borderId="3" xfId="0" applyNumberFormat="1" applyFont="1" applyFill="1" applyBorder="1" applyAlignment="1">
      <alignment horizontal="center" vertical="center" wrapText="1"/>
    </xf>
    <xf numFmtId="165" fontId="4" fillId="35" borderId="18" xfId="0" applyNumberFormat="1" applyFont="1" applyFill="1" applyBorder="1" applyAlignment="1">
      <alignment horizontal="center" vertical="center" wrapText="1"/>
    </xf>
    <xf numFmtId="165" fontId="4" fillId="35" borderId="17" xfId="0" applyNumberFormat="1" applyFont="1" applyFill="1" applyBorder="1" applyAlignment="1">
      <alignment horizontal="center" vertical="center" wrapText="1"/>
    </xf>
    <xf numFmtId="165" fontId="4" fillId="35" borderId="3" xfId="42" applyNumberFormat="1" applyFont="1" applyFill="1" applyBorder="1" applyAlignment="1">
      <alignment horizontal="center" vertical="center" wrapText="1"/>
    </xf>
    <xf numFmtId="165" fontId="4" fillId="35" borderId="18" xfId="42" applyNumberFormat="1" applyFont="1" applyFill="1" applyBorder="1" applyAlignment="1">
      <alignment horizontal="center" vertical="center" wrapText="1"/>
    </xf>
    <xf numFmtId="165" fontId="4" fillId="35" borderId="17" xfId="42" applyNumberFormat="1" applyFont="1" applyFill="1" applyBorder="1" applyAlignment="1">
      <alignment horizontal="center" vertical="center" wrapText="1"/>
    </xf>
    <xf numFmtId="165" fontId="35" fillId="47" borderId="3" xfId="59" applyNumberFormat="1" applyFont="1" applyFill="1" applyBorder="1" applyAlignment="1">
      <alignment horizontal="center" vertical="center" wrapText="1"/>
    </xf>
    <xf numFmtId="165" fontId="35" fillId="47" borderId="18" xfId="59" applyNumberFormat="1" applyFont="1" applyFill="1" applyBorder="1" applyAlignment="1">
      <alignment horizontal="center" vertical="center" wrapText="1"/>
    </xf>
    <xf numFmtId="165" fontId="35" fillId="47" borderId="17" xfId="59" applyNumberFormat="1" applyFont="1" applyFill="1" applyBorder="1" applyAlignment="1">
      <alignment horizontal="center" vertical="center" wrapText="1"/>
    </xf>
    <xf numFmtId="165" fontId="4" fillId="35" borderId="3" xfId="42" applyNumberFormat="1" applyFont="1" applyFill="1" applyBorder="1" applyAlignment="1">
      <alignment horizontal="center" vertical="center"/>
    </xf>
    <xf numFmtId="165" fontId="4" fillId="35" borderId="18" xfId="42" applyNumberFormat="1" applyFont="1" applyFill="1" applyBorder="1" applyAlignment="1">
      <alignment horizontal="center" vertical="center"/>
    </xf>
    <xf numFmtId="165" fontId="4" fillId="35" borderId="17" xfId="42" applyNumberFormat="1" applyFont="1" applyFill="1" applyBorder="1" applyAlignment="1">
      <alignment horizontal="center" vertical="center"/>
    </xf>
    <xf numFmtId="165" fontId="4" fillId="35" borderId="3" xfId="62" applyNumberFormat="1" applyFont="1" applyFill="1" applyBorder="1" applyAlignment="1">
      <alignment horizontal="center" vertical="center"/>
    </xf>
    <xf numFmtId="165" fontId="4" fillId="35" borderId="18" xfId="62" applyNumberFormat="1" applyFont="1" applyFill="1" applyBorder="1" applyAlignment="1">
      <alignment horizontal="center" vertical="center"/>
    </xf>
    <xf numFmtId="165" fontId="4" fillId="35" borderId="17" xfId="62" applyNumberFormat="1" applyFont="1" applyFill="1" applyBorder="1" applyAlignment="1">
      <alignment horizontal="center" vertical="center"/>
    </xf>
    <xf numFmtId="3" fontId="4" fillId="35" borderId="3" xfId="42" applyNumberFormat="1" applyFont="1" applyFill="1" applyBorder="1" applyAlignment="1">
      <alignment horizontal="center" vertical="center"/>
    </xf>
    <xf numFmtId="3" fontId="4" fillId="35" borderId="18" xfId="42" applyNumberFormat="1" applyFont="1" applyFill="1" applyBorder="1" applyAlignment="1">
      <alignment horizontal="center" vertical="center"/>
    </xf>
    <xf numFmtId="3" fontId="4" fillId="35" borderId="17" xfId="42"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165" fontId="35" fillId="0" borderId="3" xfId="42" applyNumberFormat="1" applyFont="1" applyFill="1" applyBorder="1" applyAlignment="1">
      <alignment horizontal="center" vertical="center"/>
    </xf>
    <xf numFmtId="165" fontId="35" fillId="0" borderId="18" xfId="42" applyNumberFormat="1" applyFont="1" applyFill="1" applyBorder="1" applyAlignment="1">
      <alignment horizontal="center" vertical="center"/>
    </xf>
    <xf numFmtId="165" fontId="35" fillId="0" borderId="17" xfId="42" applyNumberFormat="1" applyFont="1" applyFill="1" applyBorder="1" applyAlignment="1">
      <alignment horizontal="center" vertical="center"/>
    </xf>
    <xf numFmtId="165" fontId="35" fillId="0" borderId="3" xfId="62" applyNumberFormat="1" applyFont="1" applyFill="1" applyBorder="1" applyAlignment="1">
      <alignment horizontal="center" vertical="center"/>
    </xf>
    <xf numFmtId="165" fontId="35" fillId="0" borderId="18" xfId="62" applyNumberFormat="1" applyFont="1" applyFill="1" applyBorder="1" applyAlignment="1">
      <alignment horizontal="center" vertical="center"/>
    </xf>
    <xf numFmtId="165" fontId="35" fillId="0" borderId="17" xfId="62" applyNumberFormat="1" applyFont="1" applyFill="1" applyBorder="1" applyAlignment="1">
      <alignment horizontal="center" vertical="center"/>
    </xf>
    <xf numFmtId="165" fontId="4" fillId="0" borderId="3" xfId="0" applyNumberFormat="1"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165" fontId="4" fillId="0" borderId="17" xfId="0" applyNumberFormat="1" applyFont="1" applyFill="1" applyBorder="1" applyAlignment="1">
      <alignment horizontal="center" vertical="center" wrapText="1"/>
    </xf>
    <xf numFmtId="3" fontId="4" fillId="0" borderId="3" xfId="42" applyNumberFormat="1" applyFont="1" applyBorder="1" applyAlignment="1">
      <alignment horizontal="center" vertical="center"/>
    </xf>
    <xf numFmtId="3" fontId="4" fillId="0" borderId="18" xfId="42" applyNumberFormat="1" applyFont="1" applyBorder="1" applyAlignment="1">
      <alignment horizontal="center" vertical="center"/>
    </xf>
    <xf numFmtId="3" fontId="4" fillId="0" borderId="17" xfId="42" applyNumberFormat="1" applyFont="1" applyBorder="1" applyAlignment="1">
      <alignment horizontal="center" vertical="center"/>
    </xf>
    <xf numFmtId="0" fontId="4" fillId="0" borderId="3" xfId="42" applyFont="1" applyBorder="1" applyAlignment="1">
      <alignment horizontal="center" vertical="center" wrapText="1"/>
    </xf>
    <xf numFmtId="0" fontId="4" fillId="0" borderId="18" xfId="42" applyFont="1" applyBorder="1" applyAlignment="1">
      <alignment horizontal="center" vertical="center" wrapText="1"/>
    </xf>
    <xf numFmtId="0" fontId="4" fillId="0" borderId="17" xfId="42" applyFont="1" applyBorder="1" applyAlignment="1">
      <alignment horizontal="center" vertical="center" wrapText="1"/>
    </xf>
    <xf numFmtId="0" fontId="4" fillId="35" borderId="3" xfId="0" applyFont="1" applyFill="1" applyBorder="1" applyAlignment="1">
      <alignment horizontal="center" vertical="center" wrapText="1"/>
    </xf>
    <xf numFmtId="0" fontId="4" fillId="35" borderId="18" xfId="0" applyFont="1" applyFill="1" applyBorder="1" applyAlignment="1">
      <alignment horizontal="center" vertical="center" wrapText="1"/>
    </xf>
    <xf numFmtId="0" fontId="4" fillId="35" borderId="1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31" fillId="35" borderId="3" xfId="0" applyFont="1" applyFill="1" applyBorder="1" applyAlignment="1">
      <alignment horizontal="center" vertical="center" wrapText="1"/>
    </xf>
    <xf numFmtId="0" fontId="31" fillId="35" borderId="18" xfId="0" applyFont="1" applyFill="1" applyBorder="1" applyAlignment="1">
      <alignment horizontal="center" vertical="center" wrapText="1"/>
    </xf>
    <xf numFmtId="0" fontId="31" fillId="35" borderId="17" xfId="0" applyFont="1" applyFill="1" applyBorder="1" applyAlignment="1">
      <alignment horizontal="center" vertical="center" wrapText="1"/>
    </xf>
    <xf numFmtId="0" fontId="30" fillId="35" borderId="3" xfId="0" applyFont="1" applyFill="1" applyBorder="1" applyAlignment="1">
      <alignment horizontal="center" vertical="center" wrapText="1"/>
    </xf>
    <xf numFmtId="0" fontId="30" fillId="35" borderId="18" xfId="0" applyFont="1" applyFill="1" applyBorder="1" applyAlignment="1">
      <alignment horizontal="center" vertical="center" wrapText="1"/>
    </xf>
    <xf numFmtId="0" fontId="30" fillId="35" borderId="17" xfId="0" applyFont="1" applyFill="1" applyBorder="1" applyAlignment="1">
      <alignment horizontal="center" vertical="center" wrapText="1"/>
    </xf>
    <xf numFmtId="0" fontId="4" fillId="35" borderId="3" xfId="42" applyFont="1" applyFill="1" applyBorder="1" applyAlignment="1">
      <alignment horizontal="center" vertical="center"/>
    </xf>
    <xf numFmtId="0" fontId="4" fillId="35" borderId="18" xfId="42" applyFont="1" applyFill="1" applyBorder="1" applyAlignment="1">
      <alignment horizontal="center" vertical="center"/>
    </xf>
    <xf numFmtId="0" fontId="4" fillId="35" borderId="17" xfId="42" applyFont="1" applyFill="1" applyBorder="1" applyAlignment="1">
      <alignment horizontal="center" vertical="center"/>
    </xf>
    <xf numFmtId="0" fontId="4" fillId="0" borderId="3" xfId="42" applyFont="1" applyBorder="1" applyAlignment="1">
      <alignment horizontal="center" vertical="center"/>
    </xf>
    <xf numFmtId="0" fontId="4" fillId="0" borderId="17" xfId="42" applyFont="1" applyBorder="1" applyAlignment="1">
      <alignment horizontal="center" vertical="center"/>
    </xf>
    <xf numFmtId="0" fontId="0" fillId="35" borderId="18" xfId="0" applyFill="1" applyBorder="1" applyAlignment="1">
      <alignment horizontal="center" vertical="center"/>
    </xf>
    <xf numFmtId="0" fontId="0" fillId="35" borderId="17" xfId="0" applyFill="1" applyBorder="1" applyAlignment="1">
      <alignment horizontal="center" vertical="center"/>
    </xf>
    <xf numFmtId="0" fontId="52" fillId="35" borderId="18" xfId="0" applyFont="1" applyFill="1" applyBorder="1" applyAlignment="1">
      <alignment horizontal="center" vertical="center" wrapText="1"/>
    </xf>
    <xf numFmtId="0" fontId="52" fillId="35" borderId="17"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4" fillId="35" borderId="3" xfId="0" applyFont="1" applyFill="1" applyBorder="1" applyAlignment="1">
      <alignment horizontal="center" vertical="center"/>
    </xf>
    <xf numFmtId="0" fontId="4" fillId="35" borderId="18" xfId="0" applyFont="1" applyFill="1" applyBorder="1" applyAlignment="1">
      <alignment horizontal="center" vertical="center"/>
    </xf>
    <xf numFmtId="0" fontId="4" fillId="35" borderId="17" xfId="0" applyFont="1" applyFill="1" applyBorder="1" applyAlignment="1">
      <alignment horizontal="center" vertical="center"/>
    </xf>
    <xf numFmtId="165" fontId="4" fillId="0" borderId="3" xfId="42" applyNumberFormat="1" applyFont="1" applyFill="1" applyBorder="1" applyAlignment="1">
      <alignment horizontal="center" vertical="center"/>
    </xf>
    <xf numFmtId="165" fontId="4" fillId="0" borderId="18" xfId="42" applyNumberFormat="1" applyFont="1" applyFill="1" applyBorder="1" applyAlignment="1">
      <alignment horizontal="center" vertical="center"/>
    </xf>
    <xf numFmtId="165" fontId="4" fillId="0" borderId="17" xfId="42" applyNumberFormat="1" applyFont="1" applyFill="1" applyBorder="1" applyAlignment="1">
      <alignment horizontal="center" vertical="center"/>
    </xf>
    <xf numFmtId="3" fontId="44" fillId="47" borderId="3" xfId="42" applyNumberFormat="1" applyFont="1" applyFill="1" applyBorder="1" applyAlignment="1">
      <alignment horizontal="center" vertical="center" wrapText="1"/>
    </xf>
    <xf numFmtId="3" fontId="4" fillId="47" borderId="18" xfId="42" applyNumberFormat="1" applyFont="1" applyFill="1" applyBorder="1" applyAlignment="1">
      <alignment horizontal="center" vertical="center" wrapText="1"/>
    </xf>
    <xf numFmtId="3" fontId="4" fillId="47" borderId="17" xfId="42" applyNumberFormat="1" applyFont="1" applyFill="1" applyBorder="1" applyAlignment="1">
      <alignment horizontal="center" vertical="center" wrapText="1"/>
    </xf>
    <xf numFmtId="166" fontId="33" fillId="35" borderId="3" xfId="42" applyNumberFormat="1" applyFont="1" applyFill="1" applyBorder="1" applyAlignment="1">
      <alignment horizontal="left" vertical="top" wrapText="1"/>
    </xf>
    <xf numFmtId="166" fontId="33" fillId="35" borderId="18" xfId="42" applyNumberFormat="1" applyFont="1" applyFill="1" applyBorder="1" applyAlignment="1">
      <alignment horizontal="left" vertical="top" wrapText="1"/>
    </xf>
    <xf numFmtId="166" fontId="33" fillId="35" borderId="17" xfId="42" applyNumberFormat="1" applyFont="1" applyFill="1" applyBorder="1" applyAlignment="1">
      <alignment horizontal="left" vertical="top" wrapText="1"/>
    </xf>
    <xf numFmtId="165" fontId="4" fillId="35" borderId="2" xfId="42" applyNumberFormat="1" applyFont="1" applyFill="1" applyBorder="1" applyAlignment="1">
      <alignment horizontal="center" vertical="center"/>
    </xf>
    <xf numFmtId="165" fontId="35" fillId="47" borderId="3" xfId="42" applyNumberFormat="1" applyFont="1" applyFill="1" applyBorder="1" applyAlignment="1">
      <alignment horizontal="center" vertical="center"/>
    </xf>
    <xf numFmtId="165" fontId="35" fillId="47" borderId="18" xfId="42" applyNumberFormat="1" applyFont="1" applyFill="1" applyBorder="1" applyAlignment="1">
      <alignment horizontal="center" vertical="center"/>
    </xf>
    <xf numFmtId="165" fontId="35" fillId="47" borderId="17" xfId="42" applyNumberFormat="1" applyFont="1" applyFill="1" applyBorder="1" applyAlignment="1">
      <alignment horizontal="center" vertical="center"/>
    </xf>
    <xf numFmtId="3" fontId="35" fillId="35" borderId="3" xfId="0" applyNumberFormat="1" applyFont="1" applyFill="1" applyBorder="1" applyAlignment="1">
      <alignment horizontal="center" vertical="center" wrapText="1"/>
    </xf>
    <xf numFmtId="3" fontId="35" fillId="35" borderId="18" xfId="0" applyNumberFormat="1" applyFont="1" applyFill="1" applyBorder="1" applyAlignment="1">
      <alignment horizontal="center" vertical="center" wrapText="1"/>
    </xf>
    <xf numFmtId="3" fontId="35" fillId="35" borderId="17" xfId="0" applyNumberFormat="1" applyFont="1" applyFill="1" applyBorder="1" applyAlignment="1">
      <alignment horizontal="center" vertical="center" wrapText="1"/>
    </xf>
    <xf numFmtId="3" fontId="35" fillId="35" borderId="3" xfId="42" applyNumberFormat="1" applyFont="1" applyFill="1" applyBorder="1" applyAlignment="1">
      <alignment horizontal="center" vertical="center"/>
    </xf>
    <xf numFmtId="3" fontId="35" fillId="35" borderId="18" xfId="42" applyNumberFormat="1" applyFont="1" applyFill="1" applyBorder="1" applyAlignment="1">
      <alignment horizontal="center" vertical="center"/>
    </xf>
    <xf numFmtId="3" fontId="35" fillId="35" borderId="17" xfId="42" applyNumberFormat="1" applyFont="1" applyFill="1" applyBorder="1" applyAlignment="1">
      <alignment horizontal="center" vertical="center"/>
    </xf>
    <xf numFmtId="49" fontId="24" fillId="0" borderId="0" xfId="42" applyNumberFormat="1" applyFont="1" applyBorder="1" applyAlignment="1" applyProtection="1">
      <alignment horizontal="right" vertical="center" wrapText="1"/>
      <protection locked="0"/>
    </xf>
    <xf numFmtId="0" fontId="33" fillId="44" borderId="3" xfId="42" applyFont="1" applyFill="1" applyBorder="1" applyAlignment="1">
      <alignment horizontal="center" vertical="center" wrapText="1"/>
    </xf>
    <xf numFmtId="0" fontId="33" fillId="44" borderId="17" xfId="42" applyFont="1" applyFill="1" applyBorder="1" applyAlignment="1">
      <alignment horizontal="center" vertical="center" wrapText="1"/>
    </xf>
    <xf numFmtId="49" fontId="24" fillId="0" borderId="0" xfId="42" applyNumberFormat="1" applyFont="1" applyBorder="1" applyAlignment="1" applyProtection="1">
      <alignment horizontal="center" vertical="center" wrapText="1"/>
      <protection locked="0"/>
    </xf>
    <xf numFmtId="0" fontId="4" fillId="44" borderId="3" xfId="42" applyFont="1" applyFill="1" applyBorder="1" applyAlignment="1">
      <alignment horizontal="center" vertical="center" wrapText="1"/>
    </xf>
    <xf numFmtId="0" fontId="4" fillId="44" borderId="17" xfId="42" applyFont="1" applyFill="1" applyBorder="1" applyAlignment="1">
      <alignment horizontal="center" vertical="center" wrapText="1"/>
    </xf>
    <xf numFmtId="0" fontId="33" fillId="44" borderId="20" xfId="42" applyFont="1" applyFill="1" applyBorder="1" applyAlignment="1">
      <alignment horizontal="center" vertical="center" wrapText="1"/>
    </xf>
    <xf numFmtId="0" fontId="0" fillId="44" borderId="21" xfId="0" applyFill="1" applyBorder="1" applyAlignment="1">
      <alignment horizontal="center" vertical="center" wrapText="1"/>
    </xf>
    <xf numFmtId="0" fontId="34" fillId="44" borderId="16" xfId="42" applyFont="1" applyFill="1" applyBorder="1" applyAlignment="1">
      <alignment horizontal="center" vertical="center" wrapText="1"/>
    </xf>
    <xf numFmtId="0" fontId="34" fillId="44" borderId="15" xfId="42" applyFont="1" applyFill="1" applyBorder="1" applyAlignment="1">
      <alignment horizontal="center" vertical="center" wrapText="1"/>
    </xf>
    <xf numFmtId="0" fontId="34" fillId="44" borderId="1" xfId="42" applyFont="1" applyFill="1" applyBorder="1" applyAlignment="1">
      <alignment horizontal="center" vertical="center" wrapText="1"/>
    </xf>
    <xf numFmtId="0" fontId="31" fillId="44" borderId="3" xfId="45" applyFont="1" applyFill="1" applyBorder="1" applyAlignment="1">
      <alignment horizontal="center" vertical="center" wrapText="1"/>
    </xf>
    <xf numFmtId="0" fontId="31" fillId="44" borderId="17" xfId="45" applyFont="1" applyFill="1" applyBorder="1" applyAlignment="1">
      <alignment horizontal="center" vertical="center" wrapText="1"/>
    </xf>
    <xf numFmtId="0" fontId="52" fillId="0" borderId="0" xfId="42" applyFont="1" applyAlignment="1">
      <alignment horizontal="right"/>
    </xf>
    <xf numFmtId="165" fontId="4" fillId="35" borderId="2" xfId="42" applyNumberFormat="1" applyFont="1" applyFill="1" applyBorder="1" applyAlignment="1">
      <alignment horizontal="center" vertical="center" wrapText="1"/>
    </xf>
    <xf numFmtId="165" fontId="52" fillId="0" borderId="2" xfId="0" applyNumberFormat="1" applyFont="1" applyFill="1" applyBorder="1" applyAlignment="1">
      <alignment horizontal="center" vertical="center"/>
    </xf>
    <xf numFmtId="165" fontId="35" fillId="47" borderId="3" xfId="0" applyNumberFormat="1" applyFont="1" applyFill="1" applyBorder="1" applyAlignment="1">
      <alignment horizontal="center" vertical="center" wrapText="1"/>
    </xf>
    <xf numFmtId="165" fontId="35" fillId="47" borderId="18" xfId="0" applyNumberFormat="1" applyFont="1" applyFill="1" applyBorder="1" applyAlignment="1">
      <alignment horizontal="center" vertical="center" wrapText="1"/>
    </xf>
    <xf numFmtId="165" fontId="35" fillId="47" borderId="17" xfId="0" applyNumberFormat="1" applyFont="1" applyFill="1" applyBorder="1" applyAlignment="1">
      <alignment horizontal="center" vertical="center" wrapText="1"/>
    </xf>
    <xf numFmtId="3" fontId="35" fillId="47" borderId="3" xfId="0" applyNumberFormat="1" applyFont="1" applyFill="1" applyBorder="1" applyAlignment="1">
      <alignment horizontal="center" vertical="center" wrapText="1"/>
    </xf>
    <xf numFmtId="3" fontId="35" fillId="47" borderId="18" xfId="0" applyNumberFormat="1" applyFont="1" applyFill="1" applyBorder="1" applyAlignment="1">
      <alignment horizontal="center" vertical="center" wrapText="1"/>
    </xf>
    <xf numFmtId="3" fontId="35" fillId="47" borderId="17" xfId="0" applyNumberFormat="1" applyFont="1" applyFill="1" applyBorder="1" applyAlignment="1">
      <alignment horizontal="center" vertical="center" wrapText="1"/>
    </xf>
    <xf numFmtId="3" fontId="35" fillId="47" borderId="3" xfId="42" applyNumberFormat="1" applyFont="1" applyFill="1" applyBorder="1" applyAlignment="1">
      <alignment horizontal="center" vertical="center" wrapText="1"/>
    </xf>
    <xf numFmtId="3" fontId="35" fillId="47" borderId="18" xfId="42" applyNumberFormat="1" applyFont="1" applyFill="1" applyBorder="1" applyAlignment="1">
      <alignment horizontal="center" vertical="center" wrapText="1"/>
    </xf>
    <xf numFmtId="3" fontId="35" fillId="47" borderId="17" xfId="42" applyNumberFormat="1" applyFont="1" applyFill="1" applyBorder="1" applyAlignment="1">
      <alignment horizontal="center" vertical="center" wrapText="1"/>
    </xf>
    <xf numFmtId="165" fontId="35" fillId="47" borderId="3" xfId="62" applyNumberFormat="1" applyFont="1" applyFill="1" applyBorder="1" applyAlignment="1">
      <alignment horizontal="center" vertical="center"/>
    </xf>
    <xf numFmtId="165" fontId="35" fillId="47" borderId="18" xfId="62" applyNumberFormat="1" applyFont="1" applyFill="1" applyBorder="1" applyAlignment="1">
      <alignment horizontal="center" vertical="center"/>
    </xf>
    <xf numFmtId="165" fontId="35" fillId="47" borderId="17" xfId="62" applyNumberFormat="1" applyFont="1" applyFill="1" applyBorder="1" applyAlignment="1">
      <alignment horizontal="center" vertical="center"/>
    </xf>
    <xf numFmtId="9" fontId="4" fillId="0" borderId="3" xfId="62" applyFont="1" applyFill="1" applyBorder="1" applyAlignment="1">
      <alignment horizontal="center" vertical="center" wrapText="1"/>
    </xf>
    <xf numFmtId="9" fontId="4" fillId="0" borderId="18" xfId="62" applyFont="1" applyFill="1" applyBorder="1" applyAlignment="1">
      <alignment horizontal="center" vertical="center" wrapText="1"/>
    </xf>
    <xf numFmtId="9" fontId="4" fillId="0" borderId="17" xfId="62" applyFont="1" applyFill="1" applyBorder="1" applyAlignment="1">
      <alignment horizontal="center" vertical="center" wrapText="1"/>
    </xf>
    <xf numFmtId="0" fontId="31" fillId="0" borderId="17" xfId="0" applyFont="1" applyFill="1" applyBorder="1" applyAlignment="1">
      <alignment horizontal="center" vertical="center" wrapText="1"/>
    </xf>
    <xf numFmtId="0" fontId="4" fillId="0" borderId="3" xfId="42" applyFont="1" applyFill="1" applyBorder="1" applyAlignment="1">
      <alignment horizontal="center" vertical="center"/>
    </xf>
    <xf numFmtId="0" fontId="4" fillId="0" borderId="18" xfId="42" applyFont="1" applyFill="1" applyBorder="1" applyAlignment="1">
      <alignment horizontal="center" vertical="center"/>
    </xf>
    <xf numFmtId="0" fontId="4" fillId="0" borderId="17" xfId="42"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0" applyFont="1" applyFill="1" applyBorder="1" applyAlignment="1">
      <alignment horizontal="center" vertical="center"/>
    </xf>
    <xf numFmtId="165" fontId="35" fillId="35" borderId="3" xfId="59" applyNumberFormat="1" applyFont="1" applyFill="1" applyBorder="1" applyAlignment="1">
      <alignment horizontal="center" vertical="center" wrapText="1"/>
    </xf>
    <xf numFmtId="165" fontId="55" fillId="35" borderId="18" xfId="0" applyNumberFormat="1" applyFont="1" applyFill="1" applyBorder="1" applyAlignment="1">
      <alignment horizontal="center" vertical="center" wrapText="1"/>
    </xf>
    <xf numFmtId="165" fontId="55" fillId="35" borderId="17" xfId="0" applyNumberFormat="1" applyFont="1" applyFill="1" applyBorder="1" applyAlignment="1">
      <alignment horizontal="center" vertical="center" wrapText="1"/>
    </xf>
    <xf numFmtId="0" fontId="52" fillId="0" borderId="2" xfId="0" applyFont="1" applyFill="1" applyBorder="1" applyAlignment="1">
      <alignment horizontal="center" vertical="center" wrapText="1"/>
    </xf>
    <xf numFmtId="1" fontId="4" fillId="35" borderId="3" xfId="42" applyNumberFormat="1" applyFont="1" applyFill="1" applyBorder="1" applyAlignment="1">
      <alignment horizontal="center" vertical="center" wrapText="1"/>
    </xf>
    <xf numFmtId="1" fontId="4" fillId="35" borderId="18" xfId="42" applyNumberFormat="1" applyFont="1" applyFill="1" applyBorder="1" applyAlignment="1">
      <alignment horizontal="center" vertical="center" wrapText="1"/>
    </xf>
    <xf numFmtId="1" fontId="4" fillId="35" borderId="17" xfId="42" applyNumberFormat="1" applyFont="1" applyFill="1" applyBorder="1" applyAlignment="1">
      <alignment horizontal="center" vertical="center" wrapText="1"/>
    </xf>
    <xf numFmtId="10" fontId="4" fillId="35" borderId="2" xfId="42" applyNumberFormat="1" applyFont="1" applyFill="1" applyBorder="1" applyAlignment="1">
      <alignment horizontal="center" vertical="center" wrapText="1"/>
    </xf>
    <xf numFmtId="0" fontId="55" fillId="35" borderId="18" xfId="0" applyFont="1" applyFill="1" applyBorder="1" applyAlignment="1">
      <alignment horizontal="center" vertical="center" wrapText="1"/>
    </xf>
    <xf numFmtId="0" fontId="55" fillId="35" borderId="17" xfId="0" applyFont="1" applyFill="1" applyBorder="1" applyAlignment="1">
      <alignment horizontal="center" vertical="center" wrapText="1"/>
    </xf>
    <xf numFmtId="165" fontId="35" fillId="35" borderId="3" xfId="42" applyNumberFormat="1" applyFont="1" applyFill="1" applyBorder="1" applyAlignment="1">
      <alignment horizontal="center" vertical="center" wrapText="1"/>
    </xf>
    <xf numFmtId="165" fontId="35" fillId="35" borderId="18" xfId="42" applyNumberFormat="1" applyFont="1" applyFill="1" applyBorder="1" applyAlignment="1">
      <alignment horizontal="center" vertical="center" wrapText="1"/>
    </xf>
    <xf numFmtId="165" fontId="35" fillId="35" borderId="17" xfId="42" applyNumberFormat="1" applyFont="1" applyFill="1" applyBorder="1" applyAlignment="1">
      <alignment horizontal="center" vertical="center" wrapText="1"/>
    </xf>
    <xf numFmtId="3" fontId="4" fillId="35" borderId="2" xfId="42" applyNumberFormat="1" applyFont="1" applyFill="1" applyBorder="1" applyAlignment="1">
      <alignment horizontal="center" vertical="center" wrapText="1"/>
    </xf>
    <xf numFmtId="0" fontId="28" fillId="0" borderId="3"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7" xfId="0" applyFont="1" applyFill="1" applyBorder="1" applyAlignment="1">
      <alignment horizontal="center" vertical="center"/>
    </xf>
    <xf numFmtId="3" fontId="28" fillId="0" borderId="3" xfId="0" applyNumberFormat="1" applyFont="1" applyFill="1" applyBorder="1" applyAlignment="1">
      <alignment horizontal="center" vertical="center" wrapText="1"/>
    </xf>
    <xf numFmtId="3" fontId="28" fillId="0" borderId="18" xfId="0" applyNumberFormat="1" applyFont="1" applyFill="1" applyBorder="1" applyAlignment="1">
      <alignment horizontal="center" vertical="center" wrapText="1"/>
    </xf>
    <xf numFmtId="3" fontId="28" fillId="0" borderId="17"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xf>
    <xf numFmtId="3" fontId="4" fillId="0" borderId="18" xfId="0" applyNumberFormat="1" applyFont="1" applyFill="1" applyBorder="1" applyAlignment="1">
      <alignment horizontal="center" vertical="center"/>
    </xf>
    <xf numFmtId="3" fontId="4" fillId="0" borderId="17" xfId="0" applyNumberFormat="1" applyFont="1" applyFill="1" applyBorder="1" applyAlignment="1">
      <alignment horizontal="center" vertical="center"/>
    </xf>
    <xf numFmtId="165" fontId="4" fillId="35" borderId="3" xfId="0" applyNumberFormat="1" applyFont="1" applyFill="1" applyBorder="1" applyAlignment="1">
      <alignment horizontal="center" vertical="center"/>
    </xf>
    <xf numFmtId="165" fontId="4" fillId="35" borderId="18" xfId="0" applyNumberFormat="1" applyFont="1" applyFill="1" applyBorder="1" applyAlignment="1">
      <alignment horizontal="center" vertical="center"/>
    </xf>
    <xf numFmtId="165" fontId="4" fillId="35" borderId="17" xfId="0" applyNumberFormat="1" applyFont="1" applyFill="1" applyBorder="1" applyAlignment="1">
      <alignment horizontal="center" vertical="center"/>
    </xf>
    <xf numFmtId="3" fontId="4" fillId="35" borderId="3" xfId="0" applyNumberFormat="1" applyFont="1" applyFill="1" applyBorder="1" applyAlignment="1">
      <alignment horizontal="center" vertical="center"/>
    </xf>
    <xf numFmtId="3" fontId="4" fillId="35" borderId="18" xfId="0" applyNumberFormat="1" applyFont="1" applyFill="1" applyBorder="1" applyAlignment="1">
      <alignment horizontal="center" vertical="center"/>
    </xf>
    <xf numFmtId="3" fontId="4" fillId="35" borderId="17" xfId="0" applyNumberFormat="1" applyFont="1" applyFill="1" applyBorder="1" applyAlignment="1">
      <alignment horizontal="center" vertical="center"/>
    </xf>
    <xf numFmtId="3" fontId="4" fillId="35" borderId="2" xfId="42" applyNumberFormat="1" applyFont="1" applyFill="1" applyBorder="1" applyAlignment="1">
      <alignment horizontal="center" vertical="center"/>
    </xf>
    <xf numFmtId="3" fontId="35" fillId="47" borderId="2" xfId="42" applyNumberFormat="1" applyFont="1" applyFill="1" applyBorder="1" applyAlignment="1">
      <alignment horizontal="center" vertical="center"/>
    </xf>
    <xf numFmtId="166" fontId="33" fillId="35" borderId="3" xfId="42" applyNumberFormat="1" applyFont="1" applyFill="1" applyBorder="1" applyAlignment="1">
      <alignment horizontal="justify" vertical="top" wrapText="1"/>
    </xf>
    <xf numFmtId="166" fontId="33" fillId="35" borderId="18" xfId="42" applyNumberFormat="1" applyFont="1" applyFill="1" applyBorder="1" applyAlignment="1">
      <alignment horizontal="justify" vertical="top" wrapText="1"/>
    </xf>
    <xf numFmtId="166" fontId="33" fillId="35" borderId="17" xfId="42" applyNumberFormat="1" applyFont="1" applyFill="1" applyBorder="1" applyAlignment="1">
      <alignment horizontal="justify" vertical="top" wrapText="1"/>
    </xf>
    <xf numFmtId="0" fontId="52" fillId="0" borderId="17" xfId="0" applyFont="1" applyBorder="1" applyAlignment="1">
      <alignment horizontal="center" vertical="center" wrapText="1"/>
    </xf>
    <xf numFmtId="0" fontId="33" fillId="35" borderId="3" xfId="42" applyFont="1" applyFill="1" applyBorder="1" applyAlignment="1">
      <alignment horizontal="justify" vertical="top" wrapText="1"/>
    </xf>
    <xf numFmtId="0" fontId="33" fillId="35" borderId="18" xfId="42" applyFont="1" applyFill="1" applyBorder="1" applyAlignment="1">
      <alignment horizontal="justify" vertical="top" wrapText="1"/>
    </xf>
    <xf numFmtId="0" fontId="33" fillId="35" borderId="17" xfId="42" applyFont="1" applyFill="1" applyBorder="1" applyAlignment="1">
      <alignment horizontal="justify" vertical="top" wrapText="1"/>
    </xf>
    <xf numFmtId="0" fontId="33" fillId="35" borderId="3" xfId="42" applyFont="1" applyFill="1" applyBorder="1" applyAlignment="1">
      <alignment horizontal="justify" vertical="center" wrapText="1"/>
    </xf>
    <xf numFmtId="0" fontId="33" fillId="35" borderId="18" xfId="42" applyFont="1" applyFill="1" applyBorder="1" applyAlignment="1">
      <alignment horizontal="justify" vertical="center" wrapText="1"/>
    </xf>
    <xf numFmtId="0" fontId="33" fillId="35" borderId="17" xfId="42" applyFont="1" applyFill="1" applyBorder="1" applyAlignment="1">
      <alignment horizontal="justify" vertical="center" wrapText="1"/>
    </xf>
    <xf numFmtId="3" fontId="33" fillId="35" borderId="3" xfId="0" applyNumberFormat="1" applyFont="1" applyFill="1" applyBorder="1" applyAlignment="1">
      <alignment horizontal="justify" vertical="top" wrapText="1"/>
    </xf>
    <xf numFmtId="3" fontId="33" fillId="35" borderId="18" xfId="0" applyNumberFormat="1" applyFont="1" applyFill="1" applyBorder="1" applyAlignment="1">
      <alignment horizontal="justify" vertical="top" wrapText="1"/>
    </xf>
    <xf numFmtId="3" fontId="33" fillId="35" borderId="17" xfId="0" applyNumberFormat="1" applyFont="1" applyFill="1" applyBorder="1" applyAlignment="1">
      <alignment horizontal="justify" vertical="top" wrapText="1"/>
    </xf>
    <xf numFmtId="165" fontId="4" fillId="0" borderId="3" xfId="0" applyNumberFormat="1" applyFont="1" applyFill="1" applyBorder="1" applyAlignment="1">
      <alignment horizontal="center" vertical="center"/>
    </xf>
    <xf numFmtId="165" fontId="4" fillId="0" borderId="18"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0" borderId="20" xfId="62" applyNumberFormat="1" applyFont="1" applyFill="1" applyBorder="1" applyAlignment="1">
      <alignment horizontal="center" vertical="center"/>
    </xf>
    <xf numFmtId="165" fontId="4" fillId="0" borderId="22" xfId="62" applyNumberFormat="1" applyFont="1" applyFill="1" applyBorder="1" applyAlignment="1">
      <alignment horizontal="center" vertical="center"/>
    </xf>
    <xf numFmtId="165" fontId="4" fillId="0" borderId="23" xfId="62" applyNumberFormat="1" applyFont="1" applyFill="1" applyBorder="1" applyAlignment="1">
      <alignment horizontal="center" vertical="center"/>
    </xf>
    <xf numFmtId="165" fontId="35" fillId="47" borderId="24" xfId="0" applyNumberFormat="1" applyFont="1" applyFill="1" applyBorder="1" applyAlignment="1">
      <alignment horizontal="center" vertical="center" wrapText="1" readingOrder="1"/>
    </xf>
    <xf numFmtId="165" fontId="35" fillId="47" borderId="25" xfId="0" applyNumberFormat="1" applyFont="1" applyFill="1" applyBorder="1" applyAlignment="1">
      <alignment horizontal="center" vertical="center" wrapText="1" readingOrder="1"/>
    </xf>
    <xf numFmtId="165" fontId="35" fillId="47" borderId="26" xfId="0" applyNumberFormat="1" applyFont="1" applyFill="1" applyBorder="1" applyAlignment="1">
      <alignment horizontal="center" vertical="center" wrapText="1" readingOrder="1"/>
    </xf>
    <xf numFmtId="165" fontId="4" fillId="35" borderId="2" xfId="59" applyNumberFormat="1" applyFont="1" applyFill="1" applyBorder="1" applyAlignment="1">
      <alignment horizontal="center" vertical="center" wrapText="1"/>
    </xf>
    <xf numFmtId="4" fontId="33" fillId="35" borderId="3" xfId="42" applyNumberFormat="1" applyFont="1" applyFill="1" applyBorder="1" applyAlignment="1">
      <alignment horizontal="left" vertical="top" wrapText="1"/>
    </xf>
    <xf numFmtId="4" fontId="33" fillId="35" borderId="18" xfId="42" applyNumberFormat="1" applyFont="1" applyFill="1" applyBorder="1" applyAlignment="1">
      <alignment horizontal="left" vertical="top" wrapText="1"/>
    </xf>
    <xf numFmtId="4" fontId="33" fillId="35" borderId="17" xfId="42" applyNumberFormat="1" applyFont="1" applyFill="1" applyBorder="1" applyAlignment="1">
      <alignment horizontal="left" vertical="top" wrapText="1"/>
    </xf>
    <xf numFmtId="165" fontId="35" fillId="35" borderId="3" xfId="42" applyNumberFormat="1" applyFont="1" applyFill="1" applyBorder="1" applyAlignment="1">
      <alignment horizontal="center" vertical="center"/>
    </xf>
    <xf numFmtId="165" fontId="35" fillId="35" borderId="18" xfId="42" applyNumberFormat="1" applyFont="1" applyFill="1" applyBorder="1" applyAlignment="1">
      <alignment horizontal="center" vertical="center"/>
    </xf>
    <xf numFmtId="165" fontId="35" fillId="35" borderId="17" xfId="42" applyNumberFormat="1" applyFont="1" applyFill="1" applyBorder="1" applyAlignment="1">
      <alignment horizontal="center" vertical="center"/>
    </xf>
    <xf numFmtId="165" fontId="4" fillId="35"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0" fontId="35" fillId="47" borderId="2" xfId="0" applyNumberFormat="1" applyFont="1" applyFill="1" applyBorder="1" applyAlignment="1">
      <alignment horizontal="center" vertical="center" wrapText="1"/>
    </xf>
    <xf numFmtId="1" fontId="4" fillId="35" borderId="3" xfId="0" applyNumberFormat="1" applyFont="1" applyFill="1" applyBorder="1" applyAlignment="1">
      <alignment horizontal="center" vertical="center" wrapText="1"/>
    </xf>
    <xf numFmtId="1" fontId="4" fillId="35" borderId="18" xfId="0" applyNumberFormat="1" applyFont="1" applyFill="1" applyBorder="1" applyAlignment="1">
      <alignment horizontal="center" vertical="center" wrapText="1"/>
    </xf>
    <xf numFmtId="1" fontId="4" fillId="35" borderId="17" xfId="0" applyNumberFormat="1" applyFont="1" applyFill="1" applyBorder="1" applyAlignment="1">
      <alignment horizontal="center" vertical="center" wrapText="1"/>
    </xf>
    <xf numFmtId="3" fontId="35" fillId="35" borderId="3" xfId="0" applyNumberFormat="1" applyFont="1" applyFill="1" applyBorder="1" applyAlignment="1">
      <alignment horizontal="center" vertical="center"/>
    </xf>
    <xf numFmtId="3" fontId="35" fillId="35" borderId="18" xfId="0" applyNumberFormat="1" applyFont="1" applyFill="1" applyBorder="1" applyAlignment="1">
      <alignment horizontal="center" vertical="center"/>
    </xf>
    <xf numFmtId="3" fontId="35" fillId="35" borderId="17" xfId="0" applyNumberFormat="1" applyFont="1" applyFill="1" applyBorder="1" applyAlignment="1">
      <alignment horizontal="center" vertical="center"/>
    </xf>
    <xf numFmtId="165" fontId="35" fillId="35" borderId="3" xfId="0" applyNumberFormat="1" applyFont="1" applyFill="1" applyBorder="1" applyAlignment="1">
      <alignment horizontal="center" vertical="center"/>
    </xf>
    <xf numFmtId="165" fontId="35" fillId="35" borderId="18" xfId="0" applyNumberFormat="1" applyFont="1" applyFill="1" applyBorder="1" applyAlignment="1">
      <alignment horizontal="center" vertical="center"/>
    </xf>
    <xf numFmtId="165" fontId="35" fillId="35" borderId="17" xfId="0" applyNumberFormat="1" applyFont="1" applyFill="1" applyBorder="1" applyAlignment="1">
      <alignment horizontal="center" vertical="center"/>
    </xf>
    <xf numFmtId="165" fontId="28" fillId="35" borderId="3" xfId="0" applyNumberFormat="1" applyFont="1" applyFill="1" applyBorder="1" applyAlignment="1">
      <alignment horizontal="center" vertical="center" wrapText="1"/>
    </xf>
    <xf numFmtId="165" fontId="28" fillId="35" borderId="18" xfId="0" applyNumberFormat="1" applyFont="1" applyFill="1" applyBorder="1" applyAlignment="1">
      <alignment horizontal="center" vertical="center" wrapText="1"/>
    </xf>
    <xf numFmtId="165" fontId="28" fillId="35" borderId="17" xfId="0" applyNumberFormat="1" applyFont="1" applyFill="1" applyBorder="1" applyAlignment="1">
      <alignment horizontal="center" vertical="center" wrapText="1"/>
    </xf>
    <xf numFmtId="165" fontId="35" fillId="47" borderId="3" xfId="0" applyNumberFormat="1" applyFont="1" applyFill="1" applyBorder="1" applyAlignment="1">
      <alignment horizontal="center" vertical="center"/>
    </xf>
    <xf numFmtId="165" fontId="35" fillId="47" borderId="18" xfId="0" applyNumberFormat="1" applyFont="1" applyFill="1" applyBorder="1" applyAlignment="1">
      <alignment horizontal="center" vertical="center"/>
    </xf>
    <xf numFmtId="165" fontId="35" fillId="47" borderId="17" xfId="0" applyNumberFormat="1" applyFont="1" applyFill="1" applyBorder="1" applyAlignment="1">
      <alignment horizontal="center" vertical="center"/>
    </xf>
    <xf numFmtId="3" fontId="35" fillId="47" borderId="3" xfId="0" applyNumberFormat="1" applyFont="1" applyFill="1" applyBorder="1" applyAlignment="1">
      <alignment horizontal="center" vertical="center"/>
    </xf>
    <xf numFmtId="3" fontId="35" fillId="47" borderId="18" xfId="0" applyNumberFormat="1" applyFont="1" applyFill="1" applyBorder="1" applyAlignment="1">
      <alignment horizontal="center" vertical="center"/>
    </xf>
    <xf numFmtId="3" fontId="35" fillId="47" borderId="17" xfId="0" applyNumberFormat="1" applyFont="1" applyFill="1" applyBorder="1" applyAlignment="1">
      <alignment horizontal="center" vertical="center"/>
    </xf>
    <xf numFmtId="3" fontId="4" fillId="0" borderId="3" xfId="59" applyNumberFormat="1" applyFont="1" applyFill="1" applyBorder="1" applyAlignment="1">
      <alignment horizontal="center" vertical="center" wrapText="1"/>
    </xf>
    <xf numFmtId="3" fontId="4" fillId="0" borderId="18" xfId="59" applyNumberFormat="1" applyFont="1" applyFill="1" applyBorder="1" applyAlignment="1">
      <alignment horizontal="center" vertical="center" wrapText="1"/>
    </xf>
    <xf numFmtId="3" fontId="4" fillId="0" borderId="17" xfId="59" applyNumberFormat="1" applyFont="1" applyFill="1" applyBorder="1" applyAlignment="1">
      <alignment horizontal="center" vertical="center" wrapText="1"/>
    </xf>
    <xf numFmtId="1" fontId="35" fillId="35" borderId="3" xfId="0" applyNumberFormat="1" applyFont="1" applyFill="1" applyBorder="1" applyAlignment="1">
      <alignment horizontal="center" vertical="center" wrapText="1"/>
    </xf>
    <xf numFmtId="1" fontId="35" fillId="35" borderId="18" xfId="0" applyNumberFormat="1" applyFont="1" applyFill="1" applyBorder="1" applyAlignment="1">
      <alignment horizontal="center" vertical="center" wrapText="1"/>
    </xf>
    <xf numFmtId="1" fontId="35" fillId="35" borderId="17" xfId="0" applyNumberFormat="1" applyFont="1" applyFill="1" applyBorder="1" applyAlignment="1">
      <alignment horizontal="center" vertical="center" wrapText="1"/>
    </xf>
    <xf numFmtId="165" fontId="35" fillId="35" borderId="3" xfId="0" applyNumberFormat="1" applyFont="1" applyFill="1" applyBorder="1" applyAlignment="1">
      <alignment horizontal="center" vertical="center" wrapText="1"/>
    </xf>
    <xf numFmtId="165" fontId="35" fillId="35" borderId="18" xfId="0" applyNumberFormat="1" applyFont="1" applyFill="1" applyBorder="1" applyAlignment="1">
      <alignment horizontal="center" vertical="center" wrapText="1"/>
    </xf>
    <xf numFmtId="165" fontId="35" fillId="35" borderId="17" xfId="0" applyNumberFormat="1" applyFont="1" applyFill="1" applyBorder="1" applyAlignment="1">
      <alignment horizontal="center" vertical="center" wrapText="1"/>
    </xf>
    <xf numFmtId="166" fontId="33" fillId="35" borderId="2" xfId="42" applyNumberFormat="1" applyFont="1" applyFill="1" applyBorder="1" applyAlignment="1">
      <alignment horizontal="justify" vertical="top" wrapText="1"/>
    </xf>
    <xf numFmtId="165" fontId="35" fillId="47" borderId="2" xfId="42" applyNumberFormat="1" applyFont="1" applyFill="1" applyBorder="1" applyAlignment="1">
      <alignment horizontal="center" vertical="center"/>
    </xf>
    <xf numFmtId="165" fontId="35" fillId="47" borderId="2" xfId="42" applyNumberFormat="1" applyFont="1" applyFill="1" applyBorder="1" applyAlignment="1">
      <alignment horizontal="center" vertical="center" wrapText="1"/>
    </xf>
    <xf numFmtId="0" fontId="33" fillId="35" borderId="3" xfId="0" applyFont="1" applyFill="1" applyBorder="1" applyAlignment="1">
      <alignment horizontal="justify" vertical="top" wrapText="1"/>
    </xf>
    <xf numFmtId="0" fontId="33" fillId="35" borderId="18" xfId="0" applyFont="1" applyFill="1" applyBorder="1" applyAlignment="1">
      <alignment horizontal="justify" vertical="top" wrapText="1"/>
    </xf>
    <xf numFmtId="0" fontId="33" fillId="35" borderId="17" xfId="0" applyFont="1" applyFill="1" applyBorder="1" applyAlignment="1">
      <alignment horizontal="justify" vertical="top" wrapText="1"/>
    </xf>
    <xf numFmtId="0" fontId="33" fillId="35" borderId="3" xfId="42" applyFont="1" applyFill="1" applyBorder="1" applyAlignment="1">
      <alignment horizontal="left" vertical="top" wrapText="1"/>
    </xf>
    <xf numFmtId="0" fontId="33" fillId="35" borderId="18" xfId="42" applyFont="1" applyFill="1" applyBorder="1" applyAlignment="1">
      <alignment horizontal="left" vertical="top" wrapText="1"/>
    </xf>
    <xf numFmtId="0" fontId="33" fillId="35" borderId="17" xfId="42" applyFont="1" applyFill="1" applyBorder="1" applyAlignment="1">
      <alignment horizontal="left" vertical="top" wrapText="1"/>
    </xf>
    <xf numFmtId="0" fontId="33" fillId="0" borderId="3" xfId="42" applyFont="1" applyFill="1" applyBorder="1" applyAlignment="1">
      <alignment horizontal="justify" vertical="top" wrapText="1"/>
    </xf>
    <xf numFmtId="0" fontId="33" fillId="0" borderId="18" xfId="42" applyFont="1" applyFill="1" applyBorder="1" applyAlignment="1">
      <alignment horizontal="justify" vertical="top" wrapText="1"/>
    </xf>
    <xf numFmtId="0" fontId="33" fillId="0" borderId="17" xfId="42" applyFont="1" applyFill="1" applyBorder="1" applyAlignment="1">
      <alignment horizontal="justify" vertical="top" wrapText="1"/>
    </xf>
    <xf numFmtId="0" fontId="52" fillId="0" borderId="2" xfId="0" applyFont="1" applyBorder="1" applyAlignment="1">
      <alignment horizontal="center" vertical="center"/>
    </xf>
    <xf numFmtId="0" fontId="35" fillId="35" borderId="3" xfId="42" applyFont="1" applyFill="1" applyBorder="1" applyAlignment="1">
      <alignment horizontal="center" vertical="center" wrapText="1"/>
    </xf>
    <xf numFmtId="0" fontId="35" fillId="35" borderId="18" xfId="42" applyFont="1" applyFill="1" applyBorder="1" applyAlignment="1">
      <alignment horizontal="center" vertical="center" wrapText="1"/>
    </xf>
    <xf numFmtId="166" fontId="33" fillId="35" borderId="2" xfId="42" applyNumberFormat="1" applyFont="1" applyFill="1" applyBorder="1" applyAlignment="1">
      <alignment horizontal="left" vertical="top" wrapText="1"/>
    </xf>
    <xf numFmtId="3" fontId="4" fillId="35" borderId="3" xfId="59" applyNumberFormat="1" applyFont="1" applyFill="1" applyBorder="1" applyAlignment="1">
      <alignment horizontal="center" vertical="center" wrapText="1"/>
    </xf>
    <xf numFmtId="3" fontId="4" fillId="35" borderId="18" xfId="59" applyNumberFormat="1" applyFont="1" applyFill="1" applyBorder="1" applyAlignment="1">
      <alignment horizontal="center" vertical="center" wrapText="1"/>
    </xf>
    <xf numFmtId="3" fontId="4" fillId="35" borderId="17" xfId="59" applyNumberFormat="1" applyFont="1" applyFill="1" applyBorder="1" applyAlignment="1">
      <alignment horizontal="center" vertical="center" wrapText="1"/>
    </xf>
    <xf numFmtId="0" fontId="49" fillId="35" borderId="0" xfId="42" applyFont="1" applyFill="1" applyBorder="1" applyAlignment="1">
      <alignment horizontal="left" vertical="center" wrapText="1"/>
    </xf>
    <xf numFmtId="0" fontId="45" fillId="0" borderId="19" xfId="0" applyFont="1" applyBorder="1" applyAlignment="1">
      <alignment horizontal="center" vertical="center" wrapText="1"/>
    </xf>
    <xf numFmtId="0" fontId="53" fillId="0" borderId="0" xfId="0" applyFont="1" applyAlignment="1">
      <alignment horizontal="right" vertical="center" wrapText="1"/>
    </xf>
    <xf numFmtId="0" fontId="45" fillId="0" borderId="19" xfId="0" applyFont="1" applyFill="1" applyBorder="1" applyAlignment="1">
      <alignment horizontal="center" vertical="center" wrapText="1"/>
    </xf>
    <xf numFmtId="0" fontId="0" fillId="0" borderId="0" xfId="0" applyAlignment="1">
      <alignment horizontal="center"/>
    </xf>
    <xf numFmtId="0" fontId="43" fillId="0" borderId="19" xfId="0" applyFont="1" applyBorder="1" applyAlignment="1">
      <alignment horizontal="right"/>
    </xf>
    <xf numFmtId="0" fontId="40" fillId="0" borderId="2" xfId="0" applyFont="1" applyBorder="1" applyAlignment="1">
      <alignment horizontal="center" vertical="center"/>
    </xf>
    <xf numFmtId="0" fontId="41" fillId="0" borderId="2" xfId="0" applyFont="1" applyBorder="1" applyAlignment="1">
      <alignment horizontal="center" vertical="center"/>
    </xf>
    <xf numFmtId="0" fontId="41" fillId="0" borderId="2" xfId="0" applyFont="1" applyBorder="1" applyAlignment="1">
      <alignment horizontal="center" vertical="center" wrapText="1"/>
    </xf>
    <xf numFmtId="0" fontId="42" fillId="0" borderId="2" xfId="0" applyFont="1" applyBorder="1" applyAlignment="1">
      <alignment horizontal="center" vertical="center" wrapText="1"/>
    </xf>
  </cellXfs>
  <cellStyles count="136">
    <cellStyle name="20% - Accent1" xfId="1" builtinId="30" customBuiltin="1"/>
    <cellStyle name="20% - Accent1 2" xfId="63"/>
    <cellStyle name="20% - Accent2" xfId="2" builtinId="34" customBuiltin="1"/>
    <cellStyle name="20% - Accent2 2" xfId="64"/>
    <cellStyle name="20% - Accent3" xfId="3" builtinId="38" customBuiltin="1"/>
    <cellStyle name="20% - Accent3 2" xfId="65"/>
    <cellStyle name="20% - Accent4" xfId="4" builtinId="42" customBuiltin="1"/>
    <cellStyle name="20% - Accent4 2" xfId="66"/>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3 2" xfId="67"/>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3 2" xfId="68"/>
    <cellStyle name="60% - Accent4" xfId="16" builtinId="44" customBuiltin="1"/>
    <cellStyle name="60% - Accent4 2" xfId="69"/>
    <cellStyle name="60% - Accent5" xfId="17" builtinId="48" customBuiltin="1"/>
    <cellStyle name="60% - Accent6" xfId="18" builtinId="52" customBuiltin="1"/>
    <cellStyle name="60% - Accent6 2" xfId="7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61"/>
    <cellStyle name="Comma 2 2" xfId="76"/>
    <cellStyle name="Comma 2 2 2" xfId="89"/>
    <cellStyle name="Comma 2 2 2 2" xfId="101"/>
    <cellStyle name="Comma 2 2 2 3" xfId="132"/>
    <cellStyle name="Comma 2 2 3" xfId="115"/>
    <cellStyle name="Comma 2 2 4" xfId="95"/>
    <cellStyle name="Comma 2 2 5" xfId="126"/>
    <cellStyle name="Comma 2 3" xfId="80"/>
    <cellStyle name="Comma 2 3 2" xfId="92"/>
    <cellStyle name="Comma 2 3 2 2" xfId="104"/>
    <cellStyle name="Comma 2 3 2 3" xfId="135"/>
    <cellStyle name="Comma 2 3 3" xfId="118"/>
    <cellStyle name="Comma 2 3 4" xfId="98"/>
    <cellStyle name="Comma 2 3 5" xfId="129"/>
    <cellStyle name="Comma 2 4" xfId="87"/>
    <cellStyle name="Comma 2 4 2" xfId="99"/>
    <cellStyle name="Comma 2 4 3" xfId="130"/>
    <cellStyle name="Comma 2 5" xfId="109"/>
    <cellStyle name="Comma 2 6" xfId="93"/>
    <cellStyle name="Comma 2 7" xfId="124"/>
    <cellStyle name="Comma 3" xfId="75"/>
    <cellStyle name="Comma 3 2" xfId="88"/>
    <cellStyle name="Comma 3 2 2" xfId="100"/>
    <cellStyle name="Comma 3 2 3" xfId="131"/>
    <cellStyle name="Comma 3 3" xfId="114"/>
    <cellStyle name="Comma 3 4" xfId="94"/>
    <cellStyle name="Comma 3 5" xfId="125"/>
    <cellStyle name="Comma 4" xfId="78"/>
    <cellStyle name="Comma 4 2" xfId="90"/>
    <cellStyle name="Comma 4 2 2" xfId="102"/>
    <cellStyle name="Comma 4 2 3" xfId="133"/>
    <cellStyle name="Comma 4 3" xfId="116"/>
    <cellStyle name="Comma 4 4" xfId="96"/>
    <cellStyle name="Comma 4 5" xfId="127"/>
    <cellStyle name="Comma 5" xfId="79"/>
    <cellStyle name="Comma 5 2" xfId="91"/>
    <cellStyle name="Comma 5 2 2" xfId="103"/>
    <cellStyle name="Comma 5 2 3" xfId="134"/>
    <cellStyle name="Comma 5 3" xfId="117"/>
    <cellStyle name="Comma 5 4" xfId="97"/>
    <cellStyle name="Comma 5 5" xfId="128"/>
    <cellStyle name="Comma 6" xfId="12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Kolonas nosaukumi" xfId="35"/>
    <cellStyle name="Linked Cell" xfId="36" builtinId="24" customBuiltin="1"/>
    <cellStyle name="Neutral" xfId="37" builtinId="28" customBuiltin="1"/>
    <cellStyle name="Normal" xfId="0" builtinId="0"/>
    <cellStyle name="Normal 10" xfId="38"/>
    <cellStyle name="Normal 12" xfId="39"/>
    <cellStyle name="Normal 14" xfId="40"/>
    <cellStyle name="Normal 15" xfId="41"/>
    <cellStyle name="Normal 2" xfId="42"/>
    <cellStyle name="Normal 2 2" xfId="43"/>
    <cellStyle name="Normal 2 2 2" xfId="71"/>
    <cellStyle name="Normal 2 2 2 2" xfId="110"/>
    <cellStyle name="Normal 2 2 3" xfId="84"/>
    <cellStyle name="Normal 2 2 3 2" xfId="120"/>
    <cellStyle name="Normal 2 2 4" xfId="105"/>
    <cellStyle name="Normal 2 3" xfId="44"/>
    <cellStyle name="Normal 2 3 2" xfId="72"/>
    <cellStyle name="Normal 2 3 2 2" xfId="111"/>
    <cellStyle name="Normal 2 3 3" xfId="85"/>
    <cellStyle name="Normal 2 3 3 2" xfId="121"/>
    <cellStyle name="Normal 2 3 4" xfId="106"/>
    <cellStyle name="Normal 3" xfId="45"/>
    <cellStyle name="Normal 3 2" xfId="73"/>
    <cellStyle name="Normal 3 2 2" xfId="112"/>
    <cellStyle name="Normal 3 3" xfId="83"/>
    <cellStyle name="Normal 3 3 2" xfId="119"/>
    <cellStyle name="Normal 3 4" xfId="107"/>
    <cellStyle name="Normal 4" xfId="46"/>
    <cellStyle name="Normal 5" xfId="47"/>
    <cellStyle name="Normal 6" xfId="48"/>
    <cellStyle name="Normal 7" xfId="49"/>
    <cellStyle name="Normal 8" xfId="82"/>
    <cellStyle name="Normal 9" xfId="50"/>
    <cellStyle name="Note" xfId="51" builtinId="10" customBuiltin="1"/>
    <cellStyle name="Note 2" xfId="58"/>
    <cellStyle name="Output" xfId="52" builtinId="21" customBuiltin="1"/>
    <cellStyle name="Percent" xfId="62" builtinId="5"/>
    <cellStyle name="Percent 2" xfId="53"/>
    <cellStyle name="Percent 2 2" xfId="60"/>
    <cellStyle name="Percent 2 3" xfId="74"/>
    <cellStyle name="Percent 2 3 2" xfId="113"/>
    <cellStyle name="Percent 2 4" xfId="86"/>
    <cellStyle name="Percent 2 4 2" xfId="122"/>
    <cellStyle name="Percent 2 5" xfId="108"/>
    <cellStyle name="Percent 3" xfId="59"/>
    <cellStyle name="Percent 4" xfId="81"/>
    <cellStyle name="prioritāte" xfId="54"/>
    <cellStyle name="Title" xfId="55" builtinId="15" customBuiltin="1"/>
    <cellStyle name="Title 2" xfId="77"/>
    <cellStyle name="Total" xfId="56" builtinId="25" customBuiltin="1"/>
    <cellStyle name="Warning Text" xfId="57" builtinId="11"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UD\FUD\IEVIE&#352;ANAS%20UZRAUDZ&#298;BA\ZI&#325;OJUMI_MAKS&#256;JUMU%20PROGNOZES%20EK\DP%20&#299;steno&#353;anas%20gada%20zi&#326;ojumi\2008_gada_zinojumi\3%20DP\apstiprinats%20UK\Categorisation_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Mērķis"/>
      <sheetName val="Plaats"/>
      <sheetName val="Sheet1"/>
    </sheetNames>
    <sheetDataSet>
      <sheetData sheetId="0" refreshError="1"/>
      <sheetData sheetId="1">
        <row r="1">
          <cell r="A1" t="str">
            <v>CON</v>
          </cell>
        </row>
        <row r="2">
          <cell r="A2" t="str">
            <v>ETC</v>
          </cell>
        </row>
        <row r="3">
          <cell r="A3" t="str">
            <v>RCE</v>
          </cell>
        </row>
      </sheetData>
      <sheetData sheetId="2">
        <row r="1">
          <cell r="A1" t="str">
            <v>AL</v>
          </cell>
        </row>
        <row r="2">
          <cell r="A2" t="str">
            <v>AT</v>
          </cell>
        </row>
        <row r="3">
          <cell r="A3" t="str">
            <v>AT1</v>
          </cell>
        </row>
        <row r="4">
          <cell r="A4" t="str">
            <v>AT11</v>
          </cell>
        </row>
        <row r="5">
          <cell r="A5" t="str">
            <v>AT111</v>
          </cell>
        </row>
        <row r="6">
          <cell r="A6" t="str">
            <v>AT112</v>
          </cell>
        </row>
        <row r="7">
          <cell r="A7" t="str">
            <v>AT113</v>
          </cell>
        </row>
        <row r="8">
          <cell r="A8" t="str">
            <v>AT12</v>
          </cell>
        </row>
        <row r="9">
          <cell r="A9" t="str">
            <v>AT121</v>
          </cell>
        </row>
        <row r="10">
          <cell r="A10" t="str">
            <v>AT122</v>
          </cell>
        </row>
        <row r="11">
          <cell r="A11" t="str">
            <v>AT123</v>
          </cell>
        </row>
        <row r="12">
          <cell r="A12" t="str">
            <v>AT124</v>
          </cell>
        </row>
        <row r="13">
          <cell r="A13" t="str">
            <v>AT125</v>
          </cell>
        </row>
        <row r="14">
          <cell r="A14" t="str">
            <v>AT126</v>
          </cell>
        </row>
        <row r="15">
          <cell r="A15" t="str">
            <v>AT127</v>
          </cell>
        </row>
        <row r="16">
          <cell r="A16" t="str">
            <v>AT13</v>
          </cell>
        </row>
        <row r="17">
          <cell r="A17" t="str">
            <v>AT130</v>
          </cell>
        </row>
        <row r="18">
          <cell r="A18" t="str">
            <v>AT2</v>
          </cell>
        </row>
        <row r="19">
          <cell r="A19" t="str">
            <v>AT21</v>
          </cell>
        </row>
        <row r="20">
          <cell r="A20" t="str">
            <v>AT211</v>
          </cell>
        </row>
        <row r="21">
          <cell r="A21" t="str">
            <v>AT212</v>
          </cell>
        </row>
        <row r="22">
          <cell r="A22" t="str">
            <v>AT213</v>
          </cell>
        </row>
        <row r="23">
          <cell r="A23" t="str">
            <v>AT22</v>
          </cell>
        </row>
        <row r="24">
          <cell r="A24" t="str">
            <v>AT221</v>
          </cell>
        </row>
        <row r="25">
          <cell r="A25" t="str">
            <v>AT222</v>
          </cell>
        </row>
        <row r="26">
          <cell r="A26" t="str">
            <v>AT223</v>
          </cell>
        </row>
        <row r="27">
          <cell r="A27" t="str">
            <v>AT224</v>
          </cell>
        </row>
        <row r="28">
          <cell r="A28" t="str">
            <v>AT225</v>
          </cell>
        </row>
        <row r="29">
          <cell r="A29" t="str">
            <v>AT226</v>
          </cell>
        </row>
        <row r="30">
          <cell r="A30" t="str">
            <v>AT3</v>
          </cell>
        </row>
        <row r="31">
          <cell r="A31" t="str">
            <v>AT31</v>
          </cell>
        </row>
        <row r="32">
          <cell r="A32" t="str">
            <v>AT311</v>
          </cell>
        </row>
        <row r="33">
          <cell r="A33" t="str">
            <v>AT312</v>
          </cell>
        </row>
        <row r="34">
          <cell r="A34" t="str">
            <v>AT313</v>
          </cell>
        </row>
        <row r="35">
          <cell r="A35" t="str">
            <v>AT314</v>
          </cell>
        </row>
        <row r="36">
          <cell r="A36" t="str">
            <v>AT315</v>
          </cell>
        </row>
        <row r="37">
          <cell r="A37" t="str">
            <v>AT32</v>
          </cell>
        </row>
        <row r="38">
          <cell r="A38" t="str">
            <v>AT321</v>
          </cell>
        </row>
        <row r="39">
          <cell r="A39" t="str">
            <v>AT322</v>
          </cell>
        </row>
        <row r="40">
          <cell r="A40" t="str">
            <v>AT323</v>
          </cell>
        </row>
        <row r="41">
          <cell r="A41" t="str">
            <v>AT33</v>
          </cell>
        </row>
        <row r="42">
          <cell r="A42" t="str">
            <v>AT331</v>
          </cell>
        </row>
        <row r="43">
          <cell r="A43" t="str">
            <v>AT332</v>
          </cell>
        </row>
        <row r="44">
          <cell r="A44" t="str">
            <v>AT333</v>
          </cell>
        </row>
        <row r="45">
          <cell r="A45" t="str">
            <v>AT334</v>
          </cell>
        </row>
        <row r="46">
          <cell r="A46" t="str">
            <v>AT335</v>
          </cell>
        </row>
        <row r="47">
          <cell r="A47" t="str">
            <v>AT34</v>
          </cell>
        </row>
        <row r="48">
          <cell r="A48" t="str">
            <v>AT341</v>
          </cell>
        </row>
        <row r="49">
          <cell r="A49" t="str">
            <v>AT342</v>
          </cell>
        </row>
        <row r="50">
          <cell r="A50" t="str">
            <v>BA</v>
          </cell>
        </row>
        <row r="51">
          <cell r="A51" t="str">
            <v>BE</v>
          </cell>
        </row>
        <row r="52">
          <cell r="A52" t="str">
            <v>BE1</v>
          </cell>
        </row>
        <row r="53">
          <cell r="A53" t="str">
            <v>BE10</v>
          </cell>
        </row>
        <row r="54">
          <cell r="A54" t="str">
            <v>BE100</v>
          </cell>
        </row>
        <row r="55">
          <cell r="A55" t="str">
            <v>BE2</v>
          </cell>
        </row>
        <row r="56">
          <cell r="A56" t="str">
            <v>BE21</v>
          </cell>
        </row>
        <row r="57">
          <cell r="A57" t="str">
            <v>BE211</v>
          </cell>
        </row>
        <row r="58">
          <cell r="A58" t="str">
            <v>BE212</v>
          </cell>
        </row>
        <row r="59">
          <cell r="A59" t="str">
            <v>BE213</v>
          </cell>
        </row>
        <row r="60">
          <cell r="A60" t="str">
            <v>BE22</v>
          </cell>
        </row>
        <row r="61">
          <cell r="A61" t="str">
            <v>BE221</v>
          </cell>
        </row>
        <row r="62">
          <cell r="A62" t="str">
            <v>BE222</v>
          </cell>
        </row>
        <row r="63">
          <cell r="A63" t="str">
            <v>BE223</v>
          </cell>
        </row>
        <row r="64">
          <cell r="A64" t="str">
            <v>BE23</v>
          </cell>
        </row>
        <row r="65">
          <cell r="A65" t="str">
            <v>BE231</v>
          </cell>
        </row>
        <row r="66">
          <cell r="A66" t="str">
            <v>BE232</v>
          </cell>
        </row>
        <row r="67">
          <cell r="A67" t="str">
            <v>BE233</v>
          </cell>
        </row>
        <row r="68">
          <cell r="A68" t="str">
            <v>BE234</v>
          </cell>
        </row>
        <row r="69">
          <cell r="A69" t="str">
            <v>BE235</v>
          </cell>
        </row>
        <row r="70">
          <cell r="A70" t="str">
            <v>BE236</v>
          </cell>
        </row>
        <row r="71">
          <cell r="A71" t="str">
            <v>BE24</v>
          </cell>
        </row>
        <row r="72">
          <cell r="A72" t="str">
            <v>BE241</v>
          </cell>
        </row>
        <row r="73">
          <cell r="A73" t="str">
            <v>BE242</v>
          </cell>
        </row>
        <row r="74">
          <cell r="A74" t="str">
            <v>BE25</v>
          </cell>
        </row>
        <row r="75">
          <cell r="A75" t="str">
            <v>BE251</v>
          </cell>
        </row>
        <row r="76">
          <cell r="A76" t="str">
            <v>BE252</v>
          </cell>
        </row>
        <row r="77">
          <cell r="A77" t="str">
            <v>BE253</v>
          </cell>
        </row>
        <row r="78">
          <cell r="A78" t="str">
            <v>BE254</v>
          </cell>
        </row>
        <row r="79">
          <cell r="A79" t="str">
            <v>BE255</v>
          </cell>
        </row>
        <row r="80">
          <cell r="A80" t="str">
            <v>BE256</v>
          </cell>
        </row>
        <row r="81">
          <cell r="A81" t="str">
            <v>BE257</v>
          </cell>
        </row>
        <row r="82">
          <cell r="A82" t="str">
            <v>BE258</v>
          </cell>
        </row>
        <row r="83">
          <cell r="A83" t="str">
            <v>BE3</v>
          </cell>
        </row>
        <row r="84">
          <cell r="A84" t="str">
            <v>BE31</v>
          </cell>
        </row>
        <row r="85">
          <cell r="A85" t="str">
            <v>BE310</v>
          </cell>
        </row>
        <row r="86">
          <cell r="A86" t="str">
            <v>BE32</v>
          </cell>
        </row>
        <row r="87">
          <cell r="A87" t="str">
            <v>BE321</v>
          </cell>
        </row>
        <row r="88">
          <cell r="A88" t="str">
            <v>BE322</v>
          </cell>
        </row>
        <row r="89">
          <cell r="A89" t="str">
            <v>BE323</v>
          </cell>
        </row>
        <row r="90">
          <cell r="A90" t="str">
            <v>BE324</v>
          </cell>
        </row>
        <row r="91">
          <cell r="A91" t="str">
            <v>BE325</v>
          </cell>
        </row>
        <row r="92">
          <cell r="A92" t="str">
            <v>BE326</v>
          </cell>
        </row>
        <row r="93">
          <cell r="A93" t="str">
            <v>BE327</v>
          </cell>
        </row>
        <row r="94">
          <cell r="A94" t="str">
            <v>BE33</v>
          </cell>
        </row>
        <row r="95">
          <cell r="A95" t="str">
            <v>BE331</v>
          </cell>
        </row>
        <row r="96">
          <cell r="A96" t="str">
            <v>BE332</v>
          </cell>
        </row>
        <row r="97">
          <cell r="A97" t="str">
            <v>BE333</v>
          </cell>
        </row>
        <row r="98">
          <cell r="A98" t="str">
            <v>BE334</v>
          </cell>
        </row>
        <row r="99">
          <cell r="A99" t="str">
            <v>BE34</v>
          </cell>
        </row>
        <row r="100">
          <cell r="A100" t="str">
            <v>BE341</v>
          </cell>
        </row>
        <row r="101">
          <cell r="A101" t="str">
            <v>BE342</v>
          </cell>
        </row>
        <row r="102">
          <cell r="A102" t="str">
            <v>BE343</v>
          </cell>
        </row>
        <row r="103">
          <cell r="A103" t="str">
            <v>BE344</v>
          </cell>
        </row>
        <row r="104">
          <cell r="A104" t="str">
            <v>BE345</v>
          </cell>
        </row>
        <row r="105">
          <cell r="A105" t="str">
            <v>BE35</v>
          </cell>
        </row>
        <row r="106">
          <cell r="A106" t="str">
            <v>BE351</v>
          </cell>
        </row>
        <row r="107">
          <cell r="A107" t="str">
            <v>BE352</v>
          </cell>
        </row>
        <row r="108">
          <cell r="A108" t="str">
            <v>BE353</v>
          </cell>
        </row>
        <row r="109">
          <cell r="A109" t="str">
            <v>BG</v>
          </cell>
        </row>
        <row r="110">
          <cell r="A110" t="str">
            <v>BG3</v>
          </cell>
        </row>
        <row r="111">
          <cell r="A111" t="str">
            <v>BG31</v>
          </cell>
        </row>
        <row r="112">
          <cell r="A112" t="str">
            <v>BG311</v>
          </cell>
        </row>
        <row r="113">
          <cell r="A113" t="str">
            <v>BG312</v>
          </cell>
        </row>
        <row r="114">
          <cell r="A114" t="str">
            <v>BG313</v>
          </cell>
        </row>
        <row r="115">
          <cell r="A115" t="str">
            <v>BG314</v>
          </cell>
        </row>
        <row r="116">
          <cell r="A116" t="str">
            <v>BG315</v>
          </cell>
        </row>
        <row r="117">
          <cell r="A117" t="str">
            <v>BG32</v>
          </cell>
        </row>
        <row r="118">
          <cell r="A118" t="str">
            <v>BG321</v>
          </cell>
        </row>
        <row r="119">
          <cell r="A119" t="str">
            <v>BG322</v>
          </cell>
        </row>
        <row r="120">
          <cell r="A120" t="str">
            <v>BG323</v>
          </cell>
        </row>
        <row r="121">
          <cell r="A121" t="str">
            <v>BG324</v>
          </cell>
        </row>
        <row r="122">
          <cell r="A122" t="str">
            <v>BG325</v>
          </cell>
        </row>
        <row r="123">
          <cell r="A123" t="str">
            <v>BG33</v>
          </cell>
        </row>
        <row r="124">
          <cell r="A124" t="str">
            <v>BG331</v>
          </cell>
        </row>
        <row r="125">
          <cell r="A125" t="str">
            <v>BG332</v>
          </cell>
        </row>
        <row r="126">
          <cell r="A126" t="str">
            <v>BG333</v>
          </cell>
        </row>
        <row r="127">
          <cell r="A127" t="str">
            <v>BG334</v>
          </cell>
        </row>
        <row r="128">
          <cell r="A128" t="str">
            <v>BG34</v>
          </cell>
        </row>
        <row r="129">
          <cell r="A129" t="str">
            <v>BG341</v>
          </cell>
        </row>
        <row r="130">
          <cell r="A130" t="str">
            <v>BG342</v>
          </cell>
        </row>
        <row r="131">
          <cell r="A131" t="str">
            <v>BG343</v>
          </cell>
        </row>
        <row r="132">
          <cell r="A132" t="str">
            <v>BG344</v>
          </cell>
        </row>
        <row r="133">
          <cell r="A133" t="str">
            <v>BG4</v>
          </cell>
        </row>
        <row r="134">
          <cell r="A134" t="str">
            <v>BG41</v>
          </cell>
        </row>
        <row r="135">
          <cell r="A135" t="str">
            <v>BG411</v>
          </cell>
        </row>
        <row r="136">
          <cell r="A136" t="str">
            <v>BG412</v>
          </cell>
        </row>
        <row r="137">
          <cell r="A137" t="str">
            <v>BG413</v>
          </cell>
        </row>
        <row r="138">
          <cell r="A138" t="str">
            <v>BG414</v>
          </cell>
        </row>
        <row r="139">
          <cell r="A139" t="str">
            <v>BG415</v>
          </cell>
        </row>
        <row r="140">
          <cell r="A140" t="str">
            <v>BG42</v>
          </cell>
        </row>
        <row r="141">
          <cell r="A141" t="str">
            <v>BG421</v>
          </cell>
        </row>
        <row r="142">
          <cell r="A142" t="str">
            <v>BG422</v>
          </cell>
        </row>
        <row r="143">
          <cell r="A143" t="str">
            <v>BG423</v>
          </cell>
        </row>
        <row r="144">
          <cell r="A144" t="str">
            <v>BG424</v>
          </cell>
        </row>
        <row r="145">
          <cell r="A145" t="str">
            <v>BG425</v>
          </cell>
        </row>
        <row r="146">
          <cell r="A146" t="str">
            <v>CH</v>
          </cell>
        </row>
        <row r="147">
          <cell r="A147" t="str">
            <v>CH01</v>
          </cell>
        </row>
        <row r="148">
          <cell r="A148" t="str">
            <v>CH011</v>
          </cell>
        </row>
        <row r="149">
          <cell r="A149" t="str">
            <v>CH012</v>
          </cell>
        </row>
        <row r="150">
          <cell r="A150" t="str">
            <v>CH013</v>
          </cell>
        </row>
        <row r="151">
          <cell r="A151" t="str">
            <v>CH02</v>
          </cell>
        </row>
        <row r="152">
          <cell r="A152" t="str">
            <v>CH021</v>
          </cell>
        </row>
        <row r="153">
          <cell r="A153" t="str">
            <v>CH022</v>
          </cell>
        </row>
        <row r="154">
          <cell r="A154" t="str">
            <v>CH023</v>
          </cell>
        </row>
        <row r="155">
          <cell r="A155" t="str">
            <v>CH024</v>
          </cell>
        </row>
        <row r="156">
          <cell r="A156" t="str">
            <v>CH025</v>
          </cell>
        </row>
        <row r="157">
          <cell r="A157" t="str">
            <v>CH03</v>
          </cell>
        </row>
        <row r="158">
          <cell r="A158" t="str">
            <v>CH031</v>
          </cell>
        </row>
        <row r="159">
          <cell r="A159" t="str">
            <v>CH032</v>
          </cell>
        </row>
        <row r="160">
          <cell r="A160" t="str">
            <v>CH033</v>
          </cell>
        </row>
        <row r="161">
          <cell r="A161" t="str">
            <v>CH04</v>
          </cell>
        </row>
        <row r="162">
          <cell r="A162" t="str">
            <v>CH05</v>
          </cell>
        </row>
        <row r="163">
          <cell r="A163" t="str">
            <v>CH051</v>
          </cell>
        </row>
        <row r="164">
          <cell r="A164" t="str">
            <v>CH052</v>
          </cell>
        </row>
        <row r="165">
          <cell r="A165" t="str">
            <v>CH053</v>
          </cell>
        </row>
        <row r="166">
          <cell r="A166" t="str">
            <v>CH054</v>
          </cell>
        </row>
        <row r="167">
          <cell r="A167" t="str">
            <v>CH055</v>
          </cell>
        </row>
        <row r="168">
          <cell r="A168" t="str">
            <v>CH056</v>
          </cell>
        </row>
        <row r="169">
          <cell r="A169" t="str">
            <v>CH057</v>
          </cell>
        </row>
        <row r="170">
          <cell r="A170" t="str">
            <v>CH06</v>
          </cell>
        </row>
        <row r="171">
          <cell r="A171" t="str">
            <v>CH061</v>
          </cell>
        </row>
        <row r="172">
          <cell r="A172" t="str">
            <v>CH062</v>
          </cell>
        </row>
        <row r="173">
          <cell r="A173" t="str">
            <v>CH063</v>
          </cell>
        </row>
        <row r="174">
          <cell r="A174" t="str">
            <v>CH064</v>
          </cell>
        </row>
        <row r="175">
          <cell r="A175" t="str">
            <v>CH065</v>
          </cell>
        </row>
        <row r="176">
          <cell r="A176" t="str">
            <v>CH066</v>
          </cell>
        </row>
        <row r="177">
          <cell r="A177" t="str">
            <v>CH07</v>
          </cell>
        </row>
        <row r="178">
          <cell r="A178" t="str">
            <v>CY</v>
          </cell>
        </row>
        <row r="179">
          <cell r="A179" t="str">
            <v>CY0</v>
          </cell>
        </row>
        <row r="180">
          <cell r="A180" t="str">
            <v>CY00</v>
          </cell>
        </row>
        <row r="181">
          <cell r="A181" t="str">
            <v>CY000</v>
          </cell>
        </row>
        <row r="182">
          <cell r="A182" t="str">
            <v>CZ</v>
          </cell>
        </row>
        <row r="183">
          <cell r="A183" t="str">
            <v>CZ0</v>
          </cell>
        </row>
        <row r="184">
          <cell r="A184" t="str">
            <v>CZ01</v>
          </cell>
        </row>
        <row r="185">
          <cell r="A185" t="str">
            <v>CZ010</v>
          </cell>
        </row>
        <row r="186">
          <cell r="A186" t="str">
            <v>CZ02</v>
          </cell>
        </row>
        <row r="187">
          <cell r="A187" t="str">
            <v>CZ020</v>
          </cell>
        </row>
        <row r="188">
          <cell r="A188" t="str">
            <v>CZ03</v>
          </cell>
        </row>
        <row r="189">
          <cell r="A189" t="str">
            <v>CZ031</v>
          </cell>
        </row>
        <row r="190">
          <cell r="A190" t="str">
            <v>CZ032</v>
          </cell>
        </row>
        <row r="191">
          <cell r="A191" t="str">
            <v>CZ04</v>
          </cell>
        </row>
        <row r="192">
          <cell r="A192" t="str">
            <v>CZ041</v>
          </cell>
        </row>
        <row r="193">
          <cell r="A193" t="str">
            <v>CZ042</v>
          </cell>
        </row>
        <row r="194">
          <cell r="A194" t="str">
            <v>CZ05</v>
          </cell>
        </row>
        <row r="195">
          <cell r="A195" t="str">
            <v>CZ051</v>
          </cell>
        </row>
        <row r="196">
          <cell r="A196" t="str">
            <v>CZ052</v>
          </cell>
        </row>
        <row r="197">
          <cell r="A197" t="str">
            <v>CZ053</v>
          </cell>
        </row>
        <row r="198">
          <cell r="A198" t="str">
            <v>CZ06</v>
          </cell>
        </row>
        <row r="199">
          <cell r="A199" t="str">
            <v>CZ061</v>
          </cell>
        </row>
        <row r="200">
          <cell r="A200" t="str">
            <v>CZ062</v>
          </cell>
        </row>
        <row r="201">
          <cell r="A201" t="str">
            <v>CZ07</v>
          </cell>
        </row>
        <row r="202">
          <cell r="A202" t="str">
            <v>CZ071</v>
          </cell>
        </row>
        <row r="203">
          <cell r="A203" t="str">
            <v>CZ072</v>
          </cell>
        </row>
        <row r="204">
          <cell r="A204" t="str">
            <v>CZ08</v>
          </cell>
        </row>
        <row r="205">
          <cell r="A205" t="str">
            <v>CZ080</v>
          </cell>
        </row>
        <row r="206">
          <cell r="A206" t="str">
            <v>DE</v>
          </cell>
        </row>
        <row r="207">
          <cell r="A207" t="str">
            <v>DE1</v>
          </cell>
        </row>
        <row r="208">
          <cell r="A208" t="str">
            <v>DE11</v>
          </cell>
        </row>
        <row r="209">
          <cell r="A209" t="str">
            <v>DE111</v>
          </cell>
        </row>
        <row r="210">
          <cell r="A210" t="str">
            <v>DE112</v>
          </cell>
        </row>
        <row r="211">
          <cell r="A211" t="str">
            <v>DE113</v>
          </cell>
        </row>
        <row r="212">
          <cell r="A212" t="str">
            <v>DE114</v>
          </cell>
        </row>
        <row r="213">
          <cell r="A213" t="str">
            <v>DE115</v>
          </cell>
        </row>
        <row r="214">
          <cell r="A214" t="str">
            <v>DE116</v>
          </cell>
        </row>
        <row r="215">
          <cell r="A215" t="str">
            <v>DE117</v>
          </cell>
        </row>
        <row r="216">
          <cell r="A216" t="str">
            <v>DE118</v>
          </cell>
        </row>
        <row r="217">
          <cell r="A217" t="str">
            <v>DE119</v>
          </cell>
        </row>
        <row r="218">
          <cell r="A218" t="str">
            <v>DE11A</v>
          </cell>
        </row>
        <row r="219">
          <cell r="A219" t="str">
            <v>DE11B</v>
          </cell>
        </row>
        <row r="220">
          <cell r="A220" t="str">
            <v>DE11C</v>
          </cell>
        </row>
        <row r="221">
          <cell r="A221" t="str">
            <v>DE11D</v>
          </cell>
        </row>
        <row r="222">
          <cell r="A222" t="str">
            <v>DE12</v>
          </cell>
        </row>
        <row r="223">
          <cell r="A223" t="str">
            <v>DE121</v>
          </cell>
        </row>
        <row r="224">
          <cell r="A224" t="str">
            <v>DE122</v>
          </cell>
        </row>
        <row r="225">
          <cell r="A225" t="str">
            <v>DE123</v>
          </cell>
        </row>
        <row r="226">
          <cell r="A226" t="str">
            <v>DE124</v>
          </cell>
        </row>
        <row r="227">
          <cell r="A227" t="str">
            <v>DE125</v>
          </cell>
        </row>
        <row r="228">
          <cell r="A228" t="str">
            <v>DE126</v>
          </cell>
        </row>
        <row r="229">
          <cell r="A229" t="str">
            <v>DE127</v>
          </cell>
        </row>
        <row r="230">
          <cell r="A230" t="str">
            <v>DE128</v>
          </cell>
        </row>
        <row r="231">
          <cell r="A231" t="str">
            <v>DE129</v>
          </cell>
        </row>
        <row r="232">
          <cell r="A232" t="str">
            <v>DE12A</v>
          </cell>
        </row>
        <row r="233">
          <cell r="A233" t="str">
            <v>DE12B</v>
          </cell>
        </row>
        <row r="234">
          <cell r="A234" t="str">
            <v>DE12C</v>
          </cell>
        </row>
        <row r="235">
          <cell r="A235" t="str">
            <v>DE13</v>
          </cell>
        </row>
        <row r="236">
          <cell r="A236" t="str">
            <v>DE131</v>
          </cell>
        </row>
        <row r="237">
          <cell r="A237" t="str">
            <v>DE132</v>
          </cell>
        </row>
        <row r="238">
          <cell r="A238" t="str">
            <v>DE133</v>
          </cell>
        </row>
        <row r="239">
          <cell r="A239" t="str">
            <v>DE134</v>
          </cell>
        </row>
        <row r="240">
          <cell r="A240" t="str">
            <v>DE135</v>
          </cell>
        </row>
        <row r="241">
          <cell r="A241" t="str">
            <v>DE136</v>
          </cell>
        </row>
        <row r="242">
          <cell r="A242" t="str">
            <v>DE137</v>
          </cell>
        </row>
        <row r="243">
          <cell r="A243" t="str">
            <v>DE138</v>
          </cell>
        </row>
        <row r="244">
          <cell r="A244" t="str">
            <v>DE139</v>
          </cell>
        </row>
        <row r="245">
          <cell r="A245" t="str">
            <v>DE13A</v>
          </cell>
        </row>
        <row r="246">
          <cell r="A246" t="str">
            <v>DE14</v>
          </cell>
        </row>
        <row r="247">
          <cell r="A247" t="str">
            <v>DE141</v>
          </cell>
        </row>
        <row r="248">
          <cell r="A248" t="str">
            <v>DE142</v>
          </cell>
        </row>
        <row r="249">
          <cell r="A249" t="str">
            <v>DE143</v>
          </cell>
        </row>
        <row r="250">
          <cell r="A250" t="str">
            <v>DE144</v>
          </cell>
        </row>
        <row r="251">
          <cell r="A251" t="str">
            <v>DE145</v>
          </cell>
        </row>
        <row r="252">
          <cell r="A252" t="str">
            <v>DE146</v>
          </cell>
        </row>
        <row r="253">
          <cell r="A253" t="str">
            <v>DE147</v>
          </cell>
        </row>
        <row r="254">
          <cell r="A254" t="str">
            <v>DE148</v>
          </cell>
        </row>
        <row r="255">
          <cell r="A255" t="str">
            <v>DE149</v>
          </cell>
        </row>
        <row r="256">
          <cell r="A256" t="str">
            <v>DE2</v>
          </cell>
        </row>
        <row r="257">
          <cell r="A257" t="str">
            <v>DE21</v>
          </cell>
        </row>
        <row r="258">
          <cell r="A258" t="str">
            <v>DE211</v>
          </cell>
        </row>
        <row r="259">
          <cell r="A259" t="str">
            <v>DE212</v>
          </cell>
        </row>
        <row r="260">
          <cell r="A260" t="str">
            <v>DE213</v>
          </cell>
        </row>
        <row r="261">
          <cell r="A261" t="str">
            <v>DE214</v>
          </cell>
        </row>
        <row r="262">
          <cell r="A262" t="str">
            <v>DE215</v>
          </cell>
        </row>
        <row r="263">
          <cell r="A263" t="str">
            <v>DE216</v>
          </cell>
        </row>
        <row r="264">
          <cell r="A264" t="str">
            <v>DE217</v>
          </cell>
        </row>
        <row r="265">
          <cell r="A265" t="str">
            <v>DE218</v>
          </cell>
        </row>
        <row r="266">
          <cell r="A266" t="str">
            <v>DE219</v>
          </cell>
        </row>
        <row r="267">
          <cell r="A267" t="str">
            <v>DE21A</v>
          </cell>
        </row>
        <row r="268">
          <cell r="A268" t="str">
            <v>DE21B</v>
          </cell>
        </row>
        <row r="269">
          <cell r="A269" t="str">
            <v>DE21C</v>
          </cell>
        </row>
        <row r="270">
          <cell r="A270" t="str">
            <v>DE21D</v>
          </cell>
        </row>
        <row r="271">
          <cell r="A271" t="str">
            <v>DE21E</v>
          </cell>
        </row>
        <row r="272">
          <cell r="A272" t="str">
            <v>DE21F</v>
          </cell>
        </row>
        <row r="273">
          <cell r="A273" t="str">
            <v>DE21G</v>
          </cell>
        </row>
        <row r="274">
          <cell r="A274" t="str">
            <v>DE21H</v>
          </cell>
        </row>
        <row r="275">
          <cell r="A275" t="str">
            <v>DE21I</v>
          </cell>
        </row>
        <row r="276">
          <cell r="A276" t="str">
            <v>DE21J</v>
          </cell>
        </row>
        <row r="277">
          <cell r="A277" t="str">
            <v>DE21K</v>
          </cell>
        </row>
        <row r="278">
          <cell r="A278" t="str">
            <v>DE21L</v>
          </cell>
        </row>
        <row r="279">
          <cell r="A279" t="str">
            <v>DE21M</v>
          </cell>
        </row>
        <row r="280">
          <cell r="A280" t="str">
            <v>DE21N</v>
          </cell>
        </row>
        <row r="281">
          <cell r="A281" t="str">
            <v>DE22</v>
          </cell>
        </row>
        <row r="282">
          <cell r="A282" t="str">
            <v>DE221</v>
          </cell>
        </row>
        <row r="283">
          <cell r="A283" t="str">
            <v>DE222</v>
          </cell>
        </row>
        <row r="284">
          <cell r="A284" t="str">
            <v>DE223</v>
          </cell>
        </row>
        <row r="285">
          <cell r="A285" t="str">
            <v>DE224</v>
          </cell>
        </row>
        <row r="286">
          <cell r="A286" t="str">
            <v>DE225</v>
          </cell>
        </row>
        <row r="287">
          <cell r="A287" t="str">
            <v>DE226</v>
          </cell>
        </row>
        <row r="288">
          <cell r="A288" t="str">
            <v>DE227</v>
          </cell>
        </row>
        <row r="289">
          <cell r="A289" t="str">
            <v>DE228</v>
          </cell>
        </row>
        <row r="290">
          <cell r="A290" t="str">
            <v>DE229</v>
          </cell>
        </row>
        <row r="291">
          <cell r="A291" t="str">
            <v>DE22A</v>
          </cell>
        </row>
        <row r="292">
          <cell r="A292" t="str">
            <v>DE22B</v>
          </cell>
        </row>
        <row r="293">
          <cell r="A293" t="str">
            <v>DE22C</v>
          </cell>
        </row>
        <row r="294">
          <cell r="A294" t="str">
            <v>DE23</v>
          </cell>
        </row>
        <row r="295">
          <cell r="A295" t="str">
            <v>DE231</v>
          </cell>
        </row>
        <row r="296">
          <cell r="A296" t="str">
            <v>DE232</v>
          </cell>
        </row>
        <row r="297">
          <cell r="A297" t="str">
            <v>DE233</v>
          </cell>
        </row>
        <row r="298">
          <cell r="A298" t="str">
            <v>DE234</v>
          </cell>
        </row>
        <row r="299">
          <cell r="A299" t="str">
            <v>DE235</v>
          </cell>
        </row>
        <row r="300">
          <cell r="A300" t="str">
            <v>DE236</v>
          </cell>
        </row>
        <row r="301">
          <cell r="A301" t="str">
            <v>DE237</v>
          </cell>
        </row>
        <row r="302">
          <cell r="A302" t="str">
            <v>DE238</v>
          </cell>
        </row>
        <row r="303">
          <cell r="A303" t="str">
            <v>DE239</v>
          </cell>
        </row>
        <row r="304">
          <cell r="A304" t="str">
            <v>DE23A</v>
          </cell>
        </row>
        <row r="305">
          <cell r="A305" t="str">
            <v>DE24</v>
          </cell>
        </row>
        <row r="306">
          <cell r="A306" t="str">
            <v>DE241</v>
          </cell>
        </row>
        <row r="307">
          <cell r="A307" t="str">
            <v>DE242</v>
          </cell>
        </row>
        <row r="308">
          <cell r="A308" t="str">
            <v>DE243</v>
          </cell>
        </row>
        <row r="309">
          <cell r="A309" t="str">
            <v>DE244</v>
          </cell>
        </row>
        <row r="310">
          <cell r="A310" t="str">
            <v>DE245</v>
          </cell>
        </row>
        <row r="311">
          <cell r="A311" t="str">
            <v>DE246</v>
          </cell>
        </row>
        <row r="312">
          <cell r="A312" t="str">
            <v>DE247</v>
          </cell>
        </row>
        <row r="313">
          <cell r="A313" t="str">
            <v>DE248</v>
          </cell>
        </row>
        <row r="314">
          <cell r="A314" t="str">
            <v>DE249</v>
          </cell>
        </row>
        <row r="315">
          <cell r="A315" t="str">
            <v>DE24A</v>
          </cell>
        </row>
        <row r="316">
          <cell r="A316" t="str">
            <v>DE24B</v>
          </cell>
        </row>
        <row r="317">
          <cell r="A317" t="str">
            <v>DE24C</v>
          </cell>
        </row>
        <row r="318">
          <cell r="A318" t="str">
            <v>DE24D</v>
          </cell>
        </row>
        <row r="319">
          <cell r="A319" t="str">
            <v>DE25</v>
          </cell>
        </row>
        <row r="320">
          <cell r="A320" t="str">
            <v>DE251</v>
          </cell>
        </row>
        <row r="321">
          <cell r="A321" t="str">
            <v>DE252</v>
          </cell>
        </row>
        <row r="322">
          <cell r="A322" t="str">
            <v>DE253</v>
          </cell>
        </row>
        <row r="323">
          <cell r="A323" t="str">
            <v>DE254</v>
          </cell>
        </row>
        <row r="324">
          <cell r="A324" t="str">
            <v>DE255</v>
          </cell>
        </row>
        <row r="325">
          <cell r="A325" t="str">
            <v>DE256</v>
          </cell>
        </row>
        <row r="326">
          <cell r="A326" t="str">
            <v>DE257</v>
          </cell>
        </row>
        <row r="327">
          <cell r="A327" t="str">
            <v>DE258</v>
          </cell>
        </row>
        <row r="328">
          <cell r="A328" t="str">
            <v>DE259</v>
          </cell>
        </row>
        <row r="329">
          <cell r="A329" t="str">
            <v>DE25A</v>
          </cell>
        </row>
        <row r="330">
          <cell r="A330" t="str">
            <v>DE25B</v>
          </cell>
        </row>
        <row r="331">
          <cell r="A331" t="str">
            <v>DE25C</v>
          </cell>
        </row>
        <row r="332">
          <cell r="A332" t="str">
            <v>DE26</v>
          </cell>
        </row>
        <row r="333">
          <cell r="A333" t="str">
            <v>DE261</v>
          </cell>
        </row>
        <row r="334">
          <cell r="A334" t="str">
            <v>DE262</v>
          </cell>
        </row>
        <row r="335">
          <cell r="A335" t="str">
            <v>DE263</v>
          </cell>
        </row>
        <row r="336">
          <cell r="A336" t="str">
            <v>DE264</v>
          </cell>
        </row>
        <row r="337">
          <cell r="A337" t="str">
            <v>DE265</v>
          </cell>
        </row>
        <row r="338">
          <cell r="A338" t="str">
            <v>DE266</v>
          </cell>
        </row>
        <row r="339">
          <cell r="A339" t="str">
            <v>DE267</v>
          </cell>
        </row>
        <row r="340">
          <cell r="A340" t="str">
            <v>DE268</v>
          </cell>
        </row>
        <row r="341">
          <cell r="A341" t="str">
            <v>DE269</v>
          </cell>
        </row>
        <row r="342">
          <cell r="A342" t="str">
            <v>DE26A</v>
          </cell>
        </row>
        <row r="343">
          <cell r="A343" t="str">
            <v>DE26B</v>
          </cell>
        </row>
        <row r="344">
          <cell r="A344" t="str">
            <v>DE26C</v>
          </cell>
        </row>
        <row r="345">
          <cell r="A345" t="str">
            <v>DE27</v>
          </cell>
        </row>
        <row r="346">
          <cell r="A346" t="str">
            <v>DE271</v>
          </cell>
        </row>
        <row r="347">
          <cell r="A347" t="str">
            <v>DE272</v>
          </cell>
        </row>
        <row r="348">
          <cell r="A348" t="str">
            <v>DE273</v>
          </cell>
        </row>
        <row r="349">
          <cell r="A349" t="str">
            <v>DE274</v>
          </cell>
        </row>
        <row r="350">
          <cell r="A350" t="str">
            <v>DE275</v>
          </cell>
        </row>
        <row r="351">
          <cell r="A351" t="str">
            <v>DE276</v>
          </cell>
        </row>
        <row r="352">
          <cell r="A352" t="str">
            <v>DE277</v>
          </cell>
        </row>
        <row r="353">
          <cell r="A353" t="str">
            <v>DE278</v>
          </cell>
        </row>
        <row r="354">
          <cell r="A354" t="str">
            <v>DE279</v>
          </cell>
        </row>
        <row r="355">
          <cell r="A355" t="str">
            <v>DE27A</v>
          </cell>
        </row>
        <row r="356">
          <cell r="A356" t="str">
            <v>DE27B</v>
          </cell>
        </row>
        <row r="357">
          <cell r="A357" t="str">
            <v>DE27C</v>
          </cell>
        </row>
        <row r="358">
          <cell r="A358" t="str">
            <v>DE27D</v>
          </cell>
        </row>
        <row r="359">
          <cell r="A359" t="str">
            <v>DE27E</v>
          </cell>
        </row>
        <row r="360">
          <cell r="A360" t="str">
            <v>DE3</v>
          </cell>
        </row>
        <row r="361">
          <cell r="A361" t="str">
            <v>DE30</v>
          </cell>
        </row>
        <row r="362">
          <cell r="A362" t="str">
            <v>DE300</v>
          </cell>
        </row>
        <row r="363">
          <cell r="A363" t="str">
            <v>DE4</v>
          </cell>
        </row>
        <row r="364">
          <cell r="A364" t="str">
            <v>DE41</v>
          </cell>
        </row>
        <row r="365">
          <cell r="A365" t="str">
            <v>DE411</v>
          </cell>
        </row>
        <row r="366">
          <cell r="A366" t="str">
            <v>DE412</v>
          </cell>
        </row>
        <row r="367">
          <cell r="A367" t="str">
            <v>DE413</v>
          </cell>
        </row>
        <row r="368">
          <cell r="A368" t="str">
            <v>DE414</v>
          </cell>
        </row>
        <row r="369">
          <cell r="A369" t="str">
            <v>DE415</v>
          </cell>
        </row>
        <row r="370">
          <cell r="A370" t="str">
            <v>DE416</v>
          </cell>
        </row>
        <row r="371">
          <cell r="A371" t="str">
            <v>DE417</v>
          </cell>
        </row>
        <row r="372">
          <cell r="A372" t="str">
            <v>DE418</v>
          </cell>
        </row>
        <row r="373">
          <cell r="A373" t="str">
            <v>DE42</v>
          </cell>
        </row>
        <row r="374">
          <cell r="A374" t="str">
            <v>DE421</v>
          </cell>
        </row>
        <row r="375">
          <cell r="A375" t="str">
            <v>DE422</v>
          </cell>
        </row>
        <row r="376">
          <cell r="A376" t="str">
            <v>DE423</v>
          </cell>
        </row>
        <row r="377">
          <cell r="A377" t="str">
            <v>DE424</v>
          </cell>
        </row>
        <row r="378">
          <cell r="A378" t="str">
            <v>DE425</v>
          </cell>
        </row>
        <row r="379">
          <cell r="A379" t="str">
            <v>DE426</v>
          </cell>
        </row>
        <row r="380">
          <cell r="A380" t="str">
            <v>DE427</v>
          </cell>
        </row>
        <row r="381">
          <cell r="A381" t="str">
            <v>DE428</v>
          </cell>
        </row>
        <row r="382">
          <cell r="A382" t="str">
            <v>DE429</v>
          </cell>
        </row>
        <row r="383">
          <cell r="A383" t="str">
            <v>DE42A</v>
          </cell>
        </row>
        <row r="384">
          <cell r="A384" t="str">
            <v>DE5</v>
          </cell>
        </row>
        <row r="385">
          <cell r="A385" t="str">
            <v>DE50</v>
          </cell>
        </row>
        <row r="386">
          <cell r="A386" t="str">
            <v>DE501</v>
          </cell>
        </row>
        <row r="387">
          <cell r="A387" t="str">
            <v>DE502</v>
          </cell>
        </row>
        <row r="388">
          <cell r="A388" t="str">
            <v>DE6</v>
          </cell>
        </row>
        <row r="389">
          <cell r="A389" t="str">
            <v>DE60</v>
          </cell>
        </row>
        <row r="390">
          <cell r="A390" t="str">
            <v>DE600</v>
          </cell>
        </row>
        <row r="391">
          <cell r="A391" t="str">
            <v>DE7</v>
          </cell>
        </row>
        <row r="392">
          <cell r="A392" t="str">
            <v>DE71</v>
          </cell>
        </row>
        <row r="393">
          <cell r="A393" t="str">
            <v>DE711</v>
          </cell>
        </row>
        <row r="394">
          <cell r="A394" t="str">
            <v>DE712</v>
          </cell>
        </row>
        <row r="395">
          <cell r="A395" t="str">
            <v>DE713</v>
          </cell>
        </row>
        <row r="396">
          <cell r="A396" t="str">
            <v>DE714</v>
          </cell>
        </row>
        <row r="397">
          <cell r="A397" t="str">
            <v>DE715</v>
          </cell>
        </row>
        <row r="398">
          <cell r="A398" t="str">
            <v>DE716</v>
          </cell>
        </row>
        <row r="399">
          <cell r="A399" t="str">
            <v>DE717</v>
          </cell>
        </row>
        <row r="400">
          <cell r="A400" t="str">
            <v>DE718</v>
          </cell>
        </row>
        <row r="401">
          <cell r="A401" t="str">
            <v>DE719</v>
          </cell>
        </row>
        <row r="402">
          <cell r="A402" t="str">
            <v>DE71A</v>
          </cell>
        </row>
        <row r="403">
          <cell r="A403" t="str">
            <v>DE71B</v>
          </cell>
        </row>
        <row r="404">
          <cell r="A404" t="str">
            <v>DE71C</v>
          </cell>
        </row>
        <row r="405">
          <cell r="A405" t="str">
            <v>DE71D</v>
          </cell>
        </row>
        <row r="406">
          <cell r="A406" t="str">
            <v>DE71E</v>
          </cell>
        </row>
        <row r="407">
          <cell r="A407" t="str">
            <v>DE72</v>
          </cell>
        </row>
        <row r="408">
          <cell r="A408" t="str">
            <v>DE721</v>
          </cell>
        </row>
        <row r="409">
          <cell r="A409" t="str">
            <v>DE722</v>
          </cell>
        </row>
        <row r="410">
          <cell r="A410" t="str">
            <v>DE723</v>
          </cell>
        </row>
        <row r="411">
          <cell r="A411" t="str">
            <v>DE724</v>
          </cell>
        </row>
        <row r="412">
          <cell r="A412" t="str">
            <v>DE725</v>
          </cell>
        </row>
        <row r="413">
          <cell r="A413" t="str">
            <v>DE73</v>
          </cell>
        </row>
        <row r="414">
          <cell r="A414" t="str">
            <v>DE731</v>
          </cell>
        </row>
        <row r="415">
          <cell r="A415" t="str">
            <v>DE732</v>
          </cell>
        </row>
        <row r="416">
          <cell r="A416" t="str">
            <v>DE733</v>
          </cell>
        </row>
        <row r="417">
          <cell r="A417" t="str">
            <v>DE734</v>
          </cell>
        </row>
        <row r="418">
          <cell r="A418" t="str">
            <v>DE735</v>
          </cell>
        </row>
        <row r="419">
          <cell r="A419" t="str">
            <v>DE736</v>
          </cell>
        </row>
        <row r="420">
          <cell r="A420" t="str">
            <v>DE737</v>
          </cell>
        </row>
        <row r="421">
          <cell r="A421" t="str">
            <v>DE8</v>
          </cell>
        </row>
        <row r="422">
          <cell r="A422" t="str">
            <v>DE80</v>
          </cell>
        </row>
        <row r="423">
          <cell r="A423" t="str">
            <v>DE801</v>
          </cell>
        </row>
        <row r="424">
          <cell r="A424" t="str">
            <v>DE802</v>
          </cell>
        </row>
        <row r="425">
          <cell r="A425" t="str">
            <v>DE803</v>
          </cell>
        </row>
        <row r="426">
          <cell r="A426" t="str">
            <v>DE804</v>
          </cell>
        </row>
        <row r="427">
          <cell r="A427" t="str">
            <v>DE805</v>
          </cell>
        </row>
        <row r="428">
          <cell r="A428" t="str">
            <v>DE806</v>
          </cell>
        </row>
        <row r="429">
          <cell r="A429" t="str">
            <v>DE807</v>
          </cell>
        </row>
        <row r="430">
          <cell r="A430" t="str">
            <v>DE808</v>
          </cell>
        </row>
        <row r="431">
          <cell r="A431" t="str">
            <v>DE809</v>
          </cell>
        </row>
        <row r="432">
          <cell r="A432" t="str">
            <v>DE80A</v>
          </cell>
        </row>
        <row r="433">
          <cell r="A433" t="str">
            <v>DE80B</v>
          </cell>
        </row>
        <row r="434">
          <cell r="A434" t="str">
            <v>DE80C</v>
          </cell>
        </row>
        <row r="435">
          <cell r="A435" t="str">
            <v>DE80D</v>
          </cell>
        </row>
        <row r="436">
          <cell r="A436" t="str">
            <v>DE80E</v>
          </cell>
        </row>
        <row r="437">
          <cell r="A437" t="str">
            <v>DE80F</v>
          </cell>
        </row>
        <row r="438">
          <cell r="A438" t="str">
            <v>DE80G</v>
          </cell>
        </row>
        <row r="439">
          <cell r="A439" t="str">
            <v>DE80H</v>
          </cell>
        </row>
        <row r="440">
          <cell r="A440" t="str">
            <v>DE80I</v>
          </cell>
        </row>
        <row r="441">
          <cell r="A441" t="str">
            <v>DE9</v>
          </cell>
        </row>
        <row r="442">
          <cell r="A442" t="str">
            <v>DE91</v>
          </cell>
        </row>
        <row r="443">
          <cell r="A443" t="str">
            <v>DE911</v>
          </cell>
        </row>
        <row r="444">
          <cell r="A444" t="str">
            <v>DE912</v>
          </cell>
        </row>
        <row r="445">
          <cell r="A445" t="str">
            <v>DE913</v>
          </cell>
        </row>
        <row r="446">
          <cell r="A446" t="str">
            <v>DE914</v>
          </cell>
        </row>
        <row r="447">
          <cell r="A447" t="str">
            <v>DE915</v>
          </cell>
        </row>
        <row r="448">
          <cell r="A448" t="str">
            <v>DE916</v>
          </cell>
        </row>
        <row r="449">
          <cell r="A449" t="str">
            <v>DE917</v>
          </cell>
        </row>
        <row r="450">
          <cell r="A450" t="str">
            <v>DE918</v>
          </cell>
        </row>
        <row r="451">
          <cell r="A451" t="str">
            <v>DE919</v>
          </cell>
        </row>
        <row r="452">
          <cell r="A452" t="str">
            <v>DE91A</v>
          </cell>
        </row>
        <row r="453">
          <cell r="A453" t="str">
            <v>DE91B</v>
          </cell>
        </row>
        <row r="454">
          <cell r="A454" t="str">
            <v>DE92</v>
          </cell>
        </row>
        <row r="455">
          <cell r="A455" t="str">
            <v>DE922</v>
          </cell>
        </row>
        <row r="456">
          <cell r="A456" t="str">
            <v>DE923</v>
          </cell>
        </row>
        <row r="457">
          <cell r="A457" t="str">
            <v>DE925</v>
          </cell>
        </row>
        <row r="458">
          <cell r="A458" t="str">
            <v>DE926</v>
          </cell>
        </row>
        <row r="459">
          <cell r="A459" t="str">
            <v>DE927</v>
          </cell>
        </row>
        <row r="460">
          <cell r="A460" t="str">
            <v>DE928</v>
          </cell>
        </row>
        <row r="461">
          <cell r="A461" t="str">
            <v>DE929</v>
          </cell>
        </row>
        <row r="462">
          <cell r="A462" t="str">
            <v>DE93</v>
          </cell>
        </row>
        <row r="463">
          <cell r="A463" t="str">
            <v>DE931</v>
          </cell>
        </row>
        <row r="464">
          <cell r="A464" t="str">
            <v>DE932</v>
          </cell>
        </row>
        <row r="465">
          <cell r="A465" t="str">
            <v>DE933</v>
          </cell>
        </row>
        <row r="466">
          <cell r="A466" t="str">
            <v>DE934</v>
          </cell>
        </row>
        <row r="467">
          <cell r="A467" t="str">
            <v>DE935</v>
          </cell>
        </row>
        <row r="468">
          <cell r="A468" t="str">
            <v>DE936</v>
          </cell>
        </row>
        <row r="469">
          <cell r="A469" t="str">
            <v>DE937</v>
          </cell>
        </row>
        <row r="470">
          <cell r="A470" t="str">
            <v>DE938</v>
          </cell>
        </row>
        <row r="471">
          <cell r="A471" t="str">
            <v>DE939</v>
          </cell>
        </row>
        <row r="472">
          <cell r="A472" t="str">
            <v>DE93A</v>
          </cell>
        </row>
        <row r="473">
          <cell r="A473" t="str">
            <v>DE93B</v>
          </cell>
        </row>
        <row r="474">
          <cell r="A474" t="str">
            <v>DE94</v>
          </cell>
        </row>
        <row r="475">
          <cell r="A475" t="str">
            <v>DE941</v>
          </cell>
        </row>
        <row r="476">
          <cell r="A476" t="str">
            <v>DE942</v>
          </cell>
        </row>
        <row r="477">
          <cell r="A477" t="str">
            <v>DE943</v>
          </cell>
        </row>
        <row r="478">
          <cell r="A478" t="str">
            <v>DE944</v>
          </cell>
        </row>
        <row r="479">
          <cell r="A479" t="str">
            <v>DE945</v>
          </cell>
        </row>
        <row r="480">
          <cell r="A480" t="str">
            <v>DE946</v>
          </cell>
        </row>
        <row r="481">
          <cell r="A481" t="str">
            <v>DE947</v>
          </cell>
        </row>
        <row r="482">
          <cell r="A482" t="str">
            <v>DE948</v>
          </cell>
        </row>
        <row r="483">
          <cell r="A483" t="str">
            <v>DE949</v>
          </cell>
        </row>
        <row r="484">
          <cell r="A484" t="str">
            <v>DE94A</v>
          </cell>
        </row>
        <row r="485">
          <cell r="A485" t="str">
            <v>DE94B</v>
          </cell>
        </row>
        <row r="486">
          <cell r="A486" t="str">
            <v>DE94C</v>
          </cell>
        </row>
        <row r="487">
          <cell r="A487" t="str">
            <v>DE94D</v>
          </cell>
        </row>
        <row r="488">
          <cell r="A488" t="str">
            <v>DE94E</v>
          </cell>
        </row>
        <row r="489">
          <cell r="A489" t="str">
            <v>DE94F</v>
          </cell>
        </row>
        <row r="490">
          <cell r="A490" t="str">
            <v>DE94G</v>
          </cell>
        </row>
        <row r="491">
          <cell r="A491" t="str">
            <v>DE94H</v>
          </cell>
        </row>
        <row r="492">
          <cell r="A492" t="str">
            <v>DEA</v>
          </cell>
        </row>
        <row r="493">
          <cell r="A493" t="str">
            <v>DEA1</v>
          </cell>
        </row>
        <row r="494">
          <cell r="A494" t="str">
            <v>DEA11</v>
          </cell>
        </row>
        <row r="495">
          <cell r="A495" t="str">
            <v>DEA12</v>
          </cell>
        </row>
        <row r="496">
          <cell r="A496" t="str">
            <v>DEA13</v>
          </cell>
        </row>
        <row r="497">
          <cell r="A497" t="str">
            <v>DEA14</v>
          </cell>
        </row>
        <row r="498">
          <cell r="A498" t="str">
            <v>DEA15</v>
          </cell>
        </row>
        <row r="499">
          <cell r="A499" t="str">
            <v>DEA16</v>
          </cell>
        </row>
        <row r="500">
          <cell r="A500" t="str">
            <v>DEA17</v>
          </cell>
        </row>
        <row r="501">
          <cell r="A501" t="str">
            <v>DEA18</v>
          </cell>
        </row>
        <row r="502">
          <cell r="A502" t="str">
            <v>DEA19</v>
          </cell>
        </row>
        <row r="503">
          <cell r="A503" t="str">
            <v>DEA1A</v>
          </cell>
        </row>
        <row r="504">
          <cell r="A504" t="str">
            <v>DEA1B</v>
          </cell>
        </row>
        <row r="505">
          <cell r="A505" t="str">
            <v>DEA1C</v>
          </cell>
        </row>
        <row r="506">
          <cell r="A506" t="str">
            <v>DEA1D</v>
          </cell>
        </row>
        <row r="507">
          <cell r="A507" t="str">
            <v>DEA1E</v>
          </cell>
        </row>
        <row r="508">
          <cell r="A508" t="str">
            <v>DEA1F</v>
          </cell>
        </row>
        <row r="509">
          <cell r="A509" t="str">
            <v>DEA2</v>
          </cell>
        </row>
        <row r="510">
          <cell r="A510" t="str">
            <v>DEA21</v>
          </cell>
        </row>
        <row r="511">
          <cell r="A511" t="str">
            <v>DEA22</v>
          </cell>
        </row>
        <row r="512">
          <cell r="A512" t="str">
            <v>DEA23</v>
          </cell>
        </row>
        <row r="513">
          <cell r="A513" t="str">
            <v>DEA24</v>
          </cell>
        </row>
        <row r="514">
          <cell r="A514" t="str">
            <v>DEA25</v>
          </cell>
        </row>
        <row r="515">
          <cell r="A515" t="str">
            <v>DEA26</v>
          </cell>
        </row>
        <row r="516">
          <cell r="A516" t="str">
            <v>DEA27</v>
          </cell>
        </row>
        <row r="517">
          <cell r="A517" t="str">
            <v>DEA28</v>
          </cell>
        </row>
        <row r="518">
          <cell r="A518" t="str">
            <v>DEA29</v>
          </cell>
        </row>
        <row r="519">
          <cell r="A519" t="str">
            <v>DEA2A</v>
          </cell>
        </row>
        <row r="520">
          <cell r="A520" t="str">
            <v>DEA2B</v>
          </cell>
        </row>
        <row r="521">
          <cell r="A521" t="str">
            <v>DEA2C</v>
          </cell>
        </row>
        <row r="522">
          <cell r="A522" t="str">
            <v>DEA3</v>
          </cell>
        </row>
        <row r="523">
          <cell r="A523" t="str">
            <v>DEA31</v>
          </cell>
        </row>
        <row r="524">
          <cell r="A524" t="str">
            <v>DEA32</v>
          </cell>
        </row>
        <row r="525">
          <cell r="A525" t="str">
            <v>DEA33</v>
          </cell>
        </row>
        <row r="526">
          <cell r="A526" t="str">
            <v>DEA34</v>
          </cell>
        </row>
        <row r="527">
          <cell r="A527" t="str">
            <v>DEA35</v>
          </cell>
        </row>
        <row r="528">
          <cell r="A528" t="str">
            <v>DEA36</v>
          </cell>
        </row>
        <row r="529">
          <cell r="A529" t="str">
            <v>DEA37</v>
          </cell>
        </row>
        <row r="530">
          <cell r="A530" t="str">
            <v>DEA38</v>
          </cell>
        </row>
        <row r="531">
          <cell r="A531" t="str">
            <v>DEA4</v>
          </cell>
        </row>
        <row r="532">
          <cell r="A532" t="str">
            <v>DEA41</v>
          </cell>
        </row>
        <row r="533">
          <cell r="A533" t="str">
            <v>DEA42</v>
          </cell>
        </row>
        <row r="534">
          <cell r="A534" t="str">
            <v>DEA43</v>
          </cell>
        </row>
        <row r="535">
          <cell r="A535" t="str">
            <v>DEA44</v>
          </cell>
        </row>
        <row r="536">
          <cell r="A536" t="str">
            <v>DEA45</v>
          </cell>
        </row>
        <row r="537">
          <cell r="A537" t="str">
            <v>DEA46</v>
          </cell>
        </row>
        <row r="538">
          <cell r="A538" t="str">
            <v>DEA47</v>
          </cell>
        </row>
        <row r="539">
          <cell r="A539" t="str">
            <v>DEA5</v>
          </cell>
        </row>
        <row r="540">
          <cell r="A540" t="str">
            <v>DEA51</v>
          </cell>
        </row>
        <row r="541">
          <cell r="A541" t="str">
            <v>DEA52</v>
          </cell>
        </row>
        <row r="542">
          <cell r="A542" t="str">
            <v>DEA53</v>
          </cell>
        </row>
        <row r="543">
          <cell r="A543" t="str">
            <v>DEA54</v>
          </cell>
        </row>
        <row r="544">
          <cell r="A544" t="str">
            <v>DEA55</v>
          </cell>
        </row>
        <row r="545">
          <cell r="A545" t="str">
            <v>DEA56</v>
          </cell>
        </row>
        <row r="546">
          <cell r="A546" t="str">
            <v>DEA57</v>
          </cell>
        </row>
        <row r="547">
          <cell r="A547" t="str">
            <v>DEA58</v>
          </cell>
        </row>
        <row r="548">
          <cell r="A548" t="str">
            <v>DEA59</v>
          </cell>
        </row>
        <row r="549">
          <cell r="A549" t="str">
            <v>DEA5A</v>
          </cell>
        </row>
        <row r="550">
          <cell r="A550" t="str">
            <v>DEA5B</v>
          </cell>
        </row>
        <row r="551">
          <cell r="A551" t="str">
            <v>DEA5C</v>
          </cell>
        </row>
        <row r="552">
          <cell r="A552" t="str">
            <v>DEB</v>
          </cell>
        </row>
        <row r="553">
          <cell r="A553" t="str">
            <v>DEB1</v>
          </cell>
        </row>
        <row r="554">
          <cell r="A554" t="str">
            <v>DEB11</v>
          </cell>
        </row>
        <row r="555">
          <cell r="A555" t="str">
            <v>DEB12</v>
          </cell>
        </row>
        <row r="556">
          <cell r="A556" t="str">
            <v>DEB13</v>
          </cell>
        </row>
        <row r="557">
          <cell r="A557" t="str">
            <v>DEB14</v>
          </cell>
        </row>
        <row r="558">
          <cell r="A558" t="str">
            <v>DEB15</v>
          </cell>
        </row>
        <row r="559">
          <cell r="A559" t="str">
            <v>DEB16</v>
          </cell>
        </row>
        <row r="560">
          <cell r="A560" t="str">
            <v>DEB17</v>
          </cell>
        </row>
        <row r="561">
          <cell r="A561" t="str">
            <v>DEB18</v>
          </cell>
        </row>
        <row r="562">
          <cell r="A562" t="str">
            <v>DEB19</v>
          </cell>
        </row>
        <row r="563">
          <cell r="A563" t="str">
            <v>DEB1A</v>
          </cell>
        </row>
        <row r="564">
          <cell r="A564" t="str">
            <v>DEB1B</v>
          </cell>
        </row>
        <row r="565">
          <cell r="A565" t="str">
            <v>DEB2</v>
          </cell>
        </row>
        <row r="566">
          <cell r="A566" t="str">
            <v>DEB21</v>
          </cell>
        </row>
        <row r="567">
          <cell r="A567" t="str">
            <v>DEB22</v>
          </cell>
        </row>
        <row r="568">
          <cell r="A568" t="str">
            <v>DEB23</v>
          </cell>
        </row>
        <row r="569">
          <cell r="A569" t="str">
            <v>DEB24</v>
          </cell>
        </row>
        <row r="570">
          <cell r="A570" t="str">
            <v>DEB25</v>
          </cell>
        </row>
        <row r="571">
          <cell r="A571" t="str">
            <v>DEB3</v>
          </cell>
        </row>
        <row r="572">
          <cell r="A572" t="str">
            <v>DEB31</v>
          </cell>
        </row>
        <row r="573">
          <cell r="A573" t="str">
            <v>DEB32</v>
          </cell>
        </row>
        <row r="574">
          <cell r="A574" t="str">
            <v>DEB33</v>
          </cell>
        </row>
        <row r="575">
          <cell r="A575" t="str">
            <v>DEB34</v>
          </cell>
        </row>
        <row r="576">
          <cell r="A576" t="str">
            <v>DEB35</v>
          </cell>
        </row>
        <row r="577">
          <cell r="A577" t="str">
            <v>DEB36</v>
          </cell>
        </row>
        <row r="578">
          <cell r="A578" t="str">
            <v>DEB37</v>
          </cell>
        </row>
        <row r="579">
          <cell r="A579" t="str">
            <v>DEB38</v>
          </cell>
        </row>
        <row r="580">
          <cell r="A580" t="str">
            <v>DEB39</v>
          </cell>
        </row>
        <row r="581">
          <cell r="A581" t="str">
            <v>DEB3A</v>
          </cell>
        </row>
        <row r="582">
          <cell r="A582" t="str">
            <v>DEB3B</v>
          </cell>
        </row>
        <row r="583">
          <cell r="A583" t="str">
            <v>DEB3C</v>
          </cell>
        </row>
        <row r="584">
          <cell r="A584" t="str">
            <v>DEB3D</v>
          </cell>
        </row>
        <row r="585">
          <cell r="A585" t="str">
            <v>DEB3E</v>
          </cell>
        </row>
        <row r="586">
          <cell r="A586" t="str">
            <v>DEB3F</v>
          </cell>
        </row>
        <row r="587">
          <cell r="A587" t="str">
            <v>DEB3G</v>
          </cell>
        </row>
        <row r="588">
          <cell r="A588" t="str">
            <v>DEB3H</v>
          </cell>
        </row>
        <row r="589">
          <cell r="A589" t="str">
            <v>DEB3I</v>
          </cell>
        </row>
        <row r="590">
          <cell r="A590" t="str">
            <v>DEB3J</v>
          </cell>
        </row>
        <row r="591">
          <cell r="A591" t="str">
            <v>DEB3K</v>
          </cell>
        </row>
        <row r="592">
          <cell r="A592" t="str">
            <v>DEC</v>
          </cell>
        </row>
        <row r="593">
          <cell r="A593" t="str">
            <v>DEC0</v>
          </cell>
        </row>
        <row r="594">
          <cell r="A594" t="str">
            <v>DEC01</v>
          </cell>
        </row>
        <row r="595">
          <cell r="A595" t="str">
            <v>DEC02</v>
          </cell>
        </row>
        <row r="596">
          <cell r="A596" t="str">
            <v>DEC03</v>
          </cell>
        </row>
        <row r="597">
          <cell r="A597" t="str">
            <v>DEC04</v>
          </cell>
        </row>
        <row r="598">
          <cell r="A598" t="str">
            <v>DEC05</v>
          </cell>
        </row>
        <row r="599">
          <cell r="A599" t="str">
            <v>DEC06</v>
          </cell>
        </row>
        <row r="600">
          <cell r="A600" t="str">
            <v>DED</v>
          </cell>
        </row>
        <row r="601">
          <cell r="A601" t="str">
            <v>DED1</v>
          </cell>
        </row>
        <row r="602">
          <cell r="A602" t="str">
            <v>DED11</v>
          </cell>
        </row>
        <row r="603">
          <cell r="A603" t="str">
            <v>DED12</v>
          </cell>
        </row>
        <row r="604">
          <cell r="A604" t="str">
            <v>DED13</v>
          </cell>
        </row>
        <row r="605">
          <cell r="A605" t="str">
            <v>DED14</v>
          </cell>
        </row>
        <row r="606">
          <cell r="A606" t="str">
            <v>DED15</v>
          </cell>
        </row>
        <row r="607">
          <cell r="A607" t="str">
            <v>DED16</v>
          </cell>
        </row>
        <row r="608">
          <cell r="A608" t="str">
            <v>DED17</v>
          </cell>
        </row>
        <row r="609">
          <cell r="A609" t="str">
            <v>DED18</v>
          </cell>
        </row>
        <row r="610">
          <cell r="A610" t="str">
            <v>DED19</v>
          </cell>
        </row>
        <row r="611">
          <cell r="A611" t="str">
            <v>DED1A</v>
          </cell>
        </row>
        <row r="612">
          <cell r="A612" t="str">
            <v>DED1B</v>
          </cell>
        </row>
        <row r="613">
          <cell r="A613" t="str">
            <v>DED1C</v>
          </cell>
        </row>
        <row r="614">
          <cell r="A614" t="str">
            <v>DED2</v>
          </cell>
        </row>
        <row r="615">
          <cell r="A615" t="str">
            <v>DED21</v>
          </cell>
        </row>
        <row r="616">
          <cell r="A616" t="str">
            <v>DED22</v>
          </cell>
        </row>
        <row r="617">
          <cell r="A617" t="str">
            <v>DED23</v>
          </cell>
        </row>
        <row r="618">
          <cell r="A618" t="str">
            <v>DED24</v>
          </cell>
        </row>
        <row r="619">
          <cell r="A619" t="str">
            <v>DED25</v>
          </cell>
        </row>
        <row r="620">
          <cell r="A620" t="str">
            <v>DED26</v>
          </cell>
        </row>
        <row r="621">
          <cell r="A621" t="str">
            <v>DED27</v>
          </cell>
        </row>
        <row r="622">
          <cell r="A622" t="str">
            <v>DED28</v>
          </cell>
        </row>
        <row r="623">
          <cell r="A623" t="str">
            <v>DED29</v>
          </cell>
        </row>
        <row r="624">
          <cell r="A624" t="str">
            <v>DED2A</v>
          </cell>
        </row>
        <row r="625">
          <cell r="A625" t="str">
            <v>DED2B</v>
          </cell>
        </row>
        <row r="626">
          <cell r="A626" t="str">
            <v>DED3</v>
          </cell>
        </row>
        <row r="627">
          <cell r="A627" t="str">
            <v>DED31</v>
          </cell>
        </row>
        <row r="628">
          <cell r="A628" t="str">
            <v>DED32</v>
          </cell>
        </row>
        <row r="629">
          <cell r="A629" t="str">
            <v>DED33</v>
          </cell>
        </row>
        <row r="630">
          <cell r="A630" t="str">
            <v>DED34</v>
          </cell>
        </row>
        <row r="631">
          <cell r="A631" t="str">
            <v>DED35</v>
          </cell>
        </row>
        <row r="632">
          <cell r="A632" t="str">
            <v>DED36</v>
          </cell>
        </row>
        <row r="633">
          <cell r="A633" t="str">
            <v>DEE</v>
          </cell>
        </row>
        <row r="634">
          <cell r="A634" t="str">
            <v>DEE1</v>
          </cell>
        </row>
        <row r="635">
          <cell r="A635" t="str">
            <v>DEE11</v>
          </cell>
        </row>
        <row r="636">
          <cell r="A636" t="str">
            <v>DEE12</v>
          </cell>
        </row>
        <row r="637">
          <cell r="A637" t="str">
            <v>DEE13</v>
          </cell>
        </row>
        <row r="638">
          <cell r="A638" t="str">
            <v>DEE14</v>
          </cell>
        </row>
        <row r="639">
          <cell r="A639" t="str">
            <v>DEE15</v>
          </cell>
        </row>
        <row r="640">
          <cell r="A640" t="str">
            <v>DEE16</v>
          </cell>
        </row>
        <row r="641">
          <cell r="A641" t="str">
            <v>DEE2</v>
          </cell>
        </row>
        <row r="642">
          <cell r="A642" t="str">
            <v>DEE21</v>
          </cell>
        </row>
        <row r="643">
          <cell r="A643" t="str">
            <v>DEE22</v>
          </cell>
        </row>
        <row r="644">
          <cell r="A644" t="str">
            <v>DEE23</v>
          </cell>
        </row>
        <row r="645">
          <cell r="A645" t="str">
            <v>DEE24</v>
          </cell>
        </row>
        <row r="646">
          <cell r="A646" t="str">
            <v>DEE25</v>
          </cell>
        </row>
        <row r="647">
          <cell r="A647" t="str">
            <v>DEE26</v>
          </cell>
        </row>
        <row r="648">
          <cell r="A648" t="str">
            <v>DEE27</v>
          </cell>
        </row>
        <row r="649">
          <cell r="A649" t="str">
            <v>DEE3</v>
          </cell>
        </row>
        <row r="650">
          <cell r="A650" t="str">
            <v>DEE31</v>
          </cell>
        </row>
        <row r="651">
          <cell r="A651" t="str">
            <v>DEE32</v>
          </cell>
        </row>
        <row r="652">
          <cell r="A652" t="str">
            <v>DEE33</v>
          </cell>
        </row>
        <row r="653">
          <cell r="A653" t="str">
            <v>DEE34</v>
          </cell>
        </row>
        <row r="654">
          <cell r="A654" t="str">
            <v>DEE35</v>
          </cell>
        </row>
        <row r="655">
          <cell r="A655" t="str">
            <v>DEE36</v>
          </cell>
        </row>
        <row r="656">
          <cell r="A656" t="str">
            <v>DEE37</v>
          </cell>
        </row>
        <row r="657">
          <cell r="A657" t="str">
            <v>DEE38</v>
          </cell>
        </row>
        <row r="658">
          <cell r="A658" t="str">
            <v>DEE39</v>
          </cell>
        </row>
        <row r="659">
          <cell r="A659" t="str">
            <v>DEE3A</v>
          </cell>
        </row>
        <row r="660">
          <cell r="A660" t="str">
            <v>DEE3B</v>
          </cell>
        </row>
        <row r="661">
          <cell r="A661" t="str">
            <v>DEF</v>
          </cell>
        </row>
        <row r="662">
          <cell r="A662" t="str">
            <v>DEF0</v>
          </cell>
        </row>
        <row r="663">
          <cell r="A663" t="str">
            <v>DEF01</v>
          </cell>
        </row>
        <row r="664">
          <cell r="A664" t="str">
            <v>DEF02</v>
          </cell>
        </row>
        <row r="665">
          <cell r="A665" t="str">
            <v>DEF03</v>
          </cell>
        </row>
        <row r="666">
          <cell r="A666" t="str">
            <v>DEF04</v>
          </cell>
        </row>
        <row r="667">
          <cell r="A667" t="str">
            <v>DEF05</v>
          </cell>
        </row>
        <row r="668">
          <cell r="A668" t="str">
            <v>DEF06</v>
          </cell>
        </row>
        <row r="669">
          <cell r="A669" t="str">
            <v>DEF07</v>
          </cell>
        </row>
        <row r="670">
          <cell r="A670" t="str">
            <v>DEF08</v>
          </cell>
        </row>
        <row r="671">
          <cell r="A671" t="str">
            <v>DEF09</v>
          </cell>
        </row>
        <row r="672">
          <cell r="A672" t="str">
            <v>DEF0A</v>
          </cell>
        </row>
        <row r="673">
          <cell r="A673" t="str">
            <v>DEF0B</v>
          </cell>
        </row>
        <row r="674">
          <cell r="A674" t="str">
            <v>DEF0C</v>
          </cell>
        </row>
        <row r="675">
          <cell r="A675" t="str">
            <v>DEF0D</v>
          </cell>
        </row>
        <row r="676">
          <cell r="A676" t="str">
            <v>DEF0E</v>
          </cell>
        </row>
        <row r="677">
          <cell r="A677" t="str">
            <v>DEF0F</v>
          </cell>
        </row>
        <row r="678">
          <cell r="A678" t="str">
            <v>DEG</v>
          </cell>
        </row>
        <row r="679">
          <cell r="A679" t="str">
            <v>DEG0</v>
          </cell>
        </row>
        <row r="680">
          <cell r="A680" t="str">
            <v>DEG01</v>
          </cell>
        </row>
        <row r="681">
          <cell r="A681" t="str">
            <v>DEG02</v>
          </cell>
        </row>
        <row r="682">
          <cell r="A682" t="str">
            <v>DEG03</v>
          </cell>
        </row>
        <row r="683">
          <cell r="A683" t="str">
            <v>DEG04</v>
          </cell>
        </row>
        <row r="684">
          <cell r="A684" t="str">
            <v>DEG05</v>
          </cell>
        </row>
        <row r="685">
          <cell r="A685" t="str">
            <v>DEG06</v>
          </cell>
        </row>
        <row r="686">
          <cell r="A686" t="str">
            <v>DEG07</v>
          </cell>
        </row>
        <row r="687">
          <cell r="A687" t="str">
            <v>DEG09</v>
          </cell>
        </row>
        <row r="688">
          <cell r="A688" t="str">
            <v>DEG0A</v>
          </cell>
        </row>
        <row r="689">
          <cell r="A689" t="str">
            <v>DEG0B</v>
          </cell>
        </row>
        <row r="690">
          <cell r="A690" t="str">
            <v>DEG0C</v>
          </cell>
        </row>
        <row r="691">
          <cell r="A691" t="str">
            <v>DEG0D</v>
          </cell>
        </row>
        <row r="692">
          <cell r="A692" t="str">
            <v>DEG0E</v>
          </cell>
        </row>
        <row r="693">
          <cell r="A693" t="str">
            <v>DEG0F</v>
          </cell>
        </row>
        <row r="694">
          <cell r="A694" t="str">
            <v>DEG0G</v>
          </cell>
        </row>
        <row r="695">
          <cell r="A695" t="str">
            <v>DEG0H</v>
          </cell>
        </row>
        <row r="696">
          <cell r="A696" t="str">
            <v>DEG0I</v>
          </cell>
        </row>
        <row r="697">
          <cell r="A697" t="str">
            <v>DEG0J</v>
          </cell>
        </row>
        <row r="698">
          <cell r="A698" t="str">
            <v>DEG0K</v>
          </cell>
        </row>
        <row r="699">
          <cell r="A699" t="str">
            <v>DEG0L</v>
          </cell>
        </row>
        <row r="700">
          <cell r="A700" t="str">
            <v>DEG0M</v>
          </cell>
        </row>
        <row r="701">
          <cell r="A701" t="str">
            <v>DEG0N</v>
          </cell>
        </row>
        <row r="702">
          <cell r="A702" t="str">
            <v>DEG0P</v>
          </cell>
        </row>
        <row r="703">
          <cell r="A703" t="str">
            <v>DK</v>
          </cell>
        </row>
        <row r="704">
          <cell r="A704" t="str">
            <v>DK0</v>
          </cell>
        </row>
        <row r="705">
          <cell r="A705" t="str">
            <v>DK00</v>
          </cell>
        </row>
        <row r="706">
          <cell r="A706" t="str">
            <v>DK001</v>
          </cell>
        </row>
        <row r="707">
          <cell r="A707" t="str">
            <v>DK002</v>
          </cell>
        </row>
        <row r="708">
          <cell r="A708" t="str">
            <v>DK003</v>
          </cell>
        </row>
        <row r="709">
          <cell r="A709" t="str">
            <v>DK004</v>
          </cell>
        </row>
        <row r="710">
          <cell r="A710" t="str">
            <v>DK005</v>
          </cell>
        </row>
        <row r="711">
          <cell r="A711" t="str">
            <v>DK006</v>
          </cell>
        </row>
        <row r="712">
          <cell r="A712" t="str">
            <v>DK007</v>
          </cell>
        </row>
        <row r="713">
          <cell r="A713" t="str">
            <v>DK008</v>
          </cell>
        </row>
        <row r="714">
          <cell r="A714" t="str">
            <v>DK009</v>
          </cell>
        </row>
        <row r="715">
          <cell r="A715" t="str">
            <v>DK00A</v>
          </cell>
        </row>
        <row r="716">
          <cell r="A716" t="str">
            <v>DK00B</v>
          </cell>
        </row>
        <row r="717">
          <cell r="A717" t="str">
            <v>DK00C</v>
          </cell>
        </row>
        <row r="718">
          <cell r="A718" t="str">
            <v>DK00D</v>
          </cell>
        </row>
        <row r="719">
          <cell r="A719" t="str">
            <v>DK00E</v>
          </cell>
        </row>
        <row r="720">
          <cell r="A720" t="str">
            <v>DK00F</v>
          </cell>
        </row>
        <row r="721">
          <cell r="A721" t="str">
            <v>EE</v>
          </cell>
        </row>
        <row r="722">
          <cell r="A722" t="str">
            <v>EE0</v>
          </cell>
        </row>
        <row r="723">
          <cell r="A723" t="str">
            <v>EE00</v>
          </cell>
        </row>
        <row r="724">
          <cell r="A724" t="str">
            <v>EE001</v>
          </cell>
        </row>
        <row r="725">
          <cell r="A725" t="str">
            <v>EE004</v>
          </cell>
        </row>
        <row r="726">
          <cell r="A726" t="str">
            <v>EE006</v>
          </cell>
        </row>
        <row r="727">
          <cell r="A727" t="str">
            <v>EE007</v>
          </cell>
        </row>
        <row r="728">
          <cell r="A728" t="str">
            <v>EE008</v>
          </cell>
        </row>
        <row r="729">
          <cell r="A729" t="str">
            <v>ES</v>
          </cell>
        </row>
        <row r="730">
          <cell r="A730" t="str">
            <v>ES1</v>
          </cell>
        </row>
        <row r="731">
          <cell r="A731" t="str">
            <v>ES11</v>
          </cell>
        </row>
        <row r="732">
          <cell r="A732" t="str">
            <v>ES111</v>
          </cell>
        </row>
        <row r="733">
          <cell r="A733" t="str">
            <v>ES112</v>
          </cell>
        </row>
        <row r="734">
          <cell r="A734" t="str">
            <v>ES113</v>
          </cell>
        </row>
        <row r="735">
          <cell r="A735" t="str">
            <v>ES114</v>
          </cell>
        </row>
        <row r="736">
          <cell r="A736" t="str">
            <v>ES12</v>
          </cell>
        </row>
        <row r="737">
          <cell r="A737" t="str">
            <v>ES120</v>
          </cell>
        </row>
        <row r="738">
          <cell r="A738" t="str">
            <v>ES13</v>
          </cell>
        </row>
        <row r="739">
          <cell r="A739" t="str">
            <v>ES130</v>
          </cell>
        </row>
        <row r="740">
          <cell r="A740" t="str">
            <v>ES2</v>
          </cell>
        </row>
        <row r="741">
          <cell r="A741" t="str">
            <v>ES21</v>
          </cell>
        </row>
        <row r="742">
          <cell r="A742" t="str">
            <v>ES211</v>
          </cell>
        </row>
        <row r="743">
          <cell r="A743" t="str">
            <v>ES212</v>
          </cell>
        </row>
        <row r="744">
          <cell r="A744" t="str">
            <v>ES213</v>
          </cell>
        </row>
        <row r="745">
          <cell r="A745" t="str">
            <v>ES22</v>
          </cell>
        </row>
        <row r="746">
          <cell r="A746" t="str">
            <v>ES220</v>
          </cell>
        </row>
        <row r="747">
          <cell r="A747" t="str">
            <v>ES23</v>
          </cell>
        </row>
        <row r="748">
          <cell r="A748" t="str">
            <v>ES230</v>
          </cell>
        </row>
        <row r="749">
          <cell r="A749" t="str">
            <v>ES24</v>
          </cell>
        </row>
        <row r="750">
          <cell r="A750" t="str">
            <v>ES241</v>
          </cell>
        </row>
        <row r="751">
          <cell r="A751" t="str">
            <v>ES242</v>
          </cell>
        </row>
        <row r="752">
          <cell r="A752" t="str">
            <v>ES243</v>
          </cell>
        </row>
        <row r="753">
          <cell r="A753" t="str">
            <v>ES3</v>
          </cell>
        </row>
        <row r="754">
          <cell r="A754" t="str">
            <v>ES30</v>
          </cell>
        </row>
        <row r="755">
          <cell r="A755" t="str">
            <v>ES300</v>
          </cell>
        </row>
        <row r="756">
          <cell r="A756" t="str">
            <v>ES4</v>
          </cell>
        </row>
        <row r="757">
          <cell r="A757" t="str">
            <v>ES41</v>
          </cell>
        </row>
        <row r="758">
          <cell r="A758" t="str">
            <v>ES411</v>
          </cell>
        </row>
        <row r="759">
          <cell r="A759" t="str">
            <v>ES412</v>
          </cell>
        </row>
        <row r="760">
          <cell r="A760" t="str">
            <v>ES413</v>
          </cell>
        </row>
        <row r="761">
          <cell r="A761" t="str">
            <v>ES414</v>
          </cell>
        </row>
        <row r="762">
          <cell r="A762" t="str">
            <v>ES415</v>
          </cell>
        </row>
        <row r="763">
          <cell r="A763" t="str">
            <v>ES416</v>
          </cell>
        </row>
        <row r="764">
          <cell r="A764" t="str">
            <v>ES417</v>
          </cell>
        </row>
        <row r="765">
          <cell r="A765" t="str">
            <v>ES418</v>
          </cell>
        </row>
        <row r="766">
          <cell r="A766" t="str">
            <v>ES419</v>
          </cell>
        </row>
        <row r="767">
          <cell r="A767" t="str">
            <v>ES42</v>
          </cell>
        </row>
        <row r="768">
          <cell r="A768" t="str">
            <v>ES421</v>
          </cell>
        </row>
        <row r="769">
          <cell r="A769" t="str">
            <v>ES422</v>
          </cell>
        </row>
        <row r="770">
          <cell r="A770" t="str">
            <v>ES423</v>
          </cell>
        </row>
        <row r="771">
          <cell r="A771" t="str">
            <v>ES424</v>
          </cell>
        </row>
        <row r="772">
          <cell r="A772" t="str">
            <v>ES425</v>
          </cell>
        </row>
        <row r="773">
          <cell r="A773" t="str">
            <v>ES43</v>
          </cell>
        </row>
        <row r="774">
          <cell r="A774" t="str">
            <v>ES431</v>
          </cell>
        </row>
        <row r="775">
          <cell r="A775" t="str">
            <v>ES432</v>
          </cell>
        </row>
        <row r="776">
          <cell r="A776" t="str">
            <v>ES5</v>
          </cell>
        </row>
        <row r="777">
          <cell r="A777" t="str">
            <v>ES51</v>
          </cell>
        </row>
        <row r="778">
          <cell r="A778" t="str">
            <v>ES511</v>
          </cell>
        </row>
        <row r="779">
          <cell r="A779" t="str">
            <v>ES512</v>
          </cell>
        </row>
        <row r="780">
          <cell r="A780" t="str">
            <v>ES513</v>
          </cell>
        </row>
        <row r="781">
          <cell r="A781" t="str">
            <v>ES514</v>
          </cell>
        </row>
        <row r="782">
          <cell r="A782" t="str">
            <v>ES52</v>
          </cell>
        </row>
        <row r="783">
          <cell r="A783" t="str">
            <v>ES521</v>
          </cell>
        </row>
        <row r="784">
          <cell r="A784" t="str">
            <v>ES522</v>
          </cell>
        </row>
        <row r="785">
          <cell r="A785" t="str">
            <v>ES523</v>
          </cell>
        </row>
        <row r="786">
          <cell r="A786" t="str">
            <v>ES53</v>
          </cell>
        </row>
        <row r="787">
          <cell r="A787" t="str">
            <v>ES530</v>
          </cell>
        </row>
        <row r="788">
          <cell r="A788" t="str">
            <v>ES6</v>
          </cell>
        </row>
        <row r="789">
          <cell r="A789" t="str">
            <v>ES61</v>
          </cell>
        </row>
        <row r="790">
          <cell r="A790" t="str">
            <v>ES611</v>
          </cell>
        </row>
        <row r="791">
          <cell r="A791" t="str">
            <v>ES612</v>
          </cell>
        </row>
        <row r="792">
          <cell r="A792" t="str">
            <v>ES613</v>
          </cell>
        </row>
        <row r="793">
          <cell r="A793" t="str">
            <v>ES614</v>
          </cell>
        </row>
        <row r="794">
          <cell r="A794" t="str">
            <v>ES615</v>
          </cell>
        </row>
        <row r="795">
          <cell r="A795" t="str">
            <v>ES616</v>
          </cell>
        </row>
        <row r="796">
          <cell r="A796" t="str">
            <v>ES617</v>
          </cell>
        </row>
        <row r="797">
          <cell r="A797" t="str">
            <v>ES618</v>
          </cell>
        </row>
        <row r="798">
          <cell r="A798" t="str">
            <v>ES62</v>
          </cell>
        </row>
        <row r="799">
          <cell r="A799" t="str">
            <v>ES620</v>
          </cell>
        </row>
        <row r="800">
          <cell r="A800" t="str">
            <v>ES63</v>
          </cell>
        </row>
        <row r="801">
          <cell r="A801" t="str">
            <v>ES630</v>
          </cell>
        </row>
        <row r="802">
          <cell r="A802" t="str">
            <v>ES64</v>
          </cell>
        </row>
        <row r="803">
          <cell r="A803" t="str">
            <v>ES640</v>
          </cell>
        </row>
        <row r="804">
          <cell r="A804" t="str">
            <v>ES7</v>
          </cell>
        </row>
        <row r="805">
          <cell r="A805" t="str">
            <v>ES70</v>
          </cell>
        </row>
        <row r="806">
          <cell r="A806" t="str">
            <v>ES701</v>
          </cell>
        </row>
        <row r="807">
          <cell r="A807" t="str">
            <v>ES702</v>
          </cell>
        </row>
        <row r="808">
          <cell r="A808" t="str">
            <v>EU</v>
          </cell>
        </row>
        <row r="809">
          <cell r="A809" t="str">
            <v>FI</v>
          </cell>
        </row>
        <row r="810">
          <cell r="A810" t="str">
            <v>FI1</v>
          </cell>
        </row>
        <row r="811">
          <cell r="A811" t="str">
            <v>FI13</v>
          </cell>
        </row>
        <row r="812">
          <cell r="A812" t="str">
            <v>FI131</v>
          </cell>
        </row>
        <row r="813">
          <cell r="A813" t="str">
            <v>FI132</v>
          </cell>
        </row>
        <row r="814">
          <cell r="A814" t="str">
            <v>FI133</v>
          </cell>
        </row>
        <row r="815">
          <cell r="A815" t="str">
            <v>FI134</v>
          </cell>
        </row>
        <row r="816">
          <cell r="A816" t="str">
            <v>FI18</v>
          </cell>
        </row>
        <row r="817">
          <cell r="A817" t="str">
            <v>FI181</v>
          </cell>
        </row>
        <row r="818">
          <cell r="A818" t="str">
            <v>FI182</v>
          </cell>
        </row>
        <row r="819">
          <cell r="A819" t="str">
            <v>FI183</v>
          </cell>
        </row>
        <row r="820">
          <cell r="A820" t="str">
            <v>FI184</v>
          </cell>
        </row>
        <row r="821">
          <cell r="A821" t="str">
            <v>FI185</v>
          </cell>
        </row>
        <row r="822">
          <cell r="A822" t="str">
            <v>FI186</v>
          </cell>
        </row>
        <row r="823">
          <cell r="A823" t="str">
            <v>FI187</v>
          </cell>
        </row>
        <row r="824">
          <cell r="A824" t="str">
            <v>FI19</v>
          </cell>
        </row>
        <row r="825">
          <cell r="A825" t="str">
            <v>FI191</v>
          </cell>
        </row>
        <row r="826">
          <cell r="A826" t="str">
            <v>FI192</v>
          </cell>
        </row>
        <row r="827">
          <cell r="A827" t="str">
            <v>FI193</v>
          </cell>
        </row>
        <row r="828">
          <cell r="A828" t="str">
            <v>FI194</v>
          </cell>
        </row>
        <row r="829">
          <cell r="A829" t="str">
            <v>FI195</v>
          </cell>
        </row>
        <row r="830">
          <cell r="A830" t="str">
            <v>FI1A</v>
          </cell>
        </row>
        <row r="831">
          <cell r="A831" t="str">
            <v>FI1A1</v>
          </cell>
        </row>
        <row r="832">
          <cell r="A832" t="str">
            <v>FI1A2</v>
          </cell>
        </row>
        <row r="833">
          <cell r="A833" t="str">
            <v>FI1A3</v>
          </cell>
        </row>
        <row r="834">
          <cell r="A834" t="str">
            <v>FI2</v>
          </cell>
        </row>
        <row r="835">
          <cell r="A835" t="str">
            <v>FI20</v>
          </cell>
        </row>
        <row r="836">
          <cell r="A836" t="str">
            <v>FI200</v>
          </cell>
        </row>
        <row r="837">
          <cell r="A837" t="str">
            <v>FR</v>
          </cell>
        </row>
        <row r="838">
          <cell r="A838" t="str">
            <v>FR1</v>
          </cell>
        </row>
        <row r="839">
          <cell r="A839" t="str">
            <v>FR10</v>
          </cell>
        </row>
        <row r="840">
          <cell r="A840" t="str">
            <v>FR101</v>
          </cell>
        </row>
        <row r="841">
          <cell r="A841" t="str">
            <v>FR102</v>
          </cell>
        </row>
        <row r="842">
          <cell r="A842" t="str">
            <v>FR103</v>
          </cell>
        </row>
        <row r="843">
          <cell r="A843" t="str">
            <v>FR104</v>
          </cell>
        </row>
        <row r="844">
          <cell r="A844" t="str">
            <v>FR105</v>
          </cell>
        </row>
        <row r="845">
          <cell r="A845" t="str">
            <v>FR106</v>
          </cell>
        </row>
        <row r="846">
          <cell r="A846" t="str">
            <v>FR107</v>
          </cell>
        </row>
        <row r="847">
          <cell r="A847" t="str">
            <v>FR108</v>
          </cell>
        </row>
        <row r="848">
          <cell r="A848" t="str">
            <v>FR2</v>
          </cell>
        </row>
        <row r="849">
          <cell r="A849" t="str">
            <v>FR21</v>
          </cell>
        </row>
        <row r="850">
          <cell r="A850" t="str">
            <v>FR211</v>
          </cell>
        </row>
        <row r="851">
          <cell r="A851" t="str">
            <v>FR212</v>
          </cell>
        </row>
        <row r="852">
          <cell r="A852" t="str">
            <v>FR213</v>
          </cell>
        </row>
        <row r="853">
          <cell r="A853" t="str">
            <v>FR214</v>
          </cell>
        </row>
        <row r="854">
          <cell r="A854" t="str">
            <v>FR22</v>
          </cell>
        </row>
        <row r="855">
          <cell r="A855" t="str">
            <v>FR221</v>
          </cell>
        </row>
        <row r="856">
          <cell r="A856" t="str">
            <v>FR222</v>
          </cell>
        </row>
        <row r="857">
          <cell r="A857" t="str">
            <v>FR223</v>
          </cell>
        </row>
        <row r="858">
          <cell r="A858" t="str">
            <v>FR23</v>
          </cell>
        </row>
        <row r="859">
          <cell r="A859" t="str">
            <v>FR231</v>
          </cell>
        </row>
        <row r="860">
          <cell r="A860" t="str">
            <v>FR232</v>
          </cell>
        </row>
        <row r="861">
          <cell r="A861" t="str">
            <v>FR24</v>
          </cell>
        </row>
        <row r="862">
          <cell r="A862" t="str">
            <v>FR241</v>
          </cell>
        </row>
        <row r="863">
          <cell r="A863" t="str">
            <v>FR242</v>
          </cell>
        </row>
        <row r="864">
          <cell r="A864" t="str">
            <v>FR243</v>
          </cell>
        </row>
        <row r="865">
          <cell r="A865" t="str">
            <v>FR244</v>
          </cell>
        </row>
        <row r="866">
          <cell r="A866" t="str">
            <v>FR245</v>
          </cell>
        </row>
        <row r="867">
          <cell r="A867" t="str">
            <v>FR246</v>
          </cell>
        </row>
        <row r="868">
          <cell r="A868" t="str">
            <v>FR25</v>
          </cell>
        </row>
        <row r="869">
          <cell r="A869" t="str">
            <v>FR251</v>
          </cell>
        </row>
        <row r="870">
          <cell r="A870" t="str">
            <v>FR252</v>
          </cell>
        </row>
        <row r="871">
          <cell r="A871" t="str">
            <v>FR253</v>
          </cell>
        </row>
        <row r="872">
          <cell r="A872" t="str">
            <v>FR26</v>
          </cell>
        </row>
        <row r="873">
          <cell r="A873" t="str">
            <v>FR261</v>
          </cell>
        </row>
        <row r="874">
          <cell r="A874" t="str">
            <v>FR262</v>
          </cell>
        </row>
        <row r="875">
          <cell r="A875" t="str">
            <v>FR263</v>
          </cell>
        </row>
        <row r="876">
          <cell r="A876" t="str">
            <v>FR264</v>
          </cell>
        </row>
        <row r="877">
          <cell r="A877" t="str">
            <v>FR3</v>
          </cell>
        </row>
        <row r="878">
          <cell r="A878" t="str">
            <v>FR30</v>
          </cell>
        </row>
        <row r="879">
          <cell r="A879" t="str">
            <v>FR301</v>
          </cell>
        </row>
        <row r="880">
          <cell r="A880" t="str">
            <v>FR302</v>
          </cell>
        </row>
        <row r="881">
          <cell r="A881" t="str">
            <v>FR4</v>
          </cell>
        </row>
        <row r="882">
          <cell r="A882" t="str">
            <v>FR41</v>
          </cell>
        </row>
        <row r="883">
          <cell r="A883" t="str">
            <v>FR411</v>
          </cell>
        </row>
        <row r="884">
          <cell r="A884" t="str">
            <v>FR412</v>
          </cell>
        </row>
        <row r="885">
          <cell r="A885" t="str">
            <v>FR413</v>
          </cell>
        </row>
        <row r="886">
          <cell r="A886" t="str">
            <v>FR414</v>
          </cell>
        </row>
        <row r="887">
          <cell r="A887" t="str">
            <v>FR42</v>
          </cell>
        </row>
        <row r="888">
          <cell r="A888" t="str">
            <v>FR421</v>
          </cell>
        </row>
        <row r="889">
          <cell r="A889" t="str">
            <v>FR422</v>
          </cell>
        </row>
        <row r="890">
          <cell r="A890" t="str">
            <v>FR43</v>
          </cell>
        </row>
        <row r="891">
          <cell r="A891" t="str">
            <v>FR431</v>
          </cell>
        </row>
        <row r="892">
          <cell r="A892" t="str">
            <v>FR432</v>
          </cell>
        </row>
        <row r="893">
          <cell r="A893" t="str">
            <v>FR433</v>
          </cell>
        </row>
        <row r="894">
          <cell r="A894" t="str">
            <v>FR434</v>
          </cell>
        </row>
        <row r="895">
          <cell r="A895" t="str">
            <v>FR5</v>
          </cell>
        </row>
        <row r="896">
          <cell r="A896" t="str">
            <v>FR51</v>
          </cell>
        </row>
        <row r="897">
          <cell r="A897" t="str">
            <v>FR511</v>
          </cell>
        </row>
        <row r="898">
          <cell r="A898" t="str">
            <v>FR512</v>
          </cell>
        </row>
        <row r="899">
          <cell r="A899" t="str">
            <v>FR513</v>
          </cell>
        </row>
        <row r="900">
          <cell r="A900" t="str">
            <v>FR514</v>
          </cell>
        </row>
        <row r="901">
          <cell r="A901" t="str">
            <v>FR515</v>
          </cell>
        </row>
        <row r="902">
          <cell r="A902" t="str">
            <v>FR52</v>
          </cell>
        </row>
        <row r="903">
          <cell r="A903" t="str">
            <v>FR521</v>
          </cell>
        </row>
        <row r="904">
          <cell r="A904" t="str">
            <v>FR522</v>
          </cell>
        </row>
        <row r="905">
          <cell r="A905" t="str">
            <v>FR523</v>
          </cell>
        </row>
        <row r="906">
          <cell r="A906" t="str">
            <v>FR524</v>
          </cell>
        </row>
        <row r="907">
          <cell r="A907" t="str">
            <v>FR53</v>
          </cell>
        </row>
        <row r="908">
          <cell r="A908" t="str">
            <v>FR531</v>
          </cell>
        </row>
        <row r="909">
          <cell r="A909" t="str">
            <v>FR532</v>
          </cell>
        </row>
        <row r="910">
          <cell r="A910" t="str">
            <v>FR533</v>
          </cell>
        </row>
        <row r="911">
          <cell r="A911" t="str">
            <v>FR534</v>
          </cell>
        </row>
        <row r="912">
          <cell r="A912" t="str">
            <v>FR6</v>
          </cell>
        </row>
        <row r="913">
          <cell r="A913" t="str">
            <v>FR61</v>
          </cell>
        </row>
        <row r="914">
          <cell r="A914" t="str">
            <v>FR611</v>
          </cell>
        </row>
        <row r="915">
          <cell r="A915" t="str">
            <v>FR612</v>
          </cell>
        </row>
        <row r="916">
          <cell r="A916" t="str">
            <v>FR613</v>
          </cell>
        </row>
        <row r="917">
          <cell r="A917" t="str">
            <v>FR614</v>
          </cell>
        </row>
        <row r="918">
          <cell r="A918" t="str">
            <v>FR615</v>
          </cell>
        </row>
        <row r="919">
          <cell r="A919" t="str">
            <v>FR62</v>
          </cell>
        </row>
        <row r="920">
          <cell r="A920" t="str">
            <v>FR621</v>
          </cell>
        </row>
        <row r="921">
          <cell r="A921" t="str">
            <v>FR622</v>
          </cell>
        </row>
        <row r="922">
          <cell r="A922" t="str">
            <v>FR623</v>
          </cell>
        </row>
        <row r="923">
          <cell r="A923" t="str">
            <v>FR624</v>
          </cell>
        </row>
        <row r="924">
          <cell r="A924" t="str">
            <v>FR625</v>
          </cell>
        </row>
        <row r="925">
          <cell r="A925" t="str">
            <v>FR626</v>
          </cell>
        </row>
        <row r="926">
          <cell r="A926" t="str">
            <v>FR627</v>
          </cell>
        </row>
        <row r="927">
          <cell r="A927" t="str">
            <v>FR628</v>
          </cell>
        </row>
        <row r="928">
          <cell r="A928" t="str">
            <v>FR63</v>
          </cell>
        </row>
        <row r="929">
          <cell r="A929" t="str">
            <v>FR631</v>
          </cell>
        </row>
        <row r="930">
          <cell r="A930" t="str">
            <v>FR632</v>
          </cell>
        </row>
        <row r="931">
          <cell r="A931" t="str">
            <v>FR633</v>
          </cell>
        </row>
        <row r="932">
          <cell r="A932" t="str">
            <v>FR7</v>
          </cell>
        </row>
        <row r="933">
          <cell r="A933" t="str">
            <v>FR71</v>
          </cell>
        </row>
        <row r="934">
          <cell r="A934" t="str">
            <v>FR711</v>
          </cell>
        </row>
        <row r="935">
          <cell r="A935" t="str">
            <v>FR712</v>
          </cell>
        </row>
        <row r="936">
          <cell r="A936" t="str">
            <v>FR713</v>
          </cell>
        </row>
        <row r="937">
          <cell r="A937" t="str">
            <v>FR714</v>
          </cell>
        </row>
        <row r="938">
          <cell r="A938" t="str">
            <v>FR715</v>
          </cell>
        </row>
        <row r="939">
          <cell r="A939" t="str">
            <v>FR716</v>
          </cell>
        </row>
        <row r="940">
          <cell r="A940" t="str">
            <v>FR717</v>
          </cell>
        </row>
        <row r="941">
          <cell r="A941" t="str">
            <v>FR718</v>
          </cell>
        </row>
        <row r="942">
          <cell r="A942" t="str">
            <v>FR72</v>
          </cell>
        </row>
        <row r="943">
          <cell r="A943" t="str">
            <v>FR721</v>
          </cell>
        </row>
        <row r="944">
          <cell r="A944" t="str">
            <v>FR722</v>
          </cell>
        </row>
        <row r="945">
          <cell r="A945" t="str">
            <v>FR723</v>
          </cell>
        </row>
        <row r="946">
          <cell r="A946" t="str">
            <v>FR724</v>
          </cell>
        </row>
        <row r="947">
          <cell r="A947" t="str">
            <v>FR8</v>
          </cell>
        </row>
        <row r="948">
          <cell r="A948" t="str">
            <v>FR81</v>
          </cell>
        </row>
        <row r="949">
          <cell r="A949" t="str">
            <v>FR811</v>
          </cell>
        </row>
        <row r="950">
          <cell r="A950" t="str">
            <v>FR812</v>
          </cell>
        </row>
        <row r="951">
          <cell r="A951" t="str">
            <v>FR813</v>
          </cell>
        </row>
        <row r="952">
          <cell r="A952" t="str">
            <v>FR814</v>
          </cell>
        </row>
        <row r="953">
          <cell r="A953" t="str">
            <v>FR815</v>
          </cell>
        </row>
        <row r="954">
          <cell r="A954" t="str">
            <v>FR82</v>
          </cell>
        </row>
        <row r="955">
          <cell r="A955" t="str">
            <v>FR821</v>
          </cell>
        </row>
        <row r="956">
          <cell r="A956" t="str">
            <v>FR822</v>
          </cell>
        </row>
        <row r="957">
          <cell r="A957" t="str">
            <v>FR823</v>
          </cell>
        </row>
        <row r="958">
          <cell r="A958" t="str">
            <v>FR824</v>
          </cell>
        </row>
        <row r="959">
          <cell r="A959" t="str">
            <v>FR825</v>
          </cell>
        </row>
        <row r="960">
          <cell r="A960" t="str">
            <v>FR826</v>
          </cell>
        </row>
        <row r="961">
          <cell r="A961" t="str">
            <v>FR83</v>
          </cell>
        </row>
        <row r="962">
          <cell r="A962" t="str">
            <v>FR831</v>
          </cell>
        </row>
        <row r="963">
          <cell r="A963" t="str">
            <v>FR832</v>
          </cell>
        </row>
        <row r="964">
          <cell r="A964" t="str">
            <v>FR9</v>
          </cell>
        </row>
        <row r="965">
          <cell r="A965" t="str">
            <v>FR91</v>
          </cell>
        </row>
        <row r="966">
          <cell r="A966" t="str">
            <v>FR910</v>
          </cell>
        </row>
        <row r="967">
          <cell r="A967" t="str">
            <v>FR92</v>
          </cell>
        </row>
        <row r="968">
          <cell r="A968" t="str">
            <v>FR920</v>
          </cell>
        </row>
        <row r="969">
          <cell r="A969" t="str">
            <v>FR93</v>
          </cell>
        </row>
        <row r="970">
          <cell r="A970" t="str">
            <v>FR930</v>
          </cell>
        </row>
        <row r="971">
          <cell r="A971" t="str">
            <v>FR94</v>
          </cell>
        </row>
        <row r="972">
          <cell r="A972" t="str">
            <v>FR940</v>
          </cell>
        </row>
        <row r="973">
          <cell r="A973" t="str">
            <v>GR</v>
          </cell>
        </row>
        <row r="974">
          <cell r="A974" t="str">
            <v>GR1</v>
          </cell>
        </row>
        <row r="975">
          <cell r="A975" t="str">
            <v>GR11</v>
          </cell>
        </row>
        <row r="976">
          <cell r="A976" t="str">
            <v>GR111</v>
          </cell>
        </row>
        <row r="977">
          <cell r="A977" t="str">
            <v>GR112</v>
          </cell>
        </row>
        <row r="978">
          <cell r="A978" t="str">
            <v>GR113</v>
          </cell>
        </row>
        <row r="979">
          <cell r="A979" t="str">
            <v>GR114</v>
          </cell>
        </row>
        <row r="980">
          <cell r="A980" t="str">
            <v>GR115</v>
          </cell>
        </row>
        <row r="981">
          <cell r="A981" t="str">
            <v>GR12</v>
          </cell>
        </row>
        <row r="982">
          <cell r="A982" t="str">
            <v>GR121</v>
          </cell>
        </row>
        <row r="983">
          <cell r="A983" t="str">
            <v>GR122</v>
          </cell>
        </row>
        <row r="984">
          <cell r="A984" t="str">
            <v>GR123</v>
          </cell>
        </row>
        <row r="985">
          <cell r="A985" t="str">
            <v>GR124</v>
          </cell>
        </row>
        <row r="986">
          <cell r="A986" t="str">
            <v>GR125</v>
          </cell>
        </row>
        <row r="987">
          <cell r="A987" t="str">
            <v>GR126</v>
          </cell>
        </row>
        <row r="988">
          <cell r="A988" t="str">
            <v>GR127</v>
          </cell>
        </row>
        <row r="989">
          <cell r="A989" t="str">
            <v>GR13</v>
          </cell>
        </row>
        <row r="990">
          <cell r="A990" t="str">
            <v>GR131</v>
          </cell>
        </row>
        <row r="991">
          <cell r="A991" t="str">
            <v>GR132</v>
          </cell>
        </row>
        <row r="992">
          <cell r="A992" t="str">
            <v>GR133</v>
          </cell>
        </row>
        <row r="993">
          <cell r="A993" t="str">
            <v>GR134</v>
          </cell>
        </row>
        <row r="994">
          <cell r="A994" t="str">
            <v>GR14</v>
          </cell>
        </row>
        <row r="995">
          <cell r="A995" t="str">
            <v>GR141</v>
          </cell>
        </row>
        <row r="996">
          <cell r="A996" t="str">
            <v>GR142</v>
          </cell>
        </row>
        <row r="997">
          <cell r="A997" t="str">
            <v>GR143</v>
          </cell>
        </row>
        <row r="998">
          <cell r="A998" t="str">
            <v>GR144</v>
          </cell>
        </row>
        <row r="999">
          <cell r="A999" t="str">
            <v>GR2</v>
          </cell>
        </row>
        <row r="1000">
          <cell r="A1000" t="str">
            <v>GR21</v>
          </cell>
        </row>
        <row r="1001">
          <cell r="A1001" t="str">
            <v>GR211</v>
          </cell>
        </row>
        <row r="1002">
          <cell r="A1002" t="str">
            <v>GR212</v>
          </cell>
        </row>
        <row r="1003">
          <cell r="A1003" t="str">
            <v>GR213</v>
          </cell>
        </row>
        <row r="1004">
          <cell r="A1004" t="str">
            <v>GR214</v>
          </cell>
        </row>
        <row r="1005">
          <cell r="A1005" t="str">
            <v>GR22</v>
          </cell>
        </row>
        <row r="1006">
          <cell r="A1006" t="str">
            <v>GR221</v>
          </cell>
        </row>
        <row r="1007">
          <cell r="A1007" t="str">
            <v>GR222</v>
          </cell>
        </row>
        <row r="1008">
          <cell r="A1008" t="str">
            <v>GR223</v>
          </cell>
        </row>
        <row r="1009">
          <cell r="A1009" t="str">
            <v>GR224</v>
          </cell>
        </row>
        <row r="1010">
          <cell r="A1010" t="str">
            <v>GR23</v>
          </cell>
        </row>
        <row r="1011">
          <cell r="A1011" t="str">
            <v>GR231</v>
          </cell>
        </row>
        <row r="1012">
          <cell r="A1012" t="str">
            <v>GR232</v>
          </cell>
        </row>
        <row r="1013">
          <cell r="A1013" t="str">
            <v>GR233</v>
          </cell>
        </row>
        <row r="1014">
          <cell r="A1014" t="str">
            <v>GR24</v>
          </cell>
        </row>
        <row r="1015">
          <cell r="A1015" t="str">
            <v>GR241</v>
          </cell>
        </row>
        <row r="1016">
          <cell r="A1016" t="str">
            <v>GR242</v>
          </cell>
        </row>
        <row r="1017">
          <cell r="A1017" t="str">
            <v>GR243</v>
          </cell>
        </row>
        <row r="1018">
          <cell r="A1018" t="str">
            <v>GR244</v>
          </cell>
        </row>
        <row r="1019">
          <cell r="A1019" t="str">
            <v>GR245</v>
          </cell>
        </row>
        <row r="1020">
          <cell r="A1020" t="str">
            <v>GR25</v>
          </cell>
        </row>
        <row r="1021">
          <cell r="A1021" t="str">
            <v>GR251</v>
          </cell>
        </row>
        <row r="1022">
          <cell r="A1022" t="str">
            <v>GR252</v>
          </cell>
        </row>
        <row r="1023">
          <cell r="A1023" t="str">
            <v>GR253</v>
          </cell>
        </row>
        <row r="1024">
          <cell r="A1024" t="str">
            <v>GR254</v>
          </cell>
        </row>
        <row r="1025">
          <cell r="A1025" t="str">
            <v>GR255</v>
          </cell>
        </row>
        <row r="1026">
          <cell r="A1026" t="str">
            <v>GR3</v>
          </cell>
        </row>
        <row r="1027">
          <cell r="A1027" t="str">
            <v>GR30</v>
          </cell>
        </row>
        <row r="1028">
          <cell r="A1028" t="str">
            <v>GR300</v>
          </cell>
        </row>
        <row r="1029">
          <cell r="A1029" t="str">
            <v>GR4</v>
          </cell>
        </row>
        <row r="1030">
          <cell r="A1030" t="str">
            <v>GR41</v>
          </cell>
        </row>
        <row r="1031">
          <cell r="A1031" t="str">
            <v>GR411</v>
          </cell>
        </row>
        <row r="1032">
          <cell r="A1032" t="str">
            <v>GR412</v>
          </cell>
        </row>
        <row r="1033">
          <cell r="A1033" t="str">
            <v>GR413</v>
          </cell>
        </row>
        <row r="1034">
          <cell r="A1034" t="str">
            <v>GR42</v>
          </cell>
        </row>
        <row r="1035">
          <cell r="A1035" t="str">
            <v>GR421</v>
          </cell>
        </row>
        <row r="1036">
          <cell r="A1036" t="str">
            <v>GR422</v>
          </cell>
        </row>
        <row r="1037">
          <cell r="A1037" t="str">
            <v>GR43</v>
          </cell>
        </row>
        <row r="1038">
          <cell r="A1038" t="str">
            <v>GR431</v>
          </cell>
        </row>
        <row r="1039">
          <cell r="A1039" t="str">
            <v>GR432</v>
          </cell>
        </row>
        <row r="1040">
          <cell r="A1040" t="str">
            <v>GR433</v>
          </cell>
        </row>
        <row r="1041">
          <cell r="A1041" t="str">
            <v>GR434</v>
          </cell>
        </row>
        <row r="1042">
          <cell r="A1042" t="str">
            <v>HR</v>
          </cell>
        </row>
        <row r="1043">
          <cell r="A1043" t="str">
            <v>HR0</v>
          </cell>
        </row>
        <row r="1044">
          <cell r="A1044" t="str">
            <v>HR01</v>
          </cell>
        </row>
        <row r="1045">
          <cell r="A1045" t="str">
            <v>HR011</v>
          </cell>
        </row>
        <row r="1046">
          <cell r="A1046" t="str">
            <v>HR012</v>
          </cell>
        </row>
        <row r="1047">
          <cell r="A1047" t="str">
            <v>HR013</v>
          </cell>
        </row>
        <row r="1048">
          <cell r="A1048" t="str">
            <v>HR014</v>
          </cell>
        </row>
        <row r="1049">
          <cell r="A1049" t="str">
            <v>HR015</v>
          </cell>
        </row>
        <row r="1050">
          <cell r="A1050" t="str">
            <v>HR016</v>
          </cell>
        </row>
        <row r="1051">
          <cell r="A1051" t="str">
            <v>HR02</v>
          </cell>
        </row>
        <row r="1052">
          <cell r="A1052" t="str">
            <v>HR021</v>
          </cell>
        </row>
        <row r="1053">
          <cell r="A1053" t="str">
            <v>HR022</v>
          </cell>
        </row>
        <row r="1054">
          <cell r="A1054" t="str">
            <v>HR023</v>
          </cell>
        </row>
        <row r="1055">
          <cell r="A1055" t="str">
            <v>HR024</v>
          </cell>
        </row>
        <row r="1056">
          <cell r="A1056" t="str">
            <v>HR025</v>
          </cell>
        </row>
        <row r="1057">
          <cell r="A1057" t="str">
            <v>HR026</v>
          </cell>
        </row>
        <row r="1058">
          <cell r="A1058" t="str">
            <v>HR027</v>
          </cell>
        </row>
        <row r="1059">
          <cell r="A1059" t="str">
            <v>HR028</v>
          </cell>
        </row>
        <row r="1060">
          <cell r="A1060" t="str">
            <v>HR03</v>
          </cell>
        </row>
        <row r="1061">
          <cell r="A1061" t="str">
            <v>HR031</v>
          </cell>
        </row>
        <row r="1062">
          <cell r="A1062" t="str">
            <v>HR032</v>
          </cell>
        </row>
        <row r="1063">
          <cell r="A1063" t="str">
            <v>HR033</v>
          </cell>
        </row>
        <row r="1064">
          <cell r="A1064" t="str">
            <v>HR034</v>
          </cell>
        </row>
        <row r="1065">
          <cell r="A1065" t="str">
            <v>HR035</v>
          </cell>
        </row>
        <row r="1066">
          <cell r="A1066" t="str">
            <v>HR036</v>
          </cell>
        </row>
        <row r="1067">
          <cell r="A1067" t="str">
            <v>HR037</v>
          </cell>
        </row>
        <row r="1068">
          <cell r="A1068" t="str">
            <v>HU</v>
          </cell>
        </row>
        <row r="1069">
          <cell r="A1069" t="str">
            <v>HU1</v>
          </cell>
        </row>
        <row r="1070">
          <cell r="A1070" t="str">
            <v>HU10</v>
          </cell>
        </row>
        <row r="1071">
          <cell r="A1071" t="str">
            <v>HU101</v>
          </cell>
        </row>
        <row r="1072">
          <cell r="A1072" t="str">
            <v>HU102</v>
          </cell>
        </row>
        <row r="1073">
          <cell r="A1073" t="str">
            <v>HU2</v>
          </cell>
        </row>
        <row r="1074">
          <cell r="A1074" t="str">
            <v>HU21</v>
          </cell>
        </row>
        <row r="1075">
          <cell r="A1075" t="str">
            <v>HU211</v>
          </cell>
        </row>
        <row r="1076">
          <cell r="A1076" t="str">
            <v>HU212</v>
          </cell>
        </row>
        <row r="1077">
          <cell r="A1077" t="str">
            <v>HU213</v>
          </cell>
        </row>
        <row r="1078">
          <cell r="A1078" t="str">
            <v>HU22</v>
          </cell>
        </row>
        <row r="1079">
          <cell r="A1079" t="str">
            <v>HU221</v>
          </cell>
        </row>
        <row r="1080">
          <cell r="A1080" t="str">
            <v>HU222</v>
          </cell>
        </row>
        <row r="1081">
          <cell r="A1081" t="str">
            <v>HU223</v>
          </cell>
        </row>
        <row r="1082">
          <cell r="A1082" t="str">
            <v>HU23</v>
          </cell>
        </row>
        <row r="1083">
          <cell r="A1083" t="str">
            <v>HU231</v>
          </cell>
        </row>
        <row r="1084">
          <cell r="A1084" t="str">
            <v>HU232</v>
          </cell>
        </row>
        <row r="1085">
          <cell r="A1085" t="str">
            <v>HU233</v>
          </cell>
        </row>
        <row r="1086">
          <cell r="A1086" t="str">
            <v>HU3</v>
          </cell>
        </row>
        <row r="1087">
          <cell r="A1087" t="str">
            <v>HU31</v>
          </cell>
        </row>
        <row r="1088">
          <cell r="A1088" t="str">
            <v>HU311</v>
          </cell>
        </row>
        <row r="1089">
          <cell r="A1089" t="str">
            <v>HU312</v>
          </cell>
        </row>
        <row r="1090">
          <cell r="A1090" t="str">
            <v>HU313</v>
          </cell>
        </row>
        <row r="1091">
          <cell r="A1091" t="str">
            <v>HU32</v>
          </cell>
        </row>
        <row r="1092">
          <cell r="A1092" t="str">
            <v>HU321</v>
          </cell>
        </row>
        <row r="1093">
          <cell r="A1093" t="str">
            <v>HU322</v>
          </cell>
        </row>
        <row r="1094">
          <cell r="A1094" t="str">
            <v>HU323</v>
          </cell>
        </row>
        <row r="1095">
          <cell r="A1095" t="str">
            <v>HU33</v>
          </cell>
        </row>
        <row r="1096">
          <cell r="A1096" t="str">
            <v>HU331</v>
          </cell>
        </row>
        <row r="1097">
          <cell r="A1097" t="str">
            <v>HU332</v>
          </cell>
        </row>
        <row r="1098">
          <cell r="A1098" t="str">
            <v>HU333</v>
          </cell>
        </row>
        <row r="1099">
          <cell r="A1099" t="str">
            <v>IE</v>
          </cell>
        </row>
        <row r="1100">
          <cell r="A1100" t="str">
            <v>IE0</v>
          </cell>
        </row>
        <row r="1101">
          <cell r="A1101" t="str">
            <v>IE01</v>
          </cell>
        </row>
        <row r="1102">
          <cell r="A1102" t="str">
            <v>IE011</v>
          </cell>
        </row>
        <row r="1103">
          <cell r="A1103" t="str">
            <v>IE012</v>
          </cell>
        </row>
        <row r="1104">
          <cell r="A1104" t="str">
            <v>IE013</v>
          </cell>
        </row>
        <row r="1105">
          <cell r="A1105" t="str">
            <v>IE02</v>
          </cell>
        </row>
        <row r="1106">
          <cell r="A1106" t="str">
            <v>IE021</v>
          </cell>
        </row>
        <row r="1107">
          <cell r="A1107" t="str">
            <v>IE022</v>
          </cell>
        </row>
        <row r="1108">
          <cell r="A1108" t="str">
            <v>IE023</v>
          </cell>
        </row>
        <row r="1109">
          <cell r="A1109" t="str">
            <v>IE024</v>
          </cell>
        </row>
        <row r="1110">
          <cell r="A1110" t="str">
            <v>IE025</v>
          </cell>
        </row>
        <row r="1111">
          <cell r="A1111" t="str">
            <v>IS</v>
          </cell>
        </row>
        <row r="1112">
          <cell r="A1112" t="str">
            <v>IT</v>
          </cell>
        </row>
        <row r="1113">
          <cell r="A1113" t="str">
            <v>ITC</v>
          </cell>
        </row>
        <row r="1114">
          <cell r="A1114" t="str">
            <v>ITC1</v>
          </cell>
        </row>
        <row r="1115">
          <cell r="A1115" t="str">
            <v>ITC11</v>
          </cell>
        </row>
        <row r="1116">
          <cell r="A1116" t="str">
            <v>ITC12</v>
          </cell>
        </row>
        <row r="1117">
          <cell r="A1117" t="str">
            <v>ITC13</v>
          </cell>
        </row>
        <row r="1118">
          <cell r="A1118" t="str">
            <v>ITC14</v>
          </cell>
        </row>
        <row r="1119">
          <cell r="A1119" t="str">
            <v>ITC15</v>
          </cell>
        </row>
        <row r="1120">
          <cell r="A1120" t="str">
            <v>ITC16</v>
          </cell>
        </row>
        <row r="1121">
          <cell r="A1121" t="str">
            <v>ITC17</v>
          </cell>
        </row>
        <row r="1122">
          <cell r="A1122" t="str">
            <v>ITC18</v>
          </cell>
        </row>
        <row r="1123">
          <cell r="A1123" t="str">
            <v>ITC2</v>
          </cell>
        </row>
        <row r="1124">
          <cell r="A1124" t="str">
            <v>ITC20</v>
          </cell>
        </row>
        <row r="1125">
          <cell r="A1125" t="str">
            <v>ITC3</v>
          </cell>
        </row>
        <row r="1126">
          <cell r="A1126" t="str">
            <v>ITC31</v>
          </cell>
        </row>
        <row r="1127">
          <cell r="A1127" t="str">
            <v>ITC32</v>
          </cell>
        </row>
        <row r="1128">
          <cell r="A1128" t="str">
            <v>ITC33</v>
          </cell>
        </row>
        <row r="1129">
          <cell r="A1129" t="str">
            <v>ITC34</v>
          </cell>
        </row>
        <row r="1130">
          <cell r="A1130" t="str">
            <v>ITC4</v>
          </cell>
        </row>
        <row r="1131">
          <cell r="A1131" t="str">
            <v>ITC41</v>
          </cell>
        </row>
        <row r="1132">
          <cell r="A1132" t="str">
            <v>ITC42</v>
          </cell>
        </row>
        <row r="1133">
          <cell r="A1133" t="str">
            <v>ITC43</v>
          </cell>
        </row>
        <row r="1134">
          <cell r="A1134" t="str">
            <v>ITC44</v>
          </cell>
        </row>
        <row r="1135">
          <cell r="A1135" t="str">
            <v>ITC45</v>
          </cell>
        </row>
        <row r="1136">
          <cell r="A1136" t="str">
            <v>ITC46</v>
          </cell>
        </row>
        <row r="1137">
          <cell r="A1137" t="str">
            <v>ITC47</v>
          </cell>
        </row>
        <row r="1138">
          <cell r="A1138" t="str">
            <v>ITC48</v>
          </cell>
        </row>
        <row r="1139">
          <cell r="A1139" t="str">
            <v>ITC49</v>
          </cell>
        </row>
        <row r="1140">
          <cell r="A1140" t="str">
            <v>ITC4A</v>
          </cell>
        </row>
        <row r="1141">
          <cell r="A1141" t="str">
            <v>ITC4B</v>
          </cell>
        </row>
        <row r="1142">
          <cell r="A1142" t="str">
            <v>ITD</v>
          </cell>
        </row>
        <row r="1143">
          <cell r="A1143" t="str">
            <v>ITD1</v>
          </cell>
        </row>
        <row r="1144">
          <cell r="A1144" t="str">
            <v>ITD10</v>
          </cell>
        </row>
        <row r="1145">
          <cell r="A1145" t="str">
            <v>ITD2</v>
          </cell>
        </row>
        <row r="1146">
          <cell r="A1146" t="str">
            <v>ITD20</v>
          </cell>
        </row>
        <row r="1147">
          <cell r="A1147" t="str">
            <v>ITD3</v>
          </cell>
        </row>
        <row r="1148">
          <cell r="A1148" t="str">
            <v>ITD31</v>
          </cell>
        </row>
        <row r="1149">
          <cell r="A1149" t="str">
            <v>ITD32</v>
          </cell>
        </row>
        <row r="1150">
          <cell r="A1150" t="str">
            <v>ITD33</v>
          </cell>
        </row>
        <row r="1151">
          <cell r="A1151" t="str">
            <v>ITD34</v>
          </cell>
        </row>
        <row r="1152">
          <cell r="A1152" t="str">
            <v>ITD35</v>
          </cell>
        </row>
        <row r="1153">
          <cell r="A1153" t="str">
            <v>ITD36</v>
          </cell>
        </row>
        <row r="1154">
          <cell r="A1154" t="str">
            <v>ITD37</v>
          </cell>
        </row>
        <row r="1155">
          <cell r="A1155" t="str">
            <v>ITD4</v>
          </cell>
        </row>
        <row r="1156">
          <cell r="A1156" t="str">
            <v>ITD41</v>
          </cell>
        </row>
        <row r="1157">
          <cell r="A1157" t="str">
            <v>ITD42</v>
          </cell>
        </row>
        <row r="1158">
          <cell r="A1158" t="str">
            <v>ITD43</v>
          </cell>
        </row>
        <row r="1159">
          <cell r="A1159" t="str">
            <v>ITD44</v>
          </cell>
        </row>
        <row r="1160">
          <cell r="A1160" t="str">
            <v>ITD5</v>
          </cell>
        </row>
        <row r="1161">
          <cell r="A1161" t="str">
            <v>ITD51</v>
          </cell>
        </row>
        <row r="1162">
          <cell r="A1162" t="str">
            <v>ITD52</v>
          </cell>
        </row>
        <row r="1163">
          <cell r="A1163" t="str">
            <v>ITD53</v>
          </cell>
        </row>
        <row r="1164">
          <cell r="A1164" t="str">
            <v>ITD54</v>
          </cell>
        </row>
        <row r="1165">
          <cell r="A1165" t="str">
            <v>ITD55</v>
          </cell>
        </row>
        <row r="1166">
          <cell r="A1166" t="str">
            <v>ITD56</v>
          </cell>
        </row>
        <row r="1167">
          <cell r="A1167" t="str">
            <v>ITD57</v>
          </cell>
        </row>
        <row r="1168">
          <cell r="A1168" t="str">
            <v>ITD58</v>
          </cell>
        </row>
        <row r="1169">
          <cell r="A1169" t="str">
            <v>ITD59</v>
          </cell>
        </row>
        <row r="1170">
          <cell r="A1170" t="str">
            <v>ITE</v>
          </cell>
        </row>
        <row r="1171">
          <cell r="A1171" t="str">
            <v>ITE1</v>
          </cell>
        </row>
        <row r="1172">
          <cell r="A1172" t="str">
            <v>ITE11</v>
          </cell>
        </row>
        <row r="1173">
          <cell r="A1173" t="str">
            <v>ITE12</v>
          </cell>
        </row>
        <row r="1174">
          <cell r="A1174" t="str">
            <v>ITE13</v>
          </cell>
        </row>
        <row r="1175">
          <cell r="A1175" t="str">
            <v>ITE14</v>
          </cell>
        </row>
        <row r="1176">
          <cell r="A1176" t="str">
            <v>ITE15</v>
          </cell>
        </row>
        <row r="1177">
          <cell r="A1177" t="str">
            <v>ITE16</v>
          </cell>
        </row>
        <row r="1178">
          <cell r="A1178" t="str">
            <v>ITE17</v>
          </cell>
        </row>
        <row r="1179">
          <cell r="A1179" t="str">
            <v>ITE18</v>
          </cell>
        </row>
        <row r="1180">
          <cell r="A1180" t="str">
            <v>ITE19</v>
          </cell>
        </row>
        <row r="1181">
          <cell r="A1181" t="str">
            <v>ITE1A</v>
          </cell>
        </row>
        <row r="1182">
          <cell r="A1182" t="str">
            <v>ITE2</v>
          </cell>
        </row>
        <row r="1183">
          <cell r="A1183" t="str">
            <v>ITE21</v>
          </cell>
        </row>
        <row r="1184">
          <cell r="A1184" t="str">
            <v>ITE22</v>
          </cell>
        </row>
        <row r="1185">
          <cell r="A1185" t="str">
            <v>ITE3</v>
          </cell>
        </row>
        <row r="1186">
          <cell r="A1186" t="str">
            <v>ITE31</v>
          </cell>
        </row>
        <row r="1187">
          <cell r="A1187" t="str">
            <v>ITE32</v>
          </cell>
        </row>
        <row r="1188">
          <cell r="A1188" t="str">
            <v>ITE33</v>
          </cell>
        </row>
        <row r="1189">
          <cell r="A1189" t="str">
            <v>ITE34</v>
          </cell>
        </row>
        <row r="1190">
          <cell r="A1190" t="str">
            <v>ITE4</v>
          </cell>
        </row>
        <row r="1191">
          <cell r="A1191" t="str">
            <v>ITE41</v>
          </cell>
        </row>
        <row r="1192">
          <cell r="A1192" t="str">
            <v>ITE42</v>
          </cell>
        </row>
        <row r="1193">
          <cell r="A1193" t="str">
            <v>ITE43</v>
          </cell>
        </row>
        <row r="1194">
          <cell r="A1194" t="str">
            <v>ITE44</v>
          </cell>
        </row>
        <row r="1195">
          <cell r="A1195" t="str">
            <v>ITE45</v>
          </cell>
        </row>
        <row r="1196">
          <cell r="A1196" t="str">
            <v>ITF</v>
          </cell>
        </row>
        <row r="1197">
          <cell r="A1197" t="str">
            <v>ITF1</v>
          </cell>
        </row>
        <row r="1198">
          <cell r="A1198" t="str">
            <v>ITF11</v>
          </cell>
        </row>
        <row r="1199">
          <cell r="A1199" t="str">
            <v>ITF12</v>
          </cell>
        </row>
        <row r="1200">
          <cell r="A1200" t="str">
            <v>ITF13</v>
          </cell>
        </row>
        <row r="1201">
          <cell r="A1201" t="str">
            <v>ITF14</v>
          </cell>
        </row>
        <row r="1202">
          <cell r="A1202" t="str">
            <v>ITF2</v>
          </cell>
        </row>
        <row r="1203">
          <cell r="A1203" t="str">
            <v>ITF21</v>
          </cell>
        </row>
        <row r="1204">
          <cell r="A1204" t="str">
            <v>ITF22</v>
          </cell>
        </row>
        <row r="1205">
          <cell r="A1205" t="str">
            <v>ITF3</v>
          </cell>
        </row>
        <row r="1206">
          <cell r="A1206" t="str">
            <v>ITF31</v>
          </cell>
        </row>
        <row r="1207">
          <cell r="A1207" t="str">
            <v>ITF32</v>
          </cell>
        </row>
        <row r="1208">
          <cell r="A1208" t="str">
            <v>ITF33</v>
          </cell>
        </row>
        <row r="1209">
          <cell r="A1209" t="str">
            <v>ITF34</v>
          </cell>
        </row>
        <row r="1210">
          <cell r="A1210" t="str">
            <v>ITF35</v>
          </cell>
        </row>
        <row r="1211">
          <cell r="A1211" t="str">
            <v>ITF4</v>
          </cell>
        </row>
        <row r="1212">
          <cell r="A1212" t="str">
            <v>ITF41</v>
          </cell>
        </row>
        <row r="1213">
          <cell r="A1213" t="str">
            <v>ITF42</v>
          </cell>
        </row>
        <row r="1214">
          <cell r="A1214" t="str">
            <v>ITF43</v>
          </cell>
        </row>
        <row r="1215">
          <cell r="A1215" t="str">
            <v>ITF44</v>
          </cell>
        </row>
        <row r="1216">
          <cell r="A1216" t="str">
            <v>ITF45</v>
          </cell>
        </row>
        <row r="1217">
          <cell r="A1217" t="str">
            <v>ITF5</v>
          </cell>
        </row>
        <row r="1218">
          <cell r="A1218" t="str">
            <v>ITF51</v>
          </cell>
        </row>
        <row r="1219">
          <cell r="A1219" t="str">
            <v>ITF52</v>
          </cell>
        </row>
        <row r="1220">
          <cell r="A1220" t="str">
            <v>ITF6</v>
          </cell>
        </row>
        <row r="1221">
          <cell r="A1221" t="str">
            <v>ITF61</v>
          </cell>
        </row>
        <row r="1222">
          <cell r="A1222" t="str">
            <v>ITF62</v>
          </cell>
        </row>
        <row r="1223">
          <cell r="A1223" t="str">
            <v>ITF63</v>
          </cell>
        </row>
        <row r="1224">
          <cell r="A1224" t="str">
            <v>ITF64</v>
          </cell>
        </row>
        <row r="1225">
          <cell r="A1225" t="str">
            <v>ITF65</v>
          </cell>
        </row>
        <row r="1226">
          <cell r="A1226" t="str">
            <v>ITG1</v>
          </cell>
        </row>
        <row r="1227">
          <cell r="A1227" t="str">
            <v>ITG11</v>
          </cell>
        </row>
        <row r="1228">
          <cell r="A1228" t="str">
            <v>ITG12</v>
          </cell>
        </row>
        <row r="1229">
          <cell r="A1229" t="str">
            <v>ITG13</v>
          </cell>
        </row>
        <row r="1230">
          <cell r="A1230" t="str">
            <v>ITG14</v>
          </cell>
        </row>
        <row r="1231">
          <cell r="A1231" t="str">
            <v>ITG15</v>
          </cell>
        </row>
        <row r="1232">
          <cell r="A1232" t="str">
            <v>ITG16</v>
          </cell>
        </row>
        <row r="1233">
          <cell r="A1233" t="str">
            <v>ITG17</v>
          </cell>
        </row>
        <row r="1234">
          <cell r="A1234" t="str">
            <v>ITG18</v>
          </cell>
        </row>
        <row r="1235">
          <cell r="A1235" t="str">
            <v>ITG19</v>
          </cell>
        </row>
        <row r="1236">
          <cell r="A1236" t="str">
            <v>ITG2</v>
          </cell>
        </row>
        <row r="1237">
          <cell r="A1237" t="str">
            <v>ITG21</v>
          </cell>
        </row>
        <row r="1238">
          <cell r="A1238" t="str">
            <v>ITG22</v>
          </cell>
        </row>
        <row r="1239">
          <cell r="A1239" t="str">
            <v>ITG23</v>
          </cell>
        </row>
        <row r="1240">
          <cell r="A1240" t="str">
            <v>ITG24</v>
          </cell>
        </row>
        <row r="1241">
          <cell r="A1241" t="str">
            <v>LI</v>
          </cell>
        </row>
        <row r="1242">
          <cell r="A1242" t="str">
            <v>LT</v>
          </cell>
        </row>
        <row r="1243">
          <cell r="A1243" t="str">
            <v>LT0</v>
          </cell>
        </row>
        <row r="1244">
          <cell r="A1244" t="str">
            <v>LT00</v>
          </cell>
        </row>
        <row r="1245">
          <cell r="A1245" t="str">
            <v>LT001</v>
          </cell>
        </row>
        <row r="1246">
          <cell r="A1246" t="str">
            <v>LT002</v>
          </cell>
        </row>
        <row r="1247">
          <cell r="A1247" t="str">
            <v>LT003</v>
          </cell>
        </row>
        <row r="1248">
          <cell r="A1248" t="str">
            <v>LT004</v>
          </cell>
        </row>
        <row r="1249">
          <cell r="A1249" t="str">
            <v>LT005</v>
          </cell>
        </row>
        <row r="1250">
          <cell r="A1250" t="str">
            <v>LT006</v>
          </cell>
        </row>
        <row r="1251">
          <cell r="A1251" t="str">
            <v>LT007</v>
          </cell>
        </row>
        <row r="1252">
          <cell r="A1252" t="str">
            <v>LT008</v>
          </cell>
        </row>
        <row r="1253">
          <cell r="A1253" t="str">
            <v>LT009</v>
          </cell>
        </row>
        <row r="1254">
          <cell r="A1254" t="str">
            <v>LT00A</v>
          </cell>
        </row>
        <row r="1255">
          <cell r="A1255" t="str">
            <v>LU</v>
          </cell>
        </row>
        <row r="1256">
          <cell r="A1256" t="str">
            <v>LU0</v>
          </cell>
        </row>
        <row r="1257">
          <cell r="A1257" t="str">
            <v>LU00</v>
          </cell>
        </row>
        <row r="1258">
          <cell r="A1258" t="str">
            <v>LU000</v>
          </cell>
        </row>
        <row r="1259">
          <cell r="A1259" t="str">
            <v>LV</v>
          </cell>
        </row>
        <row r="1260">
          <cell r="A1260" t="str">
            <v>LV0</v>
          </cell>
        </row>
        <row r="1261">
          <cell r="A1261" t="str">
            <v>LV00</v>
          </cell>
        </row>
        <row r="1262">
          <cell r="A1262" t="str">
            <v>LV003</v>
          </cell>
        </row>
        <row r="1263">
          <cell r="A1263" t="str">
            <v>LV005</v>
          </cell>
        </row>
        <row r="1264">
          <cell r="A1264" t="str">
            <v>LV006</v>
          </cell>
        </row>
        <row r="1265">
          <cell r="A1265" t="str">
            <v>LV007</v>
          </cell>
        </row>
        <row r="1266">
          <cell r="A1266" t="str">
            <v>LV008</v>
          </cell>
        </row>
        <row r="1267">
          <cell r="A1267" t="str">
            <v>LV009</v>
          </cell>
        </row>
        <row r="1268">
          <cell r="A1268" t="str">
            <v>MA</v>
          </cell>
        </row>
        <row r="1269">
          <cell r="A1269" t="str">
            <v>ME</v>
          </cell>
        </row>
        <row r="1270">
          <cell r="A1270" t="str">
            <v>MK</v>
          </cell>
        </row>
        <row r="1271">
          <cell r="A1271" t="str">
            <v>MT</v>
          </cell>
        </row>
        <row r="1272">
          <cell r="A1272" t="str">
            <v>MT0</v>
          </cell>
        </row>
        <row r="1273">
          <cell r="A1273" t="str">
            <v>MT00</v>
          </cell>
        </row>
        <row r="1274">
          <cell r="A1274" t="str">
            <v>MT001</v>
          </cell>
        </row>
        <row r="1275">
          <cell r="A1275" t="str">
            <v>MT002</v>
          </cell>
        </row>
        <row r="1276">
          <cell r="A1276" t="str">
            <v>NL</v>
          </cell>
        </row>
        <row r="1277">
          <cell r="A1277" t="str">
            <v>NL1</v>
          </cell>
        </row>
        <row r="1278">
          <cell r="A1278" t="str">
            <v>NL11</v>
          </cell>
        </row>
        <row r="1279">
          <cell r="A1279" t="str">
            <v>NL111</v>
          </cell>
        </row>
        <row r="1280">
          <cell r="A1280" t="str">
            <v>NL112</v>
          </cell>
        </row>
        <row r="1281">
          <cell r="A1281" t="str">
            <v>NL113</v>
          </cell>
        </row>
        <row r="1282">
          <cell r="A1282" t="str">
            <v>NL12</v>
          </cell>
        </row>
        <row r="1283">
          <cell r="A1283" t="str">
            <v>NL121</v>
          </cell>
        </row>
        <row r="1284">
          <cell r="A1284" t="str">
            <v>NL122</v>
          </cell>
        </row>
        <row r="1285">
          <cell r="A1285" t="str">
            <v>NL123</v>
          </cell>
        </row>
        <row r="1286">
          <cell r="A1286" t="str">
            <v>NL13</v>
          </cell>
        </row>
        <row r="1287">
          <cell r="A1287" t="str">
            <v>NL131</v>
          </cell>
        </row>
        <row r="1288">
          <cell r="A1288" t="str">
            <v>NL132</v>
          </cell>
        </row>
        <row r="1289">
          <cell r="A1289" t="str">
            <v>NL133</v>
          </cell>
        </row>
        <row r="1290">
          <cell r="A1290" t="str">
            <v>NL2</v>
          </cell>
        </row>
        <row r="1291">
          <cell r="A1291" t="str">
            <v>NL21</v>
          </cell>
        </row>
        <row r="1292">
          <cell r="A1292" t="str">
            <v>NL211</v>
          </cell>
        </row>
        <row r="1293">
          <cell r="A1293" t="str">
            <v>NL212</v>
          </cell>
        </row>
        <row r="1294">
          <cell r="A1294" t="str">
            <v>NL213</v>
          </cell>
        </row>
        <row r="1295">
          <cell r="A1295" t="str">
            <v>NL22</v>
          </cell>
        </row>
        <row r="1296">
          <cell r="A1296" t="str">
            <v>NL221</v>
          </cell>
        </row>
        <row r="1297">
          <cell r="A1297" t="str">
            <v>NL222</v>
          </cell>
        </row>
        <row r="1298">
          <cell r="A1298" t="str">
            <v>NL223</v>
          </cell>
        </row>
        <row r="1299">
          <cell r="A1299" t="str">
            <v>NL224</v>
          </cell>
        </row>
        <row r="1300">
          <cell r="A1300" t="str">
            <v>NL23</v>
          </cell>
        </row>
        <row r="1301">
          <cell r="A1301" t="str">
            <v>NL230</v>
          </cell>
        </row>
        <row r="1302">
          <cell r="A1302" t="str">
            <v>NL3</v>
          </cell>
        </row>
        <row r="1303">
          <cell r="A1303" t="str">
            <v>NL31</v>
          </cell>
        </row>
        <row r="1304">
          <cell r="A1304" t="str">
            <v>NL310</v>
          </cell>
        </row>
        <row r="1305">
          <cell r="A1305" t="str">
            <v>NL32</v>
          </cell>
        </row>
        <row r="1306">
          <cell r="A1306" t="str">
            <v>NL321</v>
          </cell>
        </row>
        <row r="1307">
          <cell r="A1307" t="str">
            <v>NL322</v>
          </cell>
        </row>
        <row r="1308">
          <cell r="A1308" t="str">
            <v>NL323</v>
          </cell>
        </row>
        <row r="1309">
          <cell r="A1309" t="str">
            <v>NL324</v>
          </cell>
        </row>
        <row r="1310">
          <cell r="A1310" t="str">
            <v>NL325</v>
          </cell>
        </row>
        <row r="1311">
          <cell r="A1311" t="str">
            <v>NL326</v>
          </cell>
        </row>
        <row r="1312">
          <cell r="A1312" t="str">
            <v>NL327</v>
          </cell>
        </row>
        <row r="1313">
          <cell r="A1313" t="str">
            <v>NL33</v>
          </cell>
        </row>
        <row r="1314">
          <cell r="A1314" t="str">
            <v>NL331</v>
          </cell>
        </row>
        <row r="1315">
          <cell r="A1315" t="str">
            <v>NL332</v>
          </cell>
        </row>
        <row r="1316">
          <cell r="A1316" t="str">
            <v>NL333</v>
          </cell>
        </row>
        <row r="1317">
          <cell r="A1317" t="str">
            <v>NL334</v>
          </cell>
        </row>
        <row r="1318">
          <cell r="A1318" t="str">
            <v>NL335</v>
          </cell>
        </row>
        <row r="1319">
          <cell r="A1319" t="str">
            <v>NL336</v>
          </cell>
        </row>
        <row r="1320">
          <cell r="A1320" t="str">
            <v>NL34</v>
          </cell>
        </row>
        <row r="1321">
          <cell r="A1321" t="str">
            <v>NL341</v>
          </cell>
        </row>
        <row r="1322">
          <cell r="A1322" t="str">
            <v>NL342</v>
          </cell>
        </row>
        <row r="1323">
          <cell r="A1323" t="str">
            <v>NL4</v>
          </cell>
        </row>
        <row r="1324">
          <cell r="A1324" t="str">
            <v>NL41</v>
          </cell>
        </row>
        <row r="1325">
          <cell r="A1325" t="str">
            <v>NL411</v>
          </cell>
        </row>
        <row r="1326">
          <cell r="A1326" t="str">
            <v>NL412</v>
          </cell>
        </row>
        <row r="1327">
          <cell r="A1327" t="str">
            <v>NL413</v>
          </cell>
        </row>
        <row r="1328">
          <cell r="A1328" t="str">
            <v>NL414</v>
          </cell>
        </row>
        <row r="1329">
          <cell r="A1329" t="str">
            <v>NL42</v>
          </cell>
        </row>
        <row r="1330">
          <cell r="A1330" t="str">
            <v>NL421</v>
          </cell>
        </row>
        <row r="1331">
          <cell r="A1331" t="str">
            <v>NL422</v>
          </cell>
        </row>
        <row r="1332">
          <cell r="A1332" t="str">
            <v>NL423</v>
          </cell>
        </row>
        <row r="1333">
          <cell r="A1333" t="str">
            <v>NO</v>
          </cell>
        </row>
        <row r="1334">
          <cell r="A1334" t="str">
            <v>NO01</v>
          </cell>
        </row>
        <row r="1335">
          <cell r="A1335" t="str">
            <v>NO011</v>
          </cell>
        </row>
        <row r="1336">
          <cell r="A1336" t="str">
            <v>NO012</v>
          </cell>
        </row>
        <row r="1337">
          <cell r="A1337" t="str">
            <v>NO02</v>
          </cell>
        </row>
        <row r="1338">
          <cell r="A1338" t="str">
            <v>NO021</v>
          </cell>
        </row>
        <row r="1339">
          <cell r="A1339" t="str">
            <v>NO022</v>
          </cell>
        </row>
        <row r="1340">
          <cell r="A1340" t="str">
            <v>NO03</v>
          </cell>
        </row>
        <row r="1341">
          <cell r="A1341" t="str">
            <v>NO031</v>
          </cell>
        </row>
        <row r="1342">
          <cell r="A1342" t="str">
            <v>NO032</v>
          </cell>
        </row>
        <row r="1343">
          <cell r="A1343" t="str">
            <v>NO033</v>
          </cell>
        </row>
        <row r="1344">
          <cell r="A1344" t="str">
            <v>NO034</v>
          </cell>
        </row>
        <row r="1345">
          <cell r="A1345" t="str">
            <v>NO04</v>
          </cell>
        </row>
        <row r="1346">
          <cell r="A1346" t="str">
            <v>NO041</v>
          </cell>
        </row>
        <row r="1347">
          <cell r="A1347" t="str">
            <v>NO042</v>
          </cell>
        </row>
        <row r="1348">
          <cell r="A1348" t="str">
            <v>NO043</v>
          </cell>
        </row>
        <row r="1349">
          <cell r="A1349" t="str">
            <v>NO05</v>
          </cell>
        </row>
        <row r="1350">
          <cell r="A1350" t="str">
            <v>NO051</v>
          </cell>
        </row>
        <row r="1351">
          <cell r="A1351" t="str">
            <v>NO052</v>
          </cell>
        </row>
        <row r="1352">
          <cell r="A1352" t="str">
            <v>NO053</v>
          </cell>
        </row>
        <row r="1353">
          <cell r="A1353" t="str">
            <v>NO06</v>
          </cell>
        </row>
        <row r="1354">
          <cell r="A1354" t="str">
            <v>NO061</v>
          </cell>
        </row>
        <row r="1355">
          <cell r="A1355" t="str">
            <v>NO062</v>
          </cell>
        </row>
        <row r="1356">
          <cell r="A1356" t="str">
            <v>NO07</v>
          </cell>
        </row>
        <row r="1357">
          <cell r="A1357" t="str">
            <v>NO071</v>
          </cell>
        </row>
        <row r="1358">
          <cell r="A1358" t="str">
            <v>NO072</v>
          </cell>
        </row>
        <row r="1359">
          <cell r="A1359" t="str">
            <v>NO073</v>
          </cell>
        </row>
        <row r="1360">
          <cell r="A1360" t="str">
            <v>PL</v>
          </cell>
        </row>
        <row r="1361">
          <cell r="A1361" t="str">
            <v>PL1</v>
          </cell>
        </row>
        <row r="1362">
          <cell r="A1362" t="str">
            <v>PL11</v>
          </cell>
        </row>
        <row r="1363">
          <cell r="A1363" t="str">
            <v>PL111</v>
          </cell>
        </row>
        <row r="1364">
          <cell r="A1364" t="str">
            <v>PL112</v>
          </cell>
        </row>
        <row r="1365">
          <cell r="A1365" t="str">
            <v>PL113</v>
          </cell>
        </row>
        <row r="1366">
          <cell r="A1366" t="str">
            <v>PL12</v>
          </cell>
        </row>
        <row r="1367">
          <cell r="A1367" t="str">
            <v>PL121</v>
          </cell>
        </row>
        <row r="1368">
          <cell r="A1368" t="str">
            <v>PL122</v>
          </cell>
        </row>
        <row r="1369">
          <cell r="A1369" t="str">
            <v>PL124</v>
          </cell>
        </row>
        <row r="1370">
          <cell r="A1370" t="str">
            <v>PL126</v>
          </cell>
        </row>
        <row r="1371">
          <cell r="A1371" t="str">
            <v>PL127</v>
          </cell>
        </row>
        <row r="1372">
          <cell r="A1372" t="str">
            <v>PL2</v>
          </cell>
        </row>
        <row r="1373">
          <cell r="A1373" t="str">
            <v>PL21</v>
          </cell>
        </row>
        <row r="1374">
          <cell r="A1374" t="str">
            <v>PL211</v>
          </cell>
        </row>
        <row r="1375">
          <cell r="A1375" t="str">
            <v>PL212</v>
          </cell>
        </row>
        <row r="1376">
          <cell r="A1376" t="str">
            <v>PL213</v>
          </cell>
        </row>
        <row r="1377">
          <cell r="A1377" t="str">
            <v>PL22</v>
          </cell>
        </row>
        <row r="1378">
          <cell r="A1378" t="str">
            <v>PL224</v>
          </cell>
        </row>
        <row r="1379">
          <cell r="A1379" t="str">
            <v>PL225</v>
          </cell>
        </row>
        <row r="1380">
          <cell r="A1380" t="str">
            <v>PL226</v>
          </cell>
        </row>
        <row r="1381">
          <cell r="A1381" t="str">
            <v>PL227</v>
          </cell>
        </row>
        <row r="1382">
          <cell r="A1382" t="str">
            <v>PL3</v>
          </cell>
        </row>
        <row r="1383">
          <cell r="A1383" t="str">
            <v>PL31</v>
          </cell>
        </row>
        <row r="1384">
          <cell r="A1384" t="str">
            <v>PL311</v>
          </cell>
        </row>
        <row r="1385">
          <cell r="A1385" t="str">
            <v>PL312</v>
          </cell>
        </row>
        <row r="1386">
          <cell r="A1386" t="str">
            <v>PL313</v>
          </cell>
        </row>
        <row r="1387">
          <cell r="A1387" t="str">
            <v>PL32</v>
          </cell>
        </row>
        <row r="1388">
          <cell r="A1388" t="str">
            <v>PL321</v>
          </cell>
        </row>
        <row r="1389">
          <cell r="A1389" t="str">
            <v>PL322</v>
          </cell>
        </row>
        <row r="1390">
          <cell r="A1390" t="str">
            <v>PL33</v>
          </cell>
        </row>
        <row r="1391">
          <cell r="A1391" t="str">
            <v>PL330</v>
          </cell>
        </row>
        <row r="1392">
          <cell r="A1392" t="str">
            <v>PL34</v>
          </cell>
        </row>
        <row r="1393">
          <cell r="A1393" t="str">
            <v>PL341</v>
          </cell>
        </row>
        <row r="1394">
          <cell r="A1394" t="str">
            <v>PL342</v>
          </cell>
        </row>
        <row r="1395">
          <cell r="A1395" t="str">
            <v>PL4</v>
          </cell>
        </row>
        <row r="1396">
          <cell r="A1396" t="str">
            <v>PL41</v>
          </cell>
        </row>
        <row r="1397">
          <cell r="A1397" t="str">
            <v>PL411</v>
          </cell>
        </row>
        <row r="1398">
          <cell r="A1398" t="str">
            <v>PL412</v>
          </cell>
        </row>
        <row r="1399">
          <cell r="A1399" t="str">
            <v>PL413</v>
          </cell>
        </row>
        <row r="1400">
          <cell r="A1400" t="str">
            <v>PL414</v>
          </cell>
        </row>
        <row r="1401">
          <cell r="A1401" t="str">
            <v>PL415</v>
          </cell>
        </row>
        <row r="1402">
          <cell r="A1402" t="str">
            <v>PL42</v>
          </cell>
        </row>
        <row r="1403">
          <cell r="A1403" t="str">
            <v>PL421</v>
          </cell>
        </row>
        <row r="1404">
          <cell r="A1404" t="str">
            <v>PL422</v>
          </cell>
        </row>
        <row r="1405">
          <cell r="A1405" t="str">
            <v>PL43</v>
          </cell>
        </row>
        <row r="1406">
          <cell r="A1406" t="str">
            <v>PL431</v>
          </cell>
        </row>
        <row r="1407">
          <cell r="A1407" t="str">
            <v>PL432</v>
          </cell>
        </row>
        <row r="1408">
          <cell r="A1408" t="str">
            <v>PL5</v>
          </cell>
        </row>
        <row r="1409">
          <cell r="A1409" t="str">
            <v>PL51</v>
          </cell>
        </row>
        <row r="1410">
          <cell r="A1410" t="str">
            <v>PL511</v>
          </cell>
        </row>
        <row r="1411">
          <cell r="A1411" t="str">
            <v>PL512</v>
          </cell>
        </row>
        <row r="1412">
          <cell r="A1412" t="str">
            <v>PL513</v>
          </cell>
        </row>
        <row r="1413">
          <cell r="A1413" t="str">
            <v>PL514</v>
          </cell>
        </row>
        <row r="1414">
          <cell r="A1414" t="str">
            <v>PL52</v>
          </cell>
        </row>
        <row r="1415">
          <cell r="A1415" t="str">
            <v>PL520</v>
          </cell>
        </row>
        <row r="1416">
          <cell r="A1416" t="str">
            <v>PL6</v>
          </cell>
        </row>
        <row r="1417">
          <cell r="A1417" t="str">
            <v>PL61</v>
          </cell>
        </row>
        <row r="1418">
          <cell r="A1418" t="str">
            <v>PL611</v>
          </cell>
        </row>
        <row r="1419">
          <cell r="A1419" t="str">
            <v>PL612</v>
          </cell>
        </row>
        <row r="1420">
          <cell r="A1420" t="str">
            <v>PL62</v>
          </cell>
        </row>
        <row r="1421">
          <cell r="A1421" t="str">
            <v>PL621</v>
          </cell>
        </row>
        <row r="1422">
          <cell r="A1422" t="str">
            <v>PL622</v>
          </cell>
        </row>
        <row r="1423">
          <cell r="A1423" t="str">
            <v>PL623</v>
          </cell>
        </row>
        <row r="1424">
          <cell r="A1424" t="str">
            <v>PL63</v>
          </cell>
        </row>
        <row r="1425">
          <cell r="A1425" t="str">
            <v>PL631</v>
          </cell>
        </row>
        <row r="1426">
          <cell r="A1426" t="str">
            <v>PL632</v>
          </cell>
        </row>
        <row r="1427">
          <cell r="A1427" t="str">
            <v>PL633</v>
          </cell>
        </row>
        <row r="1428">
          <cell r="A1428" t="str">
            <v>PT</v>
          </cell>
        </row>
        <row r="1429">
          <cell r="A1429" t="str">
            <v>PT1</v>
          </cell>
        </row>
        <row r="1430">
          <cell r="A1430" t="str">
            <v>PT11</v>
          </cell>
        </row>
        <row r="1431">
          <cell r="A1431" t="str">
            <v>PT111</v>
          </cell>
        </row>
        <row r="1432">
          <cell r="A1432" t="str">
            <v>PT112</v>
          </cell>
        </row>
        <row r="1433">
          <cell r="A1433" t="str">
            <v>PT113</v>
          </cell>
        </row>
        <row r="1434">
          <cell r="A1434" t="str">
            <v>PT114</v>
          </cell>
        </row>
        <row r="1435">
          <cell r="A1435" t="str">
            <v>PT115</v>
          </cell>
        </row>
        <row r="1436">
          <cell r="A1436" t="str">
            <v>PT116</v>
          </cell>
        </row>
        <row r="1437">
          <cell r="A1437" t="str">
            <v>PT117</v>
          </cell>
        </row>
        <row r="1438">
          <cell r="A1438" t="str">
            <v>PT118</v>
          </cell>
        </row>
        <row r="1439">
          <cell r="A1439" t="str">
            <v>PT15</v>
          </cell>
        </row>
        <row r="1440">
          <cell r="A1440" t="str">
            <v>PT150</v>
          </cell>
        </row>
        <row r="1441">
          <cell r="A1441" t="str">
            <v>PT16</v>
          </cell>
        </row>
        <row r="1442">
          <cell r="A1442" t="str">
            <v>PT161</v>
          </cell>
        </row>
        <row r="1443">
          <cell r="A1443" t="str">
            <v>PT162</v>
          </cell>
        </row>
        <row r="1444">
          <cell r="A1444" t="str">
            <v>PT163</v>
          </cell>
        </row>
        <row r="1445">
          <cell r="A1445" t="str">
            <v>PT164</v>
          </cell>
        </row>
        <row r="1446">
          <cell r="A1446" t="str">
            <v>PT165</v>
          </cell>
        </row>
        <row r="1447">
          <cell r="A1447" t="str">
            <v>PT166</v>
          </cell>
        </row>
        <row r="1448">
          <cell r="A1448" t="str">
            <v>PT167</v>
          </cell>
        </row>
        <row r="1449">
          <cell r="A1449" t="str">
            <v>PT168</v>
          </cell>
        </row>
        <row r="1450">
          <cell r="A1450" t="str">
            <v>PT169</v>
          </cell>
        </row>
        <row r="1451">
          <cell r="A1451" t="str">
            <v>PT16A</v>
          </cell>
        </row>
        <row r="1452">
          <cell r="A1452" t="str">
            <v>PT16B</v>
          </cell>
        </row>
        <row r="1453">
          <cell r="A1453" t="str">
            <v>PT16C</v>
          </cell>
        </row>
        <row r="1454">
          <cell r="A1454" t="str">
            <v>PT17</v>
          </cell>
        </row>
        <row r="1455">
          <cell r="A1455" t="str">
            <v>PT171</v>
          </cell>
        </row>
        <row r="1456">
          <cell r="A1456" t="str">
            <v>PT172</v>
          </cell>
        </row>
        <row r="1457">
          <cell r="A1457" t="str">
            <v>PT18</v>
          </cell>
        </row>
        <row r="1458">
          <cell r="A1458" t="str">
            <v>PT181</v>
          </cell>
        </row>
        <row r="1459">
          <cell r="A1459" t="str">
            <v>PT182</v>
          </cell>
        </row>
        <row r="1460">
          <cell r="A1460" t="str">
            <v>PT183</v>
          </cell>
        </row>
        <row r="1461">
          <cell r="A1461" t="str">
            <v>PT184</v>
          </cell>
        </row>
        <row r="1462">
          <cell r="A1462" t="str">
            <v>PT185</v>
          </cell>
        </row>
        <row r="1463">
          <cell r="A1463" t="str">
            <v>PT2</v>
          </cell>
        </row>
        <row r="1464">
          <cell r="A1464" t="str">
            <v>PT20</v>
          </cell>
        </row>
        <row r="1465">
          <cell r="A1465" t="str">
            <v>PT200</v>
          </cell>
        </row>
        <row r="1466">
          <cell r="A1466" t="str">
            <v>PT3</v>
          </cell>
        </row>
        <row r="1467">
          <cell r="A1467" t="str">
            <v>PT30</v>
          </cell>
        </row>
        <row r="1468">
          <cell r="A1468" t="str">
            <v>PT300</v>
          </cell>
        </row>
        <row r="1469">
          <cell r="A1469" t="str">
            <v>RO</v>
          </cell>
        </row>
        <row r="1470">
          <cell r="A1470" t="str">
            <v>RO1</v>
          </cell>
        </row>
        <row r="1471">
          <cell r="A1471" t="str">
            <v>RO11</v>
          </cell>
        </row>
        <row r="1472">
          <cell r="A1472" t="str">
            <v>RO111</v>
          </cell>
        </row>
        <row r="1473">
          <cell r="A1473" t="str">
            <v>RO112</v>
          </cell>
        </row>
        <row r="1474">
          <cell r="A1474" t="str">
            <v>RO113</v>
          </cell>
        </row>
        <row r="1475">
          <cell r="A1475" t="str">
            <v>RO114</v>
          </cell>
        </row>
        <row r="1476">
          <cell r="A1476" t="str">
            <v>RO115</v>
          </cell>
        </row>
        <row r="1477">
          <cell r="A1477" t="str">
            <v>RO116</v>
          </cell>
        </row>
        <row r="1478">
          <cell r="A1478" t="str">
            <v>RO12</v>
          </cell>
        </row>
        <row r="1479">
          <cell r="A1479" t="str">
            <v>RO121</v>
          </cell>
        </row>
        <row r="1480">
          <cell r="A1480" t="str">
            <v>RO122</v>
          </cell>
        </row>
        <row r="1481">
          <cell r="A1481" t="str">
            <v>RO123</v>
          </cell>
        </row>
        <row r="1482">
          <cell r="A1482" t="str">
            <v>RO124</v>
          </cell>
        </row>
        <row r="1483">
          <cell r="A1483" t="str">
            <v>RO125</v>
          </cell>
        </row>
        <row r="1484">
          <cell r="A1484" t="str">
            <v>RO126</v>
          </cell>
        </row>
        <row r="1485">
          <cell r="A1485" t="str">
            <v>RO2</v>
          </cell>
        </row>
        <row r="1486">
          <cell r="A1486" t="str">
            <v>RO21</v>
          </cell>
        </row>
        <row r="1487">
          <cell r="A1487" t="str">
            <v>RO211</v>
          </cell>
        </row>
        <row r="1488">
          <cell r="A1488" t="str">
            <v>RO212</v>
          </cell>
        </row>
        <row r="1489">
          <cell r="A1489" t="str">
            <v>RO213</v>
          </cell>
        </row>
        <row r="1490">
          <cell r="A1490" t="str">
            <v>RO214</v>
          </cell>
        </row>
        <row r="1491">
          <cell r="A1491" t="str">
            <v>RO215</v>
          </cell>
        </row>
        <row r="1492">
          <cell r="A1492" t="str">
            <v>RO216</v>
          </cell>
        </row>
        <row r="1493">
          <cell r="A1493" t="str">
            <v>RO22</v>
          </cell>
        </row>
        <row r="1494">
          <cell r="A1494" t="str">
            <v>RO221</v>
          </cell>
        </row>
        <row r="1495">
          <cell r="A1495" t="str">
            <v>RO222</v>
          </cell>
        </row>
        <row r="1496">
          <cell r="A1496" t="str">
            <v>RO223</v>
          </cell>
        </row>
        <row r="1497">
          <cell r="A1497" t="str">
            <v>RO224</v>
          </cell>
        </row>
        <row r="1498">
          <cell r="A1498" t="str">
            <v>RO225</v>
          </cell>
        </row>
        <row r="1499">
          <cell r="A1499" t="str">
            <v>RO226</v>
          </cell>
        </row>
        <row r="1500">
          <cell r="A1500" t="str">
            <v>RO3</v>
          </cell>
        </row>
        <row r="1501">
          <cell r="A1501" t="str">
            <v>RO31</v>
          </cell>
        </row>
        <row r="1502">
          <cell r="A1502" t="str">
            <v>RO311</v>
          </cell>
        </row>
        <row r="1503">
          <cell r="A1503" t="str">
            <v>RO312</v>
          </cell>
        </row>
        <row r="1504">
          <cell r="A1504" t="str">
            <v>RO313</v>
          </cell>
        </row>
        <row r="1505">
          <cell r="A1505" t="str">
            <v>RO314</v>
          </cell>
        </row>
        <row r="1506">
          <cell r="A1506" t="str">
            <v>RO315</v>
          </cell>
        </row>
        <row r="1507">
          <cell r="A1507" t="str">
            <v>RO316</v>
          </cell>
        </row>
        <row r="1508">
          <cell r="A1508" t="str">
            <v>RO317</v>
          </cell>
        </row>
        <row r="1509">
          <cell r="A1509" t="str">
            <v>RO32</v>
          </cell>
        </row>
        <row r="1510">
          <cell r="A1510" t="str">
            <v>RO321</v>
          </cell>
        </row>
        <row r="1511">
          <cell r="A1511" t="str">
            <v>RO322</v>
          </cell>
        </row>
        <row r="1512">
          <cell r="A1512" t="str">
            <v>RO4</v>
          </cell>
        </row>
        <row r="1513">
          <cell r="A1513" t="str">
            <v>RO41</v>
          </cell>
        </row>
        <row r="1514">
          <cell r="A1514" t="str">
            <v>RO411</v>
          </cell>
        </row>
        <row r="1515">
          <cell r="A1515" t="str">
            <v>RO412</v>
          </cell>
        </row>
        <row r="1516">
          <cell r="A1516" t="str">
            <v>RO413</v>
          </cell>
        </row>
        <row r="1517">
          <cell r="A1517" t="str">
            <v>RO414</v>
          </cell>
        </row>
        <row r="1518">
          <cell r="A1518" t="str">
            <v>RO415</v>
          </cell>
        </row>
        <row r="1519">
          <cell r="A1519" t="str">
            <v>RO42</v>
          </cell>
        </row>
        <row r="1520">
          <cell r="A1520" t="str">
            <v>RO421</v>
          </cell>
        </row>
        <row r="1521">
          <cell r="A1521" t="str">
            <v>RO422</v>
          </cell>
        </row>
        <row r="1522">
          <cell r="A1522" t="str">
            <v>RO423</v>
          </cell>
        </row>
        <row r="1523">
          <cell r="A1523" t="str">
            <v>RO424</v>
          </cell>
        </row>
        <row r="1524">
          <cell r="A1524" t="str">
            <v>RS</v>
          </cell>
        </row>
        <row r="1525">
          <cell r="A1525" t="str">
            <v>SE</v>
          </cell>
        </row>
        <row r="1526">
          <cell r="A1526" t="str">
            <v>SE0</v>
          </cell>
        </row>
        <row r="1527">
          <cell r="A1527" t="str">
            <v>SE01</v>
          </cell>
        </row>
        <row r="1528">
          <cell r="A1528" t="str">
            <v>SE010</v>
          </cell>
        </row>
        <row r="1529">
          <cell r="A1529" t="str">
            <v>SE02</v>
          </cell>
        </row>
        <row r="1530">
          <cell r="A1530" t="str">
            <v>SE021</v>
          </cell>
        </row>
        <row r="1531">
          <cell r="A1531" t="str">
            <v>SE022</v>
          </cell>
        </row>
        <row r="1532">
          <cell r="A1532" t="str">
            <v>SE023</v>
          </cell>
        </row>
        <row r="1533">
          <cell r="A1533" t="str">
            <v>SE024</v>
          </cell>
        </row>
        <row r="1534">
          <cell r="A1534" t="str">
            <v>SE025</v>
          </cell>
        </row>
        <row r="1535">
          <cell r="A1535" t="str">
            <v>SE04</v>
          </cell>
        </row>
        <row r="1536">
          <cell r="A1536" t="str">
            <v>SE041</v>
          </cell>
        </row>
        <row r="1537">
          <cell r="A1537" t="str">
            <v>SE044</v>
          </cell>
        </row>
        <row r="1538">
          <cell r="A1538" t="str">
            <v>SE06</v>
          </cell>
        </row>
        <row r="1539">
          <cell r="A1539" t="str">
            <v>SE061</v>
          </cell>
        </row>
        <row r="1540">
          <cell r="A1540" t="str">
            <v>SE062</v>
          </cell>
        </row>
        <row r="1541">
          <cell r="A1541" t="str">
            <v>SE063</v>
          </cell>
        </row>
        <row r="1542">
          <cell r="A1542" t="str">
            <v>SE07</v>
          </cell>
        </row>
        <row r="1543">
          <cell r="A1543" t="str">
            <v>SE071</v>
          </cell>
        </row>
        <row r="1544">
          <cell r="A1544" t="str">
            <v>SE072</v>
          </cell>
        </row>
        <row r="1545">
          <cell r="A1545" t="str">
            <v>SE08</v>
          </cell>
        </row>
        <row r="1546">
          <cell r="A1546" t="str">
            <v>SE081</v>
          </cell>
        </row>
        <row r="1547">
          <cell r="A1547" t="str">
            <v>SE082</v>
          </cell>
        </row>
        <row r="1548">
          <cell r="A1548" t="str">
            <v>SE09</v>
          </cell>
        </row>
        <row r="1549">
          <cell r="A1549" t="str">
            <v>SE091</v>
          </cell>
        </row>
        <row r="1550">
          <cell r="A1550" t="str">
            <v>SE092</v>
          </cell>
        </row>
        <row r="1551">
          <cell r="A1551" t="str">
            <v>SE093</v>
          </cell>
        </row>
        <row r="1552">
          <cell r="A1552" t="str">
            <v>SE094</v>
          </cell>
        </row>
        <row r="1553">
          <cell r="A1553" t="str">
            <v>SE0A</v>
          </cell>
        </row>
        <row r="1554">
          <cell r="A1554" t="str">
            <v>SE0A1</v>
          </cell>
        </row>
        <row r="1555">
          <cell r="A1555" t="str">
            <v>SE0A2</v>
          </cell>
        </row>
        <row r="1556">
          <cell r="A1556" t="str">
            <v>SI</v>
          </cell>
        </row>
        <row r="1557">
          <cell r="A1557" t="str">
            <v>SI0</v>
          </cell>
        </row>
        <row r="1558">
          <cell r="A1558" t="str">
            <v>SI00</v>
          </cell>
        </row>
        <row r="1559">
          <cell r="A1559" t="str">
            <v>SI001</v>
          </cell>
        </row>
        <row r="1560">
          <cell r="A1560" t="str">
            <v>SI002</v>
          </cell>
        </row>
        <row r="1561">
          <cell r="A1561" t="str">
            <v>SI003</v>
          </cell>
        </row>
        <row r="1562">
          <cell r="A1562" t="str">
            <v>SI004</v>
          </cell>
        </row>
        <row r="1563">
          <cell r="A1563" t="str">
            <v>SI005</v>
          </cell>
        </row>
        <row r="1564">
          <cell r="A1564" t="str">
            <v>SI006</v>
          </cell>
        </row>
        <row r="1565">
          <cell r="A1565" t="str">
            <v>SI009</v>
          </cell>
        </row>
        <row r="1566">
          <cell r="A1566" t="str">
            <v>SI00A</v>
          </cell>
        </row>
        <row r="1567">
          <cell r="A1567" t="str">
            <v>SI00B</v>
          </cell>
        </row>
        <row r="1568">
          <cell r="A1568" t="str">
            <v>SI00C</v>
          </cell>
        </row>
        <row r="1569">
          <cell r="A1569" t="str">
            <v>SI00D</v>
          </cell>
        </row>
        <row r="1570">
          <cell r="A1570" t="str">
            <v>SI00E</v>
          </cell>
        </row>
        <row r="1571">
          <cell r="A1571" t="str">
            <v>SK</v>
          </cell>
        </row>
        <row r="1572">
          <cell r="A1572" t="str">
            <v>SK0</v>
          </cell>
        </row>
        <row r="1573">
          <cell r="A1573" t="str">
            <v>SK01</v>
          </cell>
        </row>
        <row r="1574">
          <cell r="A1574" t="str">
            <v>SK010</v>
          </cell>
        </row>
        <row r="1575">
          <cell r="A1575" t="str">
            <v>SK02</v>
          </cell>
        </row>
        <row r="1576">
          <cell r="A1576" t="str">
            <v>SK021</v>
          </cell>
        </row>
        <row r="1577">
          <cell r="A1577" t="str">
            <v>SK022</v>
          </cell>
        </row>
        <row r="1578">
          <cell r="A1578" t="str">
            <v>SK023</v>
          </cell>
        </row>
        <row r="1579">
          <cell r="A1579" t="str">
            <v>SK03</v>
          </cell>
        </row>
        <row r="1580">
          <cell r="A1580" t="str">
            <v>SK031</v>
          </cell>
        </row>
        <row r="1581">
          <cell r="A1581" t="str">
            <v>SK032</v>
          </cell>
        </row>
        <row r="1582">
          <cell r="A1582" t="str">
            <v>SK04</v>
          </cell>
        </row>
        <row r="1583">
          <cell r="A1583" t="str">
            <v>SK041</v>
          </cell>
        </row>
        <row r="1584">
          <cell r="A1584" t="str">
            <v>SK042</v>
          </cell>
        </row>
        <row r="1585">
          <cell r="A1585" t="str">
            <v>TR</v>
          </cell>
        </row>
        <row r="1586">
          <cell r="A1586" t="str">
            <v>TR1</v>
          </cell>
        </row>
        <row r="1587">
          <cell r="A1587" t="str">
            <v>TR11</v>
          </cell>
        </row>
        <row r="1588">
          <cell r="A1588" t="str">
            <v>TR111</v>
          </cell>
        </row>
        <row r="1589">
          <cell r="A1589" t="str">
            <v>TR2</v>
          </cell>
        </row>
        <row r="1590">
          <cell r="A1590" t="str">
            <v>TR21</v>
          </cell>
        </row>
        <row r="1591">
          <cell r="A1591" t="str">
            <v>TR211</v>
          </cell>
        </row>
        <row r="1592">
          <cell r="A1592" t="str">
            <v>TR212</v>
          </cell>
        </row>
        <row r="1593">
          <cell r="A1593" t="str">
            <v>TR213</v>
          </cell>
        </row>
        <row r="1594">
          <cell r="A1594" t="str">
            <v>TR22</v>
          </cell>
        </row>
        <row r="1595">
          <cell r="A1595" t="str">
            <v>TR221</v>
          </cell>
        </row>
        <row r="1596">
          <cell r="A1596" t="str">
            <v>TR222</v>
          </cell>
        </row>
        <row r="1597">
          <cell r="A1597" t="str">
            <v>TR3</v>
          </cell>
        </row>
        <row r="1598">
          <cell r="A1598" t="str">
            <v>TR31</v>
          </cell>
        </row>
        <row r="1599">
          <cell r="A1599" t="str">
            <v>TR311</v>
          </cell>
        </row>
        <row r="1600">
          <cell r="A1600" t="str">
            <v>TR32</v>
          </cell>
        </row>
        <row r="1601">
          <cell r="A1601" t="str">
            <v>TR321</v>
          </cell>
        </row>
        <row r="1602">
          <cell r="A1602" t="str">
            <v>TR322</v>
          </cell>
        </row>
        <row r="1603">
          <cell r="A1603" t="str">
            <v>TR323</v>
          </cell>
        </row>
        <row r="1604">
          <cell r="A1604" t="str">
            <v>TR33</v>
          </cell>
        </row>
        <row r="1605">
          <cell r="A1605" t="str">
            <v>TR331</v>
          </cell>
        </row>
        <row r="1606">
          <cell r="A1606" t="str">
            <v>TR332</v>
          </cell>
        </row>
        <row r="1607">
          <cell r="A1607" t="str">
            <v>TR333</v>
          </cell>
        </row>
        <row r="1608">
          <cell r="A1608" t="str">
            <v>TR334</v>
          </cell>
        </row>
        <row r="1609">
          <cell r="A1609" t="str">
            <v>TR4</v>
          </cell>
        </row>
        <row r="1610">
          <cell r="A1610" t="str">
            <v>TR41</v>
          </cell>
        </row>
        <row r="1611">
          <cell r="A1611" t="str">
            <v>TR411</v>
          </cell>
        </row>
        <row r="1612">
          <cell r="A1612" t="str">
            <v>TR412</v>
          </cell>
        </row>
        <row r="1613">
          <cell r="A1613" t="str">
            <v>TR413</v>
          </cell>
        </row>
        <row r="1614">
          <cell r="A1614" t="str">
            <v>TR42</v>
          </cell>
        </row>
        <row r="1615">
          <cell r="A1615" t="str">
            <v>TR421</v>
          </cell>
        </row>
        <row r="1616">
          <cell r="A1616" t="str">
            <v>TR422</v>
          </cell>
        </row>
        <row r="1617">
          <cell r="A1617" t="str">
            <v>TR423</v>
          </cell>
        </row>
        <row r="1618">
          <cell r="A1618" t="str">
            <v>TR424</v>
          </cell>
        </row>
        <row r="1619">
          <cell r="A1619" t="str">
            <v>TR425</v>
          </cell>
        </row>
        <row r="1620">
          <cell r="A1620" t="str">
            <v>TR5</v>
          </cell>
        </row>
        <row r="1621">
          <cell r="A1621" t="str">
            <v>TR51</v>
          </cell>
        </row>
        <row r="1622">
          <cell r="A1622" t="str">
            <v>TR511</v>
          </cell>
        </row>
        <row r="1623">
          <cell r="A1623" t="str">
            <v>TR52</v>
          </cell>
        </row>
        <row r="1624">
          <cell r="A1624" t="str">
            <v>TR521</v>
          </cell>
        </row>
        <row r="1625">
          <cell r="A1625" t="str">
            <v>TR522</v>
          </cell>
        </row>
        <row r="1626">
          <cell r="A1626" t="str">
            <v>TR6</v>
          </cell>
        </row>
        <row r="1627">
          <cell r="A1627" t="str">
            <v>TR61</v>
          </cell>
        </row>
        <row r="1628">
          <cell r="A1628" t="str">
            <v>TR611</v>
          </cell>
        </row>
        <row r="1629">
          <cell r="A1629" t="str">
            <v>TR612</v>
          </cell>
        </row>
        <row r="1630">
          <cell r="A1630" t="str">
            <v>TR613</v>
          </cell>
        </row>
        <row r="1631">
          <cell r="A1631" t="str">
            <v>TR62</v>
          </cell>
        </row>
        <row r="1632">
          <cell r="A1632" t="str">
            <v>TR621</v>
          </cell>
        </row>
        <row r="1633">
          <cell r="A1633" t="str">
            <v>TR622</v>
          </cell>
        </row>
        <row r="1634">
          <cell r="A1634" t="str">
            <v>TR63</v>
          </cell>
        </row>
        <row r="1635">
          <cell r="A1635" t="str">
            <v>TR631</v>
          </cell>
        </row>
        <row r="1636">
          <cell r="A1636" t="str">
            <v>TR632</v>
          </cell>
        </row>
        <row r="1637">
          <cell r="A1637" t="str">
            <v>TR633</v>
          </cell>
        </row>
        <row r="1638">
          <cell r="A1638" t="str">
            <v>TR7</v>
          </cell>
        </row>
        <row r="1639">
          <cell r="A1639" t="str">
            <v>TR71</v>
          </cell>
        </row>
        <row r="1640">
          <cell r="A1640" t="str">
            <v>TR711</v>
          </cell>
        </row>
        <row r="1641">
          <cell r="A1641" t="str">
            <v>TR712</v>
          </cell>
        </row>
        <row r="1642">
          <cell r="A1642" t="str">
            <v>TR713</v>
          </cell>
        </row>
        <row r="1643">
          <cell r="A1643" t="str">
            <v>TR714</v>
          </cell>
        </row>
        <row r="1644">
          <cell r="A1644" t="str">
            <v>TR715</v>
          </cell>
        </row>
        <row r="1645">
          <cell r="A1645" t="str">
            <v>TR72</v>
          </cell>
        </row>
        <row r="1646">
          <cell r="A1646" t="str">
            <v>TR721</v>
          </cell>
        </row>
        <row r="1647">
          <cell r="A1647" t="str">
            <v>TR722</v>
          </cell>
        </row>
        <row r="1648">
          <cell r="A1648" t="str">
            <v>TR723</v>
          </cell>
        </row>
        <row r="1649">
          <cell r="A1649" t="str">
            <v>TR8</v>
          </cell>
        </row>
        <row r="1650">
          <cell r="A1650" t="str">
            <v>TR81</v>
          </cell>
        </row>
        <row r="1651">
          <cell r="A1651" t="str">
            <v>TR811</v>
          </cell>
        </row>
        <row r="1652">
          <cell r="A1652" t="str">
            <v>TR812</v>
          </cell>
        </row>
        <row r="1653">
          <cell r="A1653" t="str">
            <v>TR813</v>
          </cell>
        </row>
        <row r="1654">
          <cell r="A1654" t="str">
            <v>TR82</v>
          </cell>
        </row>
        <row r="1655">
          <cell r="A1655" t="str">
            <v>TR821</v>
          </cell>
        </row>
        <row r="1656">
          <cell r="A1656" t="str">
            <v>TR822</v>
          </cell>
        </row>
        <row r="1657">
          <cell r="A1657" t="str">
            <v>TR823</v>
          </cell>
        </row>
        <row r="1658">
          <cell r="A1658" t="str">
            <v>TR83</v>
          </cell>
        </row>
        <row r="1659">
          <cell r="A1659" t="str">
            <v>TR831</v>
          </cell>
        </row>
        <row r="1660">
          <cell r="A1660" t="str">
            <v>TR832</v>
          </cell>
        </row>
        <row r="1661">
          <cell r="A1661" t="str">
            <v>TR833</v>
          </cell>
        </row>
        <row r="1662">
          <cell r="A1662" t="str">
            <v>TR834</v>
          </cell>
        </row>
        <row r="1663">
          <cell r="A1663" t="str">
            <v>TR9</v>
          </cell>
        </row>
        <row r="1664">
          <cell r="A1664" t="str">
            <v>TR90</v>
          </cell>
        </row>
        <row r="1665">
          <cell r="A1665" t="str">
            <v>TR901</v>
          </cell>
        </row>
        <row r="1666">
          <cell r="A1666" t="str">
            <v>TR902</v>
          </cell>
        </row>
        <row r="1667">
          <cell r="A1667" t="str">
            <v>TR903</v>
          </cell>
        </row>
        <row r="1668">
          <cell r="A1668" t="str">
            <v>TR904</v>
          </cell>
        </row>
        <row r="1669">
          <cell r="A1669" t="str">
            <v>TR905</v>
          </cell>
        </row>
        <row r="1670">
          <cell r="A1670" t="str">
            <v>TR906</v>
          </cell>
        </row>
        <row r="1671">
          <cell r="A1671" t="str">
            <v>TRA</v>
          </cell>
        </row>
        <row r="1672">
          <cell r="A1672" t="str">
            <v>TRA1</v>
          </cell>
        </row>
        <row r="1673">
          <cell r="A1673" t="str">
            <v>TRA11</v>
          </cell>
        </row>
        <row r="1674">
          <cell r="A1674" t="str">
            <v>TRA12</v>
          </cell>
        </row>
        <row r="1675">
          <cell r="A1675" t="str">
            <v>TRA13</v>
          </cell>
        </row>
        <row r="1676">
          <cell r="A1676" t="str">
            <v>TRA2</v>
          </cell>
        </row>
        <row r="1677">
          <cell r="A1677" t="str">
            <v>TRA21</v>
          </cell>
        </row>
        <row r="1678">
          <cell r="A1678" t="str">
            <v>TRA22</v>
          </cell>
        </row>
        <row r="1679">
          <cell r="A1679" t="str">
            <v>TRA23</v>
          </cell>
        </row>
        <row r="1680">
          <cell r="A1680" t="str">
            <v>TRA24</v>
          </cell>
        </row>
        <row r="1681">
          <cell r="A1681" t="str">
            <v>TRB</v>
          </cell>
        </row>
        <row r="1682">
          <cell r="A1682" t="str">
            <v>TRB1</v>
          </cell>
        </row>
        <row r="1683">
          <cell r="A1683" t="str">
            <v>TRB11</v>
          </cell>
        </row>
        <row r="1684">
          <cell r="A1684" t="str">
            <v>TRB12</v>
          </cell>
        </row>
        <row r="1685">
          <cell r="A1685" t="str">
            <v>TRB13</v>
          </cell>
        </row>
        <row r="1686">
          <cell r="A1686" t="str">
            <v>TRB14</v>
          </cell>
        </row>
        <row r="1687">
          <cell r="A1687" t="str">
            <v>TRB2</v>
          </cell>
        </row>
        <row r="1688">
          <cell r="A1688" t="str">
            <v>TRB21</v>
          </cell>
        </row>
        <row r="1689">
          <cell r="A1689" t="str">
            <v>TRB22</v>
          </cell>
        </row>
        <row r="1690">
          <cell r="A1690" t="str">
            <v>TRB23</v>
          </cell>
        </row>
        <row r="1691">
          <cell r="A1691" t="str">
            <v>TRB24</v>
          </cell>
        </row>
        <row r="1692">
          <cell r="A1692" t="str">
            <v>TRC</v>
          </cell>
        </row>
        <row r="1693">
          <cell r="A1693" t="str">
            <v>TRC1</v>
          </cell>
        </row>
        <row r="1694">
          <cell r="A1694" t="str">
            <v>TRC11</v>
          </cell>
        </row>
        <row r="1695">
          <cell r="A1695" t="str">
            <v>TRC12</v>
          </cell>
        </row>
        <row r="1696">
          <cell r="A1696" t="str">
            <v>TRC13</v>
          </cell>
        </row>
        <row r="1697">
          <cell r="A1697" t="str">
            <v>TRC2</v>
          </cell>
        </row>
        <row r="1698">
          <cell r="A1698" t="str">
            <v>TRC21</v>
          </cell>
        </row>
        <row r="1699">
          <cell r="A1699" t="str">
            <v>TRC22</v>
          </cell>
        </row>
        <row r="1700">
          <cell r="A1700" t="str">
            <v>TRC3</v>
          </cell>
        </row>
        <row r="1701">
          <cell r="A1701" t="str">
            <v>TRC31</v>
          </cell>
        </row>
        <row r="1702">
          <cell r="A1702" t="str">
            <v>TRC32</v>
          </cell>
        </row>
        <row r="1703">
          <cell r="A1703" t="str">
            <v>TRC33</v>
          </cell>
        </row>
        <row r="1704">
          <cell r="A1704" t="str">
            <v>TRC34</v>
          </cell>
        </row>
        <row r="1705">
          <cell r="A1705" t="str">
            <v>UK</v>
          </cell>
        </row>
        <row r="1706">
          <cell r="A1706" t="str">
            <v>UKC</v>
          </cell>
        </row>
        <row r="1707">
          <cell r="A1707" t="str">
            <v>UKC1</v>
          </cell>
        </row>
        <row r="1708">
          <cell r="A1708" t="str">
            <v>UKC11</v>
          </cell>
        </row>
        <row r="1709">
          <cell r="A1709" t="str">
            <v>UKC12</v>
          </cell>
        </row>
        <row r="1710">
          <cell r="A1710" t="str">
            <v>UKC13</v>
          </cell>
        </row>
        <row r="1711">
          <cell r="A1711" t="str">
            <v>UKC14</v>
          </cell>
        </row>
        <row r="1712">
          <cell r="A1712" t="str">
            <v>UKC2</v>
          </cell>
        </row>
        <row r="1713">
          <cell r="A1713" t="str">
            <v>UKC21</v>
          </cell>
        </row>
        <row r="1714">
          <cell r="A1714" t="str">
            <v>UKC22</v>
          </cell>
        </row>
        <row r="1715">
          <cell r="A1715" t="str">
            <v>UKC23</v>
          </cell>
        </row>
        <row r="1716">
          <cell r="A1716" t="str">
            <v>UKD</v>
          </cell>
        </row>
        <row r="1717">
          <cell r="A1717" t="str">
            <v>UKD1</v>
          </cell>
        </row>
        <row r="1718">
          <cell r="A1718" t="str">
            <v>UKD11</v>
          </cell>
        </row>
        <row r="1719">
          <cell r="A1719" t="str">
            <v>UKD12</v>
          </cell>
        </row>
        <row r="1720">
          <cell r="A1720" t="str">
            <v>UKD2</v>
          </cell>
        </row>
        <row r="1721">
          <cell r="A1721" t="str">
            <v>UKD21</v>
          </cell>
        </row>
        <row r="1722">
          <cell r="A1722" t="str">
            <v>UKD22</v>
          </cell>
        </row>
        <row r="1723">
          <cell r="A1723" t="str">
            <v>UKD3</v>
          </cell>
        </row>
        <row r="1724">
          <cell r="A1724" t="str">
            <v>UKD31</v>
          </cell>
        </row>
        <row r="1725">
          <cell r="A1725" t="str">
            <v>UKD32</v>
          </cell>
        </row>
        <row r="1726">
          <cell r="A1726" t="str">
            <v>UKD4</v>
          </cell>
        </row>
        <row r="1727">
          <cell r="A1727" t="str">
            <v>UKD41</v>
          </cell>
        </row>
        <row r="1728">
          <cell r="A1728" t="str">
            <v>UKD42</v>
          </cell>
        </row>
        <row r="1729">
          <cell r="A1729" t="str">
            <v>UKD43</v>
          </cell>
        </row>
        <row r="1730">
          <cell r="A1730" t="str">
            <v>UKD5</v>
          </cell>
        </row>
        <row r="1731">
          <cell r="A1731" t="str">
            <v>UKD51</v>
          </cell>
        </row>
        <row r="1732">
          <cell r="A1732" t="str">
            <v>UKD52</v>
          </cell>
        </row>
        <row r="1733">
          <cell r="A1733" t="str">
            <v>UKD53</v>
          </cell>
        </row>
        <row r="1734">
          <cell r="A1734" t="str">
            <v>UKD54</v>
          </cell>
        </row>
        <row r="1735">
          <cell r="A1735" t="str">
            <v>UKE</v>
          </cell>
        </row>
        <row r="1736">
          <cell r="A1736" t="str">
            <v>UKE1</v>
          </cell>
        </row>
        <row r="1737">
          <cell r="A1737" t="str">
            <v>UKE11</v>
          </cell>
        </row>
        <row r="1738">
          <cell r="A1738" t="str">
            <v>UKE12</v>
          </cell>
        </row>
        <row r="1739">
          <cell r="A1739" t="str">
            <v>UKE13</v>
          </cell>
        </row>
        <row r="1740">
          <cell r="A1740" t="str">
            <v>UKE2</v>
          </cell>
        </row>
        <row r="1741">
          <cell r="A1741" t="str">
            <v>UKE21</v>
          </cell>
        </row>
        <row r="1742">
          <cell r="A1742" t="str">
            <v>UKE22</v>
          </cell>
        </row>
        <row r="1743">
          <cell r="A1743" t="str">
            <v>UKE3</v>
          </cell>
        </row>
        <row r="1744">
          <cell r="A1744" t="str">
            <v>UKE31</v>
          </cell>
        </row>
        <row r="1745">
          <cell r="A1745" t="str">
            <v>UKE32</v>
          </cell>
        </row>
        <row r="1746">
          <cell r="A1746" t="str">
            <v>UKE4</v>
          </cell>
        </row>
        <row r="1747">
          <cell r="A1747" t="str">
            <v>UKE41</v>
          </cell>
        </row>
        <row r="1748">
          <cell r="A1748" t="str">
            <v>UKE42</v>
          </cell>
        </row>
        <row r="1749">
          <cell r="A1749" t="str">
            <v>UKE43</v>
          </cell>
        </row>
        <row r="1750">
          <cell r="A1750" t="str">
            <v>UKF</v>
          </cell>
        </row>
        <row r="1751">
          <cell r="A1751" t="str">
            <v>UKF1</v>
          </cell>
        </row>
        <row r="1752">
          <cell r="A1752" t="str">
            <v>UKF11</v>
          </cell>
        </row>
        <row r="1753">
          <cell r="A1753" t="str">
            <v>UKF12</v>
          </cell>
        </row>
        <row r="1754">
          <cell r="A1754" t="str">
            <v>UKF13</v>
          </cell>
        </row>
        <row r="1755">
          <cell r="A1755" t="str">
            <v>UKF14</v>
          </cell>
        </row>
        <row r="1756">
          <cell r="A1756" t="str">
            <v>UKF15</v>
          </cell>
        </row>
        <row r="1757">
          <cell r="A1757" t="str">
            <v>UKF16</v>
          </cell>
        </row>
        <row r="1758">
          <cell r="A1758" t="str">
            <v>UKF2</v>
          </cell>
        </row>
        <row r="1759">
          <cell r="A1759" t="str">
            <v>UKF21</v>
          </cell>
        </row>
        <row r="1760">
          <cell r="A1760" t="str">
            <v>UKF22</v>
          </cell>
        </row>
        <row r="1761">
          <cell r="A1761" t="str">
            <v>UKF23</v>
          </cell>
        </row>
        <row r="1762">
          <cell r="A1762" t="str">
            <v>UKF3</v>
          </cell>
        </row>
        <row r="1763">
          <cell r="A1763" t="str">
            <v>UKF30</v>
          </cell>
        </row>
        <row r="1764">
          <cell r="A1764" t="str">
            <v>UKG</v>
          </cell>
        </row>
        <row r="1765">
          <cell r="A1765" t="str">
            <v>UKG1</v>
          </cell>
        </row>
        <row r="1766">
          <cell r="A1766" t="str">
            <v>UKG11</v>
          </cell>
        </row>
        <row r="1767">
          <cell r="A1767" t="str">
            <v>UKG12</v>
          </cell>
        </row>
        <row r="1768">
          <cell r="A1768" t="str">
            <v>UKG13</v>
          </cell>
        </row>
        <row r="1769">
          <cell r="A1769" t="str">
            <v>UKG2</v>
          </cell>
        </row>
        <row r="1770">
          <cell r="A1770" t="str">
            <v>UKG21</v>
          </cell>
        </row>
        <row r="1771">
          <cell r="A1771" t="str">
            <v>UKG22</v>
          </cell>
        </row>
        <row r="1772">
          <cell r="A1772" t="str">
            <v>UKG23</v>
          </cell>
        </row>
        <row r="1773">
          <cell r="A1773" t="str">
            <v>UKG24</v>
          </cell>
        </row>
        <row r="1774">
          <cell r="A1774" t="str">
            <v>UKG3</v>
          </cell>
        </row>
        <row r="1775">
          <cell r="A1775" t="str">
            <v>UKG31</v>
          </cell>
        </row>
        <row r="1776">
          <cell r="A1776" t="str">
            <v>UKG32</v>
          </cell>
        </row>
        <row r="1777">
          <cell r="A1777" t="str">
            <v>UKG33</v>
          </cell>
        </row>
        <row r="1778">
          <cell r="A1778" t="str">
            <v>UKG34</v>
          </cell>
        </row>
        <row r="1779">
          <cell r="A1779" t="str">
            <v>UKG35</v>
          </cell>
        </row>
        <row r="1780">
          <cell r="A1780" t="str">
            <v>UKH</v>
          </cell>
        </row>
        <row r="1781">
          <cell r="A1781" t="str">
            <v>UKH1</v>
          </cell>
        </row>
        <row r="1782">
          <cell r="A1782" t="str">
            <v>UKH11</v>
          </cell>
        </row>
        <row r="1783">
          <cell r="A1783" t="str">
            <v>UKH12</v>
          </cell>
        </row>
        <row r="1784">
          <cell r="A1784" t="str">
            <v>UKH13</v>
          </cell>
        </row>
        <row r="1785">
          <cell r="A1785" t="str">
            <v>UKH14</v>
          </cell>
        </row>
        <row r="1786">
          <cell r="A1786" t="str">
            <v>UKH2</v>
          </cell>
        </row>
        <row r="1787">
          <cell r="A1787" t="str">
            <v>UKH21</v>
          </cell>
        </row>
        <row r="1788">
          <cell r="A1788" t="str">
            <v>UKH22</v>
          </cell>
        </row>
        <row r="1789">
          <cell r="A1789" t="str">
            <v>UKH23</v>
          </cell>
        </row>
        <row r="1790">
          <cell r="A1790" t="str">
            <v>UKH3</v>
          </cell>
        </row>
        <row r="1791">
          <cell r="A1791" t="str">
            <v>UKH31</v>
          </cell>
        </row>
        <row r="1792">
          <cell r="A1792" t="str">
            <v>UKH32</v>
          </cell>
        </row>
        <row r="1793">
          <cell r="A1793" t="str">
            <v>UKH33</v>
          </cell>
        </row>
        <row r="1794">
          <cell r="A1794" t="str">
            <v>UKI</v>
          </cell>
        </row>
        <row r="1795">
          <cell r="A1795" t="str">
            <v>UKI1</v>
          </cell>
        </row>
        <row r="1796">
          <cell r="A1796" t="str">
            <v>UKI11</v>
          </cell>
        </row>
        <row r="1797">
          <cell r="A1797" t="str">
            <v>UKI12</v>
          </cell>
        </row>
        <row r="1798">
          <cell r="A1798" t="str">
            <v>UKI2</v>
          </cell>
        </row>
        <row r="1799">
          <cell r="A1799" t="str">
            <v>UKI21</v>
          </cell>
        </row>
        <row r="1800">
          <cell r="A1800" t="str">
            <v>UKI22</v>
          </cell>
        </row>
        <row r="1801">
          <cell r="A1801" t="str">
            <v>UKI23</v>
          </cell>
        </row>
        <row r="1802">
          <cell r="A1802" t="str">
            <v>UKJ</v>
          </cell>
        </row>
        <row r="1803">
          <cell r="A1803" t="str">
            <v>UKJ1</v>
          </cell>
        </row>
        <row r="1804">
          <cell r="A1804" t="str">
            <v>UKJ11</v>
          </cell>
        </row>
        <row r="1805">
          <cell r="A1805" t="str">
            <v>UKJ12</v>
          </cell>
        </row>
        <row r="1806">
          <cell r="A1806" t="str">
            <v>UKJ13</v>
          </cell>
        </row>
        <row r="1807">
          <cell r="A1807" t="str">
            <v>UKJ14</v>
          </cell>
        </row>
        <row r="1808">
          <cell r="A1808" t="str">
            <v>UKJ2</v>
          </cell>
        </row>
        <row r="1809">
          <cell r="A1809" t="str">
            <v>UKJ21</v>
          </cell>
        </row>
        <row r="1810">
          <cell r="A1810" t="str">
            <v>UKJ22</v>
          </cell>
        </row>
        <row r="1811">
          <cell r="A1811" t="str">
            <v>UKJ23</v>
          </cell>
        </row>
        <row r="1812">
          <cell r="A1812" t="str">
            <v>UKJ24</v>
          </cell>
        </row>
        <row r="1813">
          <cell r="A1813" t="str">
            <v>UKJ3</v>
          </cell>
        </row>
        <row r="1814">
          <cell r="A1814" t="str">
            <v>UKJ31</v>
          </cell>
        </row>
        <row r="1815">
          <cell r="A1815" t="str">
            <v>UKJ32</v>
          </cell>
        </row>
        <row r="1816">
          <cell r="A1816" t="str">
            <v>UKJ33</v>
          </cell>
        </row>
        <row r="1817">
          <cell r="A1817" t="str">
            <v>UKJ34</v>
          </cell>
        </row>
        <row r="1818">
          <cell r="A1818" t="str">
            <v>UKJ4</v>
          </cell>
        </row>
        <row r="1819">
          <cell r="A1819" t="str">
            <v>UKJ41</v>
          </cell>
        </row>
        <row r="1820">
          <cell r="A1820" t="str">
            <v>UKJ42</v>
          </cell>
        </row>
        <row r="1821">
          <cell r="A1821" t="str">
            <v>UKK</v>
          </cell>
        </row>
        <row r="1822">
          <cell r="A1822" t="str">
            <v>UKK1</v>
          </cell>
        </row>
        <row r="1823">
          <cell r="A1823" t="str">
            <v>UKK11</v>
          </cell>
        </row>
        <row r="1824">
          <cell r="A1824" t="str">
            <v>UKK12</v>
          </cell>
        </row>
        <row r="1825">
          <cell r="A1825" t="str">
            <v>UKK13</v>
          </cell>
        </row>
        <row r="1826">
          <cell r="A1826" t="str">
            <v>UKK14</v>
          </cell>
        </row>
        <row r="1827">
          <cell r="A1827" t="str">
            <v>UKK15</v>
          </cell>
        </row>
        <row r="1828">
          <cell r="A1828" t="str">
            <v>UKK2</v>
          </cell>
        </row>
        <row r="1829">
          <cell r="A1829" t="str">
            <v>UKK21</v>
          </cell>
        </row>
        <row r="1830">
          <cell r="A1830" t="str">
            <v>UKK22</v>
          </cell>
        </row>
        <row r="1831">
          <cell r="A1831" t="str">
            <v>UKK23</v>
          </cell>
        </row>
        <row r="1832">
          <cell r="A1832" t="str">
            <v>UKK3</v>
          </cell>
        </row>
        <row r="1833">
          <cell r="A1833" t="str">
            <v>UKK30</v>
          </cell>
        </row>
        <row r="1834">
          <cell r="A1834" t="str">
            <v>UKK4</v>
          </cell>
        </row>
        <row r="1835">
          <cell r="A1835" t="str">
            <v>UKK41</v>
          </cell>
        </row>
        <row r="1836">
          <cell r="A1836" t="str">
            <v>UKK42</v>
          </cell>
        </row>
        <row r="1837">
          <cell r="A1837" t="str">
            <v>UKK43</v>
          </cell>
        </row>
        <row r="1838">
          <cell r="A1838" t="str">
            <v>UKL</v>
          </cell>
        </row>
        <row r="1839">
          <cell r="A1839" t="str">
            <v>UKL1</v>
          </cell>
        </row>
        <row r="1840">
          <cell r="A1840" t="str">
            <v>UKL11</v>
          </cell>
        </row>
        <row r="1841">
          <cell r="A1841" t="str">
            <v>UKL12</v>
          </cell>
        </row>
        <row r="1842">
          <cell r="A1842" t="str">
            <v>UKL13</v>
          </cell>
        </row>
        <row r="1843">
          <cell r="A1843" t="str">
            <v>UKL14</v>
          </cell>
        </row>
        <row r="1844">
          <cell r="A1844" t="str">
            <v>UKL15</v>
          </cell>
        </row>
        <row r="1845">
          <cell r="A1845" t="str">
            <v>UKL16</v>
          </cell>
        </row>
        <row r="1846">
          <cell r="A1846" t="str">
            <v>UKL17</v>
          </cell>
        </row>
        <row r="1847">
          <cell r="A1847" t="str">
            <v>UKL18</v>
          </cell>
        </row>
        <row r="1848">
          <cell r="A1848" t="str">
            <v>UKL2</v>
          </cell>
        </row>
        <row r="1849">
          <cell r="A1849" t="str">
            <v>UKL21</v>
          </cell>
        </row>
        <row r="1850">
          <cell r="A1850" t="str">
            <v>UKL22</v>
          </cell>
        </row>
        <row r="1851">
          <cell r="A1851" t="str">
            <v>UKL23</v>
          </cell>
        </row>
        <row r="1852">
          <cell r="A1852" t="str">
            <v>UKL24</v>
          </cell>
        </row>
        <row r="1853">
          <cell r="A1853" t="str">
            <v>UKM</v>
          </cell>
        </row>
        <row r="1854">
          <cell r="A1854" t="str">
            <v>UKM1</v>
          </cell>
        </row>
        <row r="1855">
          <cell r="A1855" t="str">
            <v>UKM10</v>
          </cell>
        </row>
        <row r="1856">
          <cell r="A1856" t="str">
            <v>UKM2</v>
          </cell>
        </row>
        <row r="1857">
          <cell r="A1857" t="str">
            <v>UKM21</v>
          </cell>
        </row>
        <row r="1858">
          <cell r="A1858" t="str">
            <v>UKM22</v>
          </cell>
        </row>
        <row r="1859">
          <cell r="A1859" t="str">
            <v>UKM23</v>
          </cell>
        </row>
        <row r="1860">
          <cell r="A1860" t="str">
            <v>UKM24</v>
          </cell>
        </row>
        <row r="1861">
          <cell r="A1861" t="str">
            <v>UKM25</v>
          </cell>
        </row>
        <row r="1862">
          <cell r="A1862" t="str">
            <v>UKM26</v>
          </cell>
        </row>
        <row r="1863">
          <cell r="A1863" t="str">
            <v>UKM27</v>
          </cell>
        </row>
        <row r="1864">
          <cell r="A1864" t="str">
            <v>UKM28</v>
          </cell>
        </row>
        <row r="1865">
          <cell r="A1865" t="str">
            <v>UKM3</v>
          </cell>
        </row>
        <row r="1866">
          <cell r="A1866" t="str">
            <v>UKM31</v>
          </cell>
        </row>
        <row r="1867">
          <cell r="A1867" t="str">
            <v>UKM32</v>
          </cell>
        </row>
        <row r="1868">
          <cell r="A1868" t="str">
            <v>UKM33</v>
          </cell>
        </row>
        <row r="1869">
          <cell r="A1869" t="str">
            <v>UKM34</v>
          </cell>
        </row>
        <row r="1870">
          <cell r="A1870" t="str">
            <v>UKM35</v>
          </cell>
        </row>
        <row r="1871">
          <cell r="A1871" t="str">
            <v>UKM36</v>
          </cell>
        </row>
        <row r="1872">
          <cell r="A1872" t="str">
            <v>UKM37</v>
          </cell>
        </row>
        <row r="1873">
          <cell r="A1873" t="str">
            <v>UKM38</v>
          </cell>
        </row>
        <row r="1874">
          <cell r="A1874" t="str">
            <v>UKM4</v>
          </cell>
        </row>
        <row r="1875">
          <cell r="A1875" t="str">
            <v>UKM41</v>
          </cell>
        </row>
        <row r="1876">
          <cell r="A1876" t="str">
            <v>UKM42</v>
          </cell>
        </row>
        <row r="1877">
          <cell r="A1877" t="str">
            <v>UKM43</v>
          </cell>
        </row>
        <row r="1878">
          <cell r="A1878" t="str">
            <v>UKM44</v>
          </cell>
        </row>
        <row r="1879">
          <cell r="A1879" t="str">
            <v>UKM45</v>
          </cell>
        </row>
        <row r="1880">
          <cell r="A1880" t="str">
            <v>UKM46</v>
          </cell>
        </row>
        <row r="1881">
          <cell r="A1881" t="str">
            <v>UKN</v>
          </cell>
        </row>
        <row r="1882">
          <cell r="A1882" t="str">
            <v>UKN0</v>
          </cell>
        </row>
        <row r="1883">
          <cell r="A1883" t="str">
            <v>UKN01</v>
          </cell>
        </row>
        <row r="1884">
          <cell r="A1884" t="str">
            <v>UKN02</v>
          </cell>
        </row>
        <row r="1885">
          <cell r="A1885" t="str">
            <v>UKN03</v>
          </cell>
        </row>
        <row r="1886">
          <cell r="A1886" t="str">
            <v>UKN04</v>
          </cell>
        </row>
        <row r="1887">
          <cell r="A1887" t="str">
            <v>UKN05</v>
          </cell>
        </row>
        <row r="1888">
          <cell r="A1888" t="str">
            <v>UKZ</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553"/>
  <sheetViews>
    <sheetView showGridLines="0" tabSelected="1" view="pageBreakPreview" topLeftCell="A2" zoomScale="70" zoomScaleNormal="85" zoomScaleSheetLayoutView="70" zoomScalePageLayoutView="70" workbookViewId="0">
      <pane ySplit="6" topLeftCell="A8" activePane="bottomLeft" state="frozen"/>
      <selection activeCell="A2" sqref="A2"/>
      <selection pane="bottomLeft" activeCell="W332" sqref="W332"/>
    </sheetView>
  </sheetViews>
  <sheetFormatPr defaultColWidth="9" defaultRowHeight="12.75" x14ac:dyDescent="0.2"/>
  <cols>
    <col min="1" max="1" width="3.125" style="1" customWidth="1"/>
    <col min="2" max="2" width="7.875" style="1" customWidth="1"/>
    <col min="3" max="3" width="29.125" style="1" customWidth="1"/>
    <col min="4" max="4" width="6.125" style="2" customWidth="1"/>
    <col min="5" max="5" width="26.625" style="1" customWidth="1"/>
    <col min="6" max="6" width="8.875" style="1" customWidth="1"/>
    <col min="7" max="7" width="7.875" style="2" customWidth="1"/>
    <col min="8" max="8" width="8.375" style="2" customWidth="1"/>
    <col min="9" max="9" width="7.875" style="2" customWidth="1"/>
    <col min="10" max="10" width="8.25" style="1" customWidth="1"/>
    <col min="11" max="12" width="10.375" style="1" customWidth="1"/>
    <col min="13" max="13" width="9.875" style="1" customWidth="1"/>
    <col min="14" max="14" width="8.625" style="1" customWidth="1"/>
    <col min="15" max="15" width="9.375" style="1" customWidth="1"/>
    <col min="16" max="16" width="9.125" style="1" customWidth="1"/>
    <col min="17" max="17" width="9" style="1" customWidth="1"/>
    <col min="18" max="19" width="9.5" style="1" customWidth="1"/>
    <col min="20" max="20" width="9.875" style="1" customWidth="1"/>
    <col min="21" max="21" width="9.625" style="2" customWidth="1"/>
    <col min="22" max="24" width="8.75" style="68" customWidth="1"/>
    <col min="25" max="25" width="12.375" style="15" customWidth="1"/>
    <col min="26" max="26" width="12.75" style="2" customWidth="1"/>
    <col min="27" max="27" width="51.75" style="2" customWidth="1"/>
    <col min="28" max="16384" width="9" style="1"/>
  </cols>
  <sheetData>
    <row r="1" spans="1:31" ht="17.25" hidden="1" customHeight="1" x14ac:dyDescent="0.2">
      <c r="A1" s="3"/>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row>
    <row r="2" spans="1:31" ht="18.75" customHeight="1" x14ac:dyDescent="0.25">
      <c r="A2" s="348" t="s">
        <v>333</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row>
    <row r="3" spans="1:31" ht="33.75" customHeight="1" x14ac:dyDescent="0.2">
      <c r="A3" s="338" t="s">
        <v>358</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row>
    <row r="4" spans="1:31" ht="10.5" hidden="1" customHeight="1" x14ac:dyDescent="0.2">
      <c r="F4" s="2"/>
      <c r="U4" s="2" t="s">
        <v>274</v>
      </c>
      <c r="Y4" s="42">
        <v>0.70280399999999998</v>
      </c>
    </row>
    <row r="5" spans="1:31" s="5" customFormat="1" ht="63" customHeight="1" x14ac:dyDescent="0.2">
      <c r="A5" s="4"/>
      <c r="B5" s="336" t="s">
        <v>2</v>
      </c>
      <c r="C5" s="336" t="s">
        <v>33</v>
      </c>
      <c r="D5" s="336" t="s">
        <v>11</v>
      </c>
      <c r="E5" s="336" t="s">
        <v>13</v>
      </c>
      <c r="F5" s="336" t="s">
        <v>271</v>
      </c>
      <c r="G5" s="336" t="s">
        <v>10</v>
      </c>
      <c r="H5" s="336" t="s">
        <v>199</v>
      </c>
      <c r="I5" s="336" t="s">
        <v>1</v>
      </c>
      <c r="J5" s="336" t="s">
        <v>0</v>
      </c>
      <c r="K5" s="341" t="s">
        <v>343</v>
      </c>
      <c r="L5" s="342"/>
      <c r="M5" s="336" t="s">
        <v>12</v>
      </c>
      <c r="N5" s="336" t="s">
        <v>3</v>
      </c>
      <c r="O5" s="343" t="s">
        <v>262</v>
      </c>
      <c r="P5" s="344"/>
      <c r="Q5" s="344"/>
      <c r="R5" s="344"/>
      <c r="S5" s="344"/>
      <c r="T5" s="344"/>
      <c r="U5" s="344"/>
      <c r="V5" s="344"/>
      <c r="W5" s="344"/>
      <c r="X5" s="344"/>
      <c r="Y5" s="345"/>
      <c r="Z5" s="346" t="s">
        <v>285</v>
      </c>
      <c r="AA5" s="339" t="s">
        <v>304</v>
      </c>
    </row>
    <row r="6" spans="1:31" s="5" customFormat="1" ht="81" customHeight="1" x14ac:dyDescent="0.2">
      <c r="A6" s="4"/>
      <c r="B6" s="337"/>
      <c r="C6" s="337"/>
      <c r="D6" s="337"/>
      <c r="E6" s="337"/>
      <c r="F6" s="337"/>
      <c r="G6" s="337"/>
      <c r="H6" s="337"/>
      <c r="I6" s="337"/>
      <c r="J6" s="337"/>
      <c r="K6" s="44" t="s">
        <v>309</v>
      </c>
      <c r="L6" s="44" t="s">
        <v>354</v>
      </c>
      <c r="M6" s="337"/>
      <c r="N6" s="337"/>
      <c r="O6" s="77">
        <v>2007</v>
      </c>
      <c r="P6" s="77">
        <v>2008</v>
      </c>
      <c r="Q6" s="77">
        <v>2009</v>
      </c>
      <c r="R6" s="77">
        <v>2010</v>
      </c>
      <c r="S6" s="77">
        <v>2011</v>
      </c>
      <c r="T6" s="77">
        <v>2012</v>
      </c>
      <c r="U6" s="75">
        <v>2013</v>
      </c>
      <c r="V6" s="75">
        <v>2014</v>
      </c>
      <c r="W6" s="75">
        <v>2015</v>
      </c>
      <c r="X6" s="75" t="s">
        <v>279</v>
      </c>
      <c r="Y6" s="76" t="s">
        <v>284</v>
      </c>
      <c r="Z6" s="347"/>
      <c r="AA6" s="340"/>
    </row>
    <row r="7" spans="1:31" s="6" customFormat="1" ht="15.75" customHeight="1" x14ac:dyDescent="0.25">
      <c r="A7" s="4"/>
      <c r="B7" s="45">
        <v>1</v>
      </c>
      <c r="C7" s="45">
        <v>2</v>
      </c>
      <c r="D7" s="45">
        <v>3</v>
      </c>
      <c r="E7" s="45">
        <v>4</v>
      </c>
      <c r="F7" s="45">
        <v>5</v>
      </c>
      <c r="G7" s="45">
        <v>6</v>
      </c>
      <c r="H7" s="45">
        <v>7</v>
      </c>
      <c r="I7" s="45">
        <v>8</v>
      </c>
      <c r="J7" s="45">
        <v>9</v>
      </c>
      <c r="K7" s="45">
        <v>10</v>
      </c>
      <c r="L7" s="45">
        <v>11</v>
      </c>
      <c r="M7" s="45">
        <v>12</v>
      </c>
      <c r="N7" s="45">
        <v>13</v>
      </c>
      <c r="O7" s="45">
        <v>14</v>
      </c>
      <c r="P7" s="45">
        <v>15</v>
      </c>
      <c r="Q7" s="45">
        <v>16</v>
      </c>
      <c r="R7" s="45">
        <v>17</v>
      </c>
      <c r="S7" s="45">
        <v>18</v>
      </c>
      <c r="T7" s="45">
        <v>19</v>
      </c>
      <c r="U7" s="45">
        <v>20</v>
      </c>
      <c r="V7" s="45">
        <v>21</v>
      </c>
      <c r="W7" s="45">
        <v>22</v>
      </c>
      <c r="X7" s="45">
        <v>23</v>
      </c>
      <c r="Y7" s="45" t="s">
        <v>307</v>
      </c>
      <c r="Z7" s="45" t="s">
        <v>308</v>
      </c>
      <c r="AA7" s="45">
        <v>26</v>
      </c>
      <c r="AB7"/>
      <c r="AC7"/>
      <c r="AD7"/>
      <c r="AE7"/>
    </row>
    <row r="8" spans="1:31" ht="15.75" customHeight="1" x14ac:dyDescent="0.2">
      <c r="A8" s="4"/>
      <c r="B8" s="46"/>
      <c r="C8" s="47"/>
      <c r="D8" s="47"/>
      <c r="E8" s="46" t="s">
        <v>73</v>
      </c>
      <c r="F8" s="46"/>
      <c r="G8" s="47"/>
      <c r="H8" s="47"/>
      <c r="I8" s="47"/>
      <c r="J8" s="47"/>
      <c r="K8" s="47"/>
      <c r="L8" s="47"/>
      <c r="M8" s="47"/>
      <c r="N8" s="47"/>
      <c r="O8" s="47"/>
      <c r="P8" s="47"/>
      <c r="Q8" s="47"/>
      <c r="R8" s="47"/>
      <c r="S8" s="47"/>
      <c r="T8" s="47"/>
      <c r="U8" s="49"/>
      <c r="V8" s="49"/>
      <c r="W8" s="49"/>
      <c r="X8" s="49"/>
      <c r="Y8" s="50"/>
      <c r="Z8" s="48"/>
      <c r="AA8" s="51"/>
    </row>
    <row r="9" spans="1:31" s="9" customFormat="1" ht="12" customHeight="1" x14ac:dyDescent="0.2">
      <c r="A9" s="4"/>
      <c r="B9" s="287" t="s">
        <v>51</v>
      </c>
      <c r="C9" s="287" t="s">
        <v>52</v>
      </c>
      <c r="D9" s="287">
        <v>71</v>
      </c>
      <c r="E9" s="287" t="s">
        <v>318</v>
      </c>
      <c r="F9" s="200" t="s">
        <v>272</v>
      </c>
      <c r="G9" s="287" t="s">
        <v>17</v>
      </c>
      <c r="H9" s="367" t="s">
        <v>200</v>
      </c>
      <c r="I9" s="287" t="s">
        <v>18</v>
      </c>
      <c r="J9" s="287" t="s">
        <v>53</v>
      </c>
      <c r="K9" s="187">
        <v>77453429</v>
      </c>
      <c r="L9" s="187">
        <v>69483471</v>
      </c>
      <c r="M9" s="200" t="s">
        <v>286</v>
      </c>
      <c r="N9" s="203">
        <v>1000</v>
      </c>
      <c r="O9" s="206">
        <v>0</v>
      </c>
      <c r="P9" s="206">
        <v>0</v>
      </c>
      <c r="Q9" s="206">
        <v>0</v>
      </c>
      <c r="R9" s="206">
        <v>623</v>
      </c>
      <c r="S9" s="206">
        <v>553</v>
      </c>
      <c r="T9" s="284">
        <v>619</v>
      </c>
      <c r="U9" s="190">
        <v>663.69</v>
      </c>
      <c r="V9" s="190">
        <v>823</v>
      </c>
      <c r="W9" s="190">
        <v>1038</v>
      </c>
      <c r="X9" s="197">
        <v>1038</v>
      </c>
      <c r="Y9" s="326">
        <f>X9/N9</f>
        <v>1.038</v>
      </c>
      <c r="Z9" s="349">
        <f>Y9-100%</f>
        <v>3.8000000000000034E-2</v>
      </c>
      <c r="AA9" s="322" t="s">
        <v>364</v>
      </c>
    </row>
    <row r="10" spans="1:31" s="9" customFormat="1" ht="12" customHeight="1" x14ac:dyDescent="0.2">
      <c r="A10" s="4"/>
      <c r="B10" s="288"/>
      <c r="C10" s="288"/>
      <c r="D10" s="288"/>
      <c r="E10" s="288"/>
      <c r="F10" s="201"/>
      <c r="G10" s="288"/>
      <c r="H10" s="368"/>
      <c r="I10" s="288"/>
      <c r="J10" s="288"/>
      <c r="K10" s="188"/>
      <c r="L10" s="188"/>
      <c r="M10" s="201"/>
      <c r="N10" s="204"/>
      <c r="O10" s="207"/>
      <c r="P10" s="207"/>
      <c r="Q10" s="207"/>
      <c r="R10" s="207"/>
      <c r="S10" s="207"/>
      <c r="T10" s="285"/>
      <c r="U10" s="191"/>
      <c r="V10" s="191"/>
      <c r="W10" s="191"/>
      <c r="X10" s="198"/>
      <c r="Y10" s="327"/>
      <c r="Z10" s="349"/>
      <c r="AA10" s="323"/>
    </row>
    <row r="11" spans="1:31" s="9" customFormat="1" ht="12" customHeight="1" x14ac:dyDescent="0.2">
      <c r="A11" s="4"/>
      <c r="B11" s="288"/>
      <c r="C11" s="288"/>
      <c r="D11" s="288"/>
      <c r="E11" s="288"/>
      <c r="F11" s="201"/>
      <c r="G11" s="288"/>
      <c r="H11" s="368"/>
      <c r="I11" s="288"/>
      <c r="J11" s="288"/>
      <c r="K11" s="188"/>
      <c r="L11" s="188"/>
      <c r="M11" s="201"/>
      <c r="N11" s="204"/>
      <c r="O11" s="207"/>
      <c r="P11" s="207"/>
      <c r="Q11" s="207"/>
      <c r="R11" s="207"/>
      <c r="S11" s="207"/>
      <c r="T11" s="285"/>
      <c r="U11" s="191"/>
      <c r="V11" s="191"/>
      <c r="W11" s="191"/>
      <c r="X11" s="198"/>
      <c r="Y11" s="327"/>
      <c r="Z11" s="349"/>
      <c r="AA11" s="323"/>
    </row>
    <row r="12" spans="1:31" s="9" customFormat="1" ht="12" customHeight="1" x14ac:dyDescent="0.2">
      <c r="A12" s="4"/>
      <c r="B12" s="288"/>
      <c r="C12" s="288"/>
      <c r="D12" s="288"/>
      <c r="E12" s="288"/>
      <c r="F12" s="201"/>
      <c r="G12" s="288"/>
      <c r="H12" s="368"/>
      <c r="I12" s="288"/>
      <c r="J12" s="288"/>
      <c r="K12" s="188"/>
      <c r="L12" s="188"/>
      <c r="M12" s="201"/>
      <c r="N12" s="204"/>
      <c r="O12" s="207"/>
      <c r="P12" s="207"/>
      <c r="Q12" s="207"/>
      <c r="R12" s="207"/>
      <c r="S12" s="207"/>
      <c r="T12" s="285"/>
      <c r="U12" s="191"/>
      <c r="V12" s="191"/>
      <c r="W12" s="191"/>
      <c r="X12" s="198"/>
      <c r="Y12" s="327"/>
      <c r="Z12" s="349"/>
      <c r="AA12" s="323"/>
    </row>
    <row r="13" spans="1:31" s="9" customFormat="1" ht="12" customHeight="1" x14ac:dyDescent="0.2">
      <c r="A13" s="4"/>
      <c r="B13" s="288"/>
      <c r="C13" s="288"/>
      <c r="D13" s="288"/>
      <c r="E13" s="288"/>
      <c r="F13" s="201"/>
      <c r="G13" s="288"/>
      <c r="H13" s="368"/>
      <c r="I13" s="288"/>
      <c r="J13" s="288"/>
      <c r="K13" s="188"/>
      <c r="L13" s="188"/>
      <c r="M13" s="201"/>
      <c r="N13" s="204"/>
      <c r="O13" s="207"/>
      <c r="P13" s="207"/>
      <c r="Q13" s="207"/>
      <c r="R13" s="207"/>
      <c r="S13" s="207"/>
      <c r="T13" s="285"/>
      <c r="U13" s="191"/>
      <c r="V13" s="191"/>
      <c r="W13" s="191"/>
      <c r="X13" s="198"/>
      <c r="Y13" s="327"/>
      <c r="Z13" s="349"/>
      <c r="AA13" s="323"/>
    </row>
    <row r="14" spans="1:31" s="9" customFormat="1" ht="12" customHeight="1" x14ac:dyDescent="0.2">
      <c r="A14" s="4"/>
      <c r="B14" s="288"/>
      <c r="C14" s="288"/>
      <c r="D14" s="288"/>
      <c r="E14" s="288"/>
      <c r="F14" s="201"/>
      <c r="G14" s="288"/>
      <c r="H14" s="368"/>
      <c r="I14" s="288"/>
      <c r="J14" s="288"/>
      <c r="K14" s="188"/>
      <c r="L14" s="188"/>
      <c r="M14" s="201"/>
      <c r="N14" s="204"/>
      <c r="O14" s="207"/>
      <c r="P14" s="207"/>
      <c r="Q14" s="207"/>
      <c r="R14" s="207"/>
      <c r="S14" s="207"/>
      <c r="T14" s="285"/>
      <c r="U14" s="191"/>
      <c r="V14" s="191"/>
      <c r="W14" s="191"/>
      <c r="X14" s="198"/>
      <c r="Y14" s="327"/>
      <c r="Z14" s="349"/>
      <c r="AA14" s="323"/>
    </row>
    <row r="15" spans="1:31" s="9" customFormat="1" ht="12" customHeight="1" x14ac:dyDescent="0.2">
      <c r="A15" s="4"/>
      <c r="B15" s="288"/>
      <c r="C15" s="288"/>
      <c r="D15" s="289"/>
      <c r="E15" s="289"/>
      <c r="F15" s="201"/>
      <c r="G15" s="289"/>
      <c r="H15" s="369"/>
      <c r="I15" s="289"/>
      <c r="J15" s="289"/>
      <c r="K15" s="188"/>
      <c r="L15" s="188"/>
      <c r="M15" s="202"/>
      <c r="N15" s="205"/>
      <c r="O15" s="208"/>
      <c r="P15" s="208"/>
      <c r="Q15" s="208"/>
      <c r="R15" s="208"/>
      <c r="S15" s="208"/>
      <c r="T15" s="286"/>
      <c r="U15" s="192"/>
      <c r="V15" s="192"/>
      <c r="W15" s="192"/>
      <c r="X15" s="199"/>
      <c r="Y15" s="328"/>
      <c r="Z15" s="349"/>
      <c r="AA15" s="323"/>
    </row>
    <row r="16" spans="1:31" s="9" customFormat="1" ht="12" customHeight="1" x14ac:dyDescent="0.2">
      <c r="A16" s="4"/>
      <c r="B16" s="288"/>
      <c r="C16" s="288"/>
      <c r="D16" s="287">
        <v>73</v>
      </c>
      <c r="E16" s="287" t="s">
        <v>54</v>
      </c>
      <c r="F16" s="201"/>
      <c r="G16" s="287" t="s">
        <v>30</v>
      </c>
      <c r="H16" s="367" t="s">
        <v>200</v>
      </c>
      <c r="I16" s="287" t="s">
        <v>41</v>
      </c>
      <c r="J16" s="287" t="s">
        <v>53</v>
      </c>
      <c r="K16" s="188"/>
      <c r="L16" s="188"/>
      <c r="M16" s="200" t="s">
        <v>286</v>
      </c>
      <c r="N16" s="278">
        <v>0.1</v>
      </c>
      <c r="O16" s="237">
        <v>0</v>
      </c>
      <c r="P16" s="237">
        <v>0</v>
      </c>
      <c r="Q16" s="237">
        <v>0</v>
      </c>
      <c r="R16" s="237">
        <v>6.8000000000000005E-2</v>
      </c>
      <c r="S16" s="237">
        <v>6.0999999999999999E-2</v>
      </c>
      <c r="T16" s="281">
        <v>6.0999999999999999E-2</v>
      </c>
      <c r="U16" s="281">
        <v>6.2E-2</v>
      </c>
      <c r="V16" s="281">
        <v>0.08</v>
      </c>
      <c r="W16" s="281">
        <v>9.4E-2</v>
      </c>
      <c r="X16" s="351">
        <v>9.4E-2</v>
      </c>
      <c r="Y16" s="326">
        <f>X16/N16</f>
        <v>0.94</v>
      </c>
      <c r="Z16" s="257">
        <f>Y16-100%</f>
        <v>-6.0000000000000053E-2</v>
      </c>
      <c r="AA16" s="323"/>
    </row>
    <row r="17" spans="1:27" s="9" customFormat="1" ht="12" customHeight="1" x14ac:dyDescent="0.2">
      <c r="A17" s="4"/>
      <c r="B17" s="288"/>
      <c r="C17" s="288"/>
      <c r="D17" s="288"/>
      <c r="E17" s="288"/>
      <c r="F17" s="201"/>
      <c r="G17" s="288"/>
      <c r="H17" s="368"/>
      <c r="I17" s="288"/>
      <c r="J17" s="288"/>
      <c r="K17" s="188"/>
      <c r="L17" s="188"/>
      <c r="M17" s="201"/>
      <c r="N17" s="279"/>
      <c r="O17" s="238"/>
      <c r="P17" s="238"/>
      <c r="Q17" s="238"/>
      <c r="R17" s="238"/>
      <c r="S17" s="238"/>
      <c r="T17" s="282"/>
      <c r="U17" s="282"/>
      <c r="V17" s="282"/>
      <c r="W17" s="282"/>
      <c r="X17" s="352"/>
      <c r="Y17" s="327"/>
      <c r="Z17" s="258"/>
      <c r="AA17" s="323"/>
    </row>
    <row r="18" spans="1:27" s="9" customFormat="1" ht="12" customHeight="1" x14ac:dyDescent="0.2">
      <c r="A18" s="4"/>
      <c r="B18" s="288"/>
      <c r="C18" s="288"/>
      <c r="D18" s="288"/>
      <c r="E18" s="288"/>
      <c r="F18" s="201"/>
      <c r="G18" s="288"/>
      <c r="H18" s="368"/>
      <c r="I18" s="288"/>
      <c r="J18" s="288"/>
      <c r="K18" s="188"/>
      <c r="L18" s="188"/>
      <c r="M18" s="201"/>
      <c r="N18" s="279"/>
      <c r="O18" s="238"/>
      <c r="P18" s="238"/>
      <c r="Q18" s="238"/>
      <c r="R18" s="238"/>
      <c r="S18" s="238"/>
      <c r="T18" s="282"/>
      <c r="U18" s="282"/>
      <c r="V18" s="282"/>
      <c r="W18" s="282"/>
      <c r="X18" s="352"/>
      <c r="Y18" s="327"/>
      <c r="Z18" s="258"/>
      <c r="AA18" s="323"/>
    </row>
    <row r="19" spans="1:27" s="9" customFormat="1" ht="15.75" customHeight="1" x14ac:dyDescent="0.2">
      <c r="A19" s="4"/>
      <c r="B19" s="288"/>
      <c r="C19" s="288"/>
      <c r="D19" s="288"/>
      <c r="E19" s="288"/>
      <c r="F19" s="201"/>
      <c r="G19" s="288"/>
      <c r="H19" s="368"/>
      <c r="I19" s="288"/>
      <c r="J19" s="288"/>
      <c r="K19" s="188"/>
      <c r="L19" s="188"/>
      <c r="M19" s="201"/>
      <c r="N19" s="279"/>
      <c r="O19" s="238"/>
      <c r="P19" s="238"/>
      <c r="Q19" s="238"/>
      <c r="R19" s="238"/>
      <c r="S19" s="238"/>
      <c r="T19" s="282"/>
      <c r="U19" s="282"/>
      <c r="V19" s="282"/>
      <c r="W19" s="282"/>
      <c r="X19" s="352"/>
      <c r="Y19" s="327"/>
      <c r="Z19" s="258"/>
      <c r="AA19" s="323"/>
    </row>
    <row r="20" spans="1:27" s="9" customFormat="1" ht="12" hidden="1" customHeight="1" x14ac:dyDescent="0.2">
      <c r="A20" s="4"/>
      <c r="B20" s="288"/>
      <c r="C20" s="288"/>
      <c r="D20" s="288"/>
      <c r="E20" s="288"/>
      <c r="F20" s="201"/>
      <c r="G20" s="288"/>
      <c r="H20" s="368"/>
      <c r="I20" s="288"/>
      <c r="J20" s="288"/>
      <c r="K20" s="188"/>
      <c r="L20" s="188"/>
      <c r="M20" s="201"/>
      <c r="N20" s="279"/>
      <c r="O20" s="238"/>
      <c r="P20" s="238"/>
      <c r="Q20" s="238"/>
      <c r="R20" s="238"/>
      <c r="S20" s="238"/>
      <c r="T20" s="282"/>
      <c r="U20" s="282"/>
      <c r="V20" s="282"/>
      <c r="W20" s="282"/>
      <c r="X20" s="352"/>
      <c r="Y20" s="327"/>
      <c r="Z20" s="258"/>
      <c r="AA20" s="323"/>
    </row>
    <row r="21" spans="1:27" s="9" customFormat="1" ht="2.25" hidden="1" customHeight="1" x14ac:dyDescent="0.2">
      <c r="A21" s="4"/>
      <c r="B21" s="288"/>
      <c r="C21" s="288"/>
      <c r="D21" s="288"/>
      <c r="E21" s="288"/>
      <c r="F21" s="201"/>
      <c r="G21" s="288"/>
      <c r="H21" s="368"/>
      <c r="I21" s="288"/>
      <c r="J21" s="288"/>
      <c r="K21" s="188"/>
      <c r="L21" s="188"/>
      <c r="M21" s="201"/>
      <c r="N21" s="279"/>
      <c r="O21" s="238"/>
      <c r="P21" s="238"/>
      <c r="Q21" s="238"/>
      <c r="R21" s="238"/>
      <c r="S21" s="238"/>
      <c r="T21" s="282"/>
      <c r="U21" s="282"/>
      <c r="V21" s="282"/>
      <c r="W21" s="282"/>
      <c r="X21" s="352"/>
      <c r="Y21" s="327"/>
      <c r="Z21" s="258"/>
      <c r="AA21" s="323"/>
    </row>
    <row r="22" spans="1:27" ht="12" hidden="1" customHeight="1" x14ac:dyDescent="0.2">
      <c r="A22" s="4"/>
      <c r="B22" s="289"/>
      <c r="C22" s="289"/>
      <c r="D22" s="289"/>
      <c r="E22" s="289"/>
      <c r="F22" s="202"/>
      <c r="G22" s="289"/>
      <c r="H22" s="369"/>
      <c r="I22" s="289"/>
      <c r="J22" s="289"/>
      <c r="K22" s="189"/>
      <c r="L22" s="189"/>
      <c r="M22" s="202"/>
      <c r="N22" s="280"/>
      <c r="O22" s="239"/>
      <c r="P22" s="239"/>
      <c r="Q22" s="239"/>
      <c r="R22" s="239"/>
      <c r="S22" s="239"/>
      <c r="T22" s="283"/>
      <c r="U22" s="283"/>
      <c r="V22" s="283"/>
      <c r="W22" s="283"/>
      <c r="X22" s="353"/>
      <c r="Y22" s="328"/>
      <c r="Z22" s="259"/>
      <c r="AA22" s="324"/>
    </row>
    <row r="23" spans="1:27" ht="12" customHeight="1" x14ac:dyDescent="0.2">
      <c r="A23" s="4"/>
      <c r="B23" s="287" t="s">
        <v>57</v>
      </c>
      <c r="C23" s="311" t="s">
        <v>55</v>
      </c>
      <c r="D23" s="287" t="s">
        <v>39</v>
      </c>
      <c r="E23" s="293" t="s">
        <v>56</v>
      </c>
      <c r="F23" s="200" t="s">
        <v>272</v>
      </c>
      <c r="G23" s="287" t="s">
        <v>17</v>
      </c>
      <c r="H23" s="367" t="s">
        <v>200</v>
      </c>
      <c r="I23" s="287" t="s">
        <v>18</v>
      </c>
      <c r="J23" s="287" t="s">
        <v>53</v>
      </c>
      <c r="K23" s="319" t="s">
        <v>310</v>
      </c>
      <c r="L23" s="319" t="s">
        <v>310</v>
      </c>
      <c r="M23" s="287" t="s">
        <v>286</v>
      </c>
      <c r="N23" s="329">
        <v>4100</v>
      </c>
      <c r="O23" s="212">
        <f t="shared" ref="O23:P23" si="0">O34+O46</f>
        <v>0</v>
      </c>
      <c r="P23" s="212">
        <f t="shared" si="0"/>
        <v>0</v>
      </c>
      <c r="Q23" s="212">
        <v>1424</v>
      </c>
      <c r="R23" s="212">
        <v>1688</v>
      </c>
      <c r="S23" s="212">
        <v>2421</v>
      </c>
      <c r="T23" s="212">
        <v>3519</v>
      </c>
      <c r="U23" s="212">
        <v>3818</v>
      </c>
      <c r="V23" s="212">
        <v>3979</v>
      </c>
      <c r="W23" s="212">
        <v>4072</v>
      </c>
      <c r="X23" s="403">
        <v>4072</v>
      </c>
      <c r="Y23" s="326">
        <f>X23/N23</f>
        <v>0.99317073170731707</v>
      </c>
      <c r="Z23" s="254">
        <f>Y23-100%</f>
        <v>-6.8292682926829329E-3</v>
      </c>
      <c r="AA23" s="322"/>
    </row>
    <row r="24" spans="1:27" ht="12" customHeight="1" x14ac:dyDescent="0.2">
      <c r="A24" s="4"/>
      <c r="B24" s="288"/>
      <c r="C24" s="312"/>
      <c r="D24" s="288"/>
      <c r="E24" s="294"/>
      <c r="F24" s="201"/>
      <c r="G24" s="288"/>
      <c r="H24" s="368"/>
      <c r="I24" s="288"/>
      <c r="J24" s="288"/>
      <c r="K24" s="320"/>
      <c r="L24" s="320"/>
      <c r="M24" s="288"/>
      <c r="N24" s="330"/>
      <c r="O24" s="250"/>
      <c r="P24" s="250"/>
      <c r="Q24" s="250"/>
      <c r="R24" s="250"/>
      <c r="S24" s="250"/>
      <c r="T24" s="250"/>
      <c r="U24" s="250"/>
      <c r="V24" s="212"/>
      <c r="W24" s="212"/>
      <c r="X24" s="403"/>
      <c r="Y24" s="327"/>
      <c r="Z24" s="255"/>
      <c r="AA24" s="323"/>
    </row>
    <row r="25" spans="1:27" ht="12" customHeight="1" x14ac:dyDescent="0.2">
      <c r="A25" s="4"/>
      <c r="B25" s="288"/>
      <c r="C25" s="312"/>
      <c r="D25" s="288"/>
      <c r="E25" s="294"/>
      <c r="F25" s="201"/>
      <c r="G25" s="288"/>
      <c r="H25" s="368"/>
      <c r="I25" s="288"/>
      <c r="J25" s="288"/>
      <c r="K25" s="320"/>
      <c r="L25" s="320"/>
      <c r="M25" s="288"/>
      <c r="N25" s="330"/>
      <c r="O25" s="250"/>
      <c r="P25" s="250"/>
      <c r="Q25" s="250"/>
      <c r="R25" s="250"/>
      <c r="S25" s="250"/>
      <c r="T25" s="250"/>
      <c r="U25" s="250"/>
      <c r="V25" s="212"/>
      <c r="W25" s="212"/>
      <c r="X25" s="403"/>
      <c r="Y25" s="327"/>
      <c r="Z25" s="255"/>
      <c r="AA25" s="323"/>
    </row>
    <row r="26" spans="1:27" ht="12" customHeight="1" x14ac:dyDescent="0.2">
      <c r="A26" s="4"/>
      <c r="B26" s="288"/>
      <c r="C26" s="312"/>
      <c r="D26" s="288"/>
      <c r="E26" s="294"/>
      <c r="F26" s="201"/>
      <c r="G26" s="288"/>
      <c r="H26" s="368"/>
      <c r="I26" s="288"/>
      <c r="J26" s="288"/>
      <c r="K26" s="320"/>
      <c r="L26" s="320"/>
      <c r="M26" s="288"/>
      <c r="N26" s="330"/>
      <c r="O26" s="250"/>
      <c r="P26" s="250"/>
      <c r="Q26" s="250"/>
      <c r="R26" s="250"/>
      <c r="S26" s="250"/>
      <c r="T26" s="250"/>
      <c r="U26" s="250"/>
      <c r="V26" s="212"/>
      <c r="W26" s="212"/>
      <c r="X26" s="403"/>
      <c r="Y26" s="327"/>
      <c r="Z26" s="255"/>
      <c r="AA26" s="323"/>
    </row>
    <row r="27" spans="1:27" ht="12" customHeight="1" x14ac:dyDescent="0.2">
      <c r="A27" s="4"/>
      <c r="B27" s="288"/>
      <c r="C27" s="312"/>
      <c r="D27" s="288"/>
      <c r="E27" s="294"/>
      <c r="F27" s="201"/>
      <c r="G27" s="288"/>
      <c r="H27" s="368"/>
      <c r="I27" s="288"/>
      <c r="J27" s="288"/>
      <c r="K27" s="320"/>
      <c r="L27" s="320"/>
      <c r="M27" s="288"/>
      <c r="N27" s="330"/>
      <c r="O27" s="250"/>
      <c r="P27" s="250"/>
      <c r="Q27" s="250"/>
      <c r="R27" s="250"/>
      <c r="S27" s="250"/>
      <c r="T27" s="250"/>
      <c r="U27" s="250"/>
      <c r="V27" s="212"/>
      <c r="W27" s="212"/>
      <c r="X27" s="403"/>
      <c r="Y27" s="327"/>
      <c r="Z27" s="255"/>
      <c r="AA27" s="323"/>
    </row>
    <row r="28" spans="1:27" x14ac:dyDescent="0.2">
      <c r="A28" s="4"/>
      <c r="B28" s="289"/>
      <c r="C28" s="366"/>
      <c r="D28" s="289"/>
      <c r="E28" s="295"/>
      <c r="F28" s="202"/>
      <c r="G28" s="289"/>
      <c r="H28" s="369"/>
      <c r="I28" s="289"/>
      <c r="J28" s="289"/>
      <c r="K28" s="321"/>
      <c r="L28" s="321"/>
      <c r="M28" s="289"/>
      <c r="N28" s="331"/>
      <c r="O28" s="250"/>
      <c r="P28" s="250"/>
      <c r="Q28" s="250"/>
      <c r="R28" s="250"/>
      <c r="S28" s="250"/>
      <c r="T28" s="250"/>
      <c r="U28" s="250"/>
      <c r="V28" s="212"/>
      <c r="W28" s="212"/>
      <c r="X28" s="403"/>
      <c r="Y28" s="328"/>
      <c r="Z28" s="256"/>
      <c r="AA28" s="324"/>
    </row>
    <row r="29" spans="1:27" ht="8.25" customHeight="1" x14ac:dyDescent="0.2">
      <c r="A29" s="4"/>
      <c r="B29" s="287" t="s">
        <v>58</v>
      </c>
      <c r="C29" s="311" t="s">
        <v>59</v>
      </c>
      <c r="D29" s="311">
        <v>75</v>
      </c>
      <c r="E29" s="293" t="s">
        <v>60</v>
      </c>
      <c r="F29" s="200" t="s">
        <v>272</v>
      </c>
      <c r="G29" s="287" t="s">
        <v>17</v>
      </c>
      <c r="H29" s="367" t="s">
        <v>200</v>
      </c>
      <c r="I29" s="287" t="s">
        <v>18</v>
      </c>
      <c r="J29" s="287" t="s">
        <v>53</v>
      </c>
      <c r="K29" s="187">
        <v>11286935</v>
      </c>
      <c r="L29" s="187">
        <v>10125509</v>
      </c>
      <c r="M29" s="287" t="s">
        <v>286</v>
      </c>
      <c r="N29" s="332">
        <v>2500</v>
      </c>
      <c r="O29" s="269">
        <v>0</v>
      </c>
      <c r="P29" s="269">
        <v>0</v>
      </c>
      <c r="Q29" s="223">
        <v>471</v>
      </c>
      <c r="R29" s="269">
        <v>683</v>
      </c>
      <c r="S29" s="269">
        <v>1028</v>
      </c>
      <c r="T29" s="220">
        <v>1746</v>
      </c>
      <c r="U29" s="272">
        <v>1904</v>
      </c>
      <c r="V29" s="272">
        <v>2030</v>
      </c>
      <c r="W29" s="272">
        <v>2099</v>
      </c>
      <c r="X29" s="354">
        <v>2099</v>
      </c>
      <c r="Y29" s="326">
        <f>X29/N29</f>
        <v>0.83960000000000001</v>
      </c>
      <c r="Z29" s="254">
        <f>Y29-100%</f>
        <v>-0.16039999999999999</v>
      </c>
      <c r="AA29" s="322" t="s">
        <v>298</v>
      </c>
    </row>
    <row r="30" spans="1:27" ht="8.25" customHeight="1" x14ac:dyDescent="0.2">
      <c r="A30" s="4"/>
      <c r="B30" s="288"/>
      <c r="C30" s="312"/>
      <c r="D30" s="312"/>
      <c r="E30" s="294"/>
      <c r="F30" s="201"/>
      <c r="G30" s="288"/>
      <c r="H30" s="368"/>
      <c r="I30" s="288"/>
      <c r="J30" s="288"/>
      <c r="K30" s="188"/>
      <c r="L30" s="188"/>
      <c r="M30" s="288"/>
      <c r="N30" s="333"/>
      <c r="O30" s="270"/>
      <c r="P30" s="270"/>
      <c r="Q30" s="224"/>
      <c r="R30" s="270"/>
      <c r="S30" s="270"/>
      <c r="T30" s="221"/>
      <c r="U30" s="273"/>
      <c r="V30" s="273"/>
      <c r="W30" s="273"/>
      <c r="X30" s="355"/>
      <c r="Y30" s="327"/>
      <c r="Z30" s="255"/>
      <c r="AA30" s="323"/>
    </row>
    <row r="31" spans="1:27" ht="8.25" customHeight="1" x14ac:dyDescent="0.2">
      <c r="A31" s="4"/>
      <c r="B31" s="288"/>
      <c r="C31" s="312"/>
      <c r="D31" s="312"/>
      <c r="E31" s="294"/>
      <c r="F31" s="201"/>
      <c r="G31" s="288"/>
      <c r="H31" s="368"/>
      <c r="I31" s="288"/>
      <c r="J31" s="288"/>
      <c r="K31" s="188"/>
      <c r="L31" s="188"/>
      <c r="M31" s="288"/>
      <c r="N31" s="333"/>
      <c r="O31" s="270"/>
      <c r="P31" s="270"/>
      <c r="Q31" s="224"/>
      <c r="R31" s="270"/>
      <c r="S31" s="270"/>
      <c r="T31" s="221"/>
      <c r="U31" s="273"/>
      <c r="V31" s="273"/>
      <c r="W31" s="273"/>
      <c r="X31" s="355"/>
      <c r="Y31" s="327"/>
      <c r="Z31" s="255"/>
      <c r="AA31" s="323"/>
    </row>
    <row r="32" spans="1:27" ht="8.25" customHeight="1" x14ac:dyDescent="0.2">
      <c r="A32" s="4"/>
      <c r="B32" s="288"/>
      <c r="C32" s="312"/>
      <c r="D32" s="312"/>
      <c r="E32" s="294"/>
      <c r="F32" s="201"/>
      <c r="G32" s="288"/>
      <c r="H32" s="368"/>
      <c r="I32" s="288"/>
      <c r="J32" s="288"/>
      <c r="K32" s="188"/>
      <c r="L32" s="188"/>
      <c r="M32" s="288"/>
      <c r="N32" s="333"/>
      <c r="O32" s="270"/>
      <c r="P32" s="270"/>
      <c r="Q32" s="224"/>
      <c r="R32" s="270"/>
      <c r="S32" s="270"/>
      <c r="T32" s="221"/>
      <c r="U32" s="273"/>
      <c r="V32" s="273"/>
      <c r="W32" s="273"/>
      <c r="X32" s="355"/>
      <c r="Y32" s="327"/>
      <c r="Z32" s="255"/>
      <c r="AA32" s="323"/>
    </row>
    <row r="33" spans="1:27" ht="8.25" customHeight="1" x14ac:dyDescent="0.2">
      <c r="A33" s="4"/>
      <c r="B33" s="288"/>
      <c r="C33" s="312"/>
      <c r="D33" s="312"/>
      <c r="E33" s="294"/>
      <c r="F33" s="201"/>
      <c r="G33" s="288"/>
      <c r="H33" s="368"/>
      <c r="I33" s="288"/>
      <c r="J33" s="288"/>
      <c r="K33" s="188"/>
      <c r="L33" s="188"/>
      <c r="M33" s="288"/>
      <c r="N33" s="333"/>
      <c r="O33" s="270"/>
      <c r="P33" s="270"/>
      <c r="Q33" s="224"/>
      <c r="R33" s="270"/>
      <c r="S33" s="270"/>
      <c r="T33" s="221"/>
      <c r="U33" s="273"/>
      <c r="V33" s="273"/>
      <c r="W33" s="273"/>
      <c r="X33" s="355"/>
      <c r="Y33" s="327"/>
      <c r="Z33" s="255"/>
      <c r="AA33" s="323"/>
    </row>
    <row r="34" spans="1:27" ht="8.25" customHeight="1" x14ac:dyDescent="0.2">
      <c r="A34" s="4"/>
      <c r="B34" s="288"/>
      <c r="C34" s="312"/>
      <c r="D34" s="366"/>
      <c r="E34" s="295"/>
      <c r="F34" s="201"/>
      <c r="G34" s="289"/>
      <c r="H34" s="369"/>
      <c r="I34" s="289"/>
      <c r="J34" s="288"/>
      <c r="K34" s="188"/>
      <c r="L34" s="188"/>
      <c r="M34" s="289"/>
      <c r="N34" s="334"/>
      <c r="O34" s="271"/>
      <c r="P34" s="271"/>
      <c r="Q34" s="225"/>
      <c r="R34" s="271"/>
      <c r="S34" s="271"/>
      <c r="T34" s="222"/>
      <c r="U34" s="274"/>
      <c r="V34" s="274"/>
      <c r="W34" s="274"/>
      <c r="X34" s="356"/>
      <c r="Y34" s="328"/>
      <c r="Z34" s="256"/>
      <c r="AA34" s="324"/>
    </row>
    <row r="35" spans="1:27" ht="16.5" customHeight="1" x14ac:dyDescent="0.2">
      <c r="A35" s="4"/>
      <c r="B35" s="288"/>
      <c r="C35" s="312"/>
      <c r="D35" s="287">
        <v>80</v>
      </c>
      <c r="E35" s="293" t="s">
        <v>61</v>
      </c>
      <c r="F35" s="201"/>
      <c r="G35" s="287" t="s">
        <v>30</v>
      </c>
      <c r="H35" s="367" t="s">
        <v>200</v>
      </c>
      <c r="I35" s="287" t="s">
        <v>41</v>
      </c>
      <c r="J35" s="288"/>
      <c r="K35" s="188"/>
      <c r="L35" s="188"/>
      <c r="M35" s="287" t="s">
        <v>286</v>
      </c>
      <c r="N35" s="275">
        <v>0.5</v>
      </c>
      <c r="O35" s="316">
        <v>0</v>
      </c>
      <c r="P35" s="316">
        <v>0</v>
      </c>
      <c r="Q35" s="316">
        <v>0</v>
      </c>
      <c r="R35" s="316">
        <v>0</v>
      </c>
      <c r="S35" s="316">
        <v>0</v>
      </c>
      <c r="T35" s="316">
        <v>0</v>
      </c>
      <c r="U35" s="251">
        <v>6.0400000000000002E-2</v>
      </c>
      <c r="V35" s="251">
        <v>6.1600000000000002E-2</v>
      </c>
      <c r="W35" s="251">
        <v>7.0900000000000005E-2</v>
      </c>
      <c r="X35" s="253">
        <v>6.7500000000000004E-2</v>
      </c>
      <c r="Y35" s="326">
        <f>X35/N35</f>
        <v>0.13500000000000001</v>
      </c>
      <c r="Z35" s="254">
        <f>Y35-100%</f>
        <v>-0.86499999999999999</v>
      </c>
      <c r="AA35" s="322" t="s">
        <v>365</v>
      </c>
    </row>
    <row r="36" spans="1:27" ht="16.5" customHeight="1" x14ac:dyDescent="0.2">
      <c r="A36" s="4"/>
      <c r="B36" s="288"/>
      <c r="C36" s="312"/>
      <c r="D36" s="288"/>
      <c r="E36" s="294"/>
      <c r="F36" s="201"/>
      <c r="G36" s="288"/>
      <c r="H36" s="368"/>
      <c r="I36" s="288"/>
      <c r="J36" s="288"/>
      <c r="K36" s="188"/>
      <c r="L36" s="188"/>
      <c r="M36" s="288"/>
      <c r="N36" s="276"/>
      <c r="O36" s="317"/>
      <c r="P36" s="317"/>
      <c r="Q36" s="317"/>
      <c r="R36" s="317"/>
      <c r="S36" s="317"/>
      <c r="T36" s="317"/>
      <c r="U36" s="350"/>
      <c r="V36" s="251"/>
      <c r="W36" s="251"/>
      <c r="X36" s="253"/>
      <c r="Y36" s="327"/>
      <c r="Z36" s="255"/>
      <c r="AA36" s="323"/>
    </row>
    <row r="37" spans="1:27" ht="16.5" customHeight="1" x14ac:dyDescent="0.2">
      <c r="A37" s="4"/>
      <c r="B37" s="288"/>
      <c r="C37" s="312"/>
      <c r="D37" s="288"/>
      <c r="E37" s="294"/>
      <c r="F37" s="201"/>
      <c r="G37" s="288"/>
      <c r="H37" s="368"/>
      <c r="I37" s="288"/>
      <c r="J37" s="288"/>
      <c r="K37" s="188"/>
      <c r="L37" s="188"/>
      <c r="M37" s="288"/>
      <c r="N37" s="276"/>
      <c r="O37" s="317"/>
      <c r="P37" s="317"/>
      <c r="Q37" s="317"/>
      <c r="R37" s="317"/>
      <c r="S37" s="317"/>
      <c r="T37" s="317"/>
      <c r="U37" s="350"/>
      <c r="V37" s="251"/>
      <c r="W37" s="251"/>
      <c r="X37" s="253"/>
      <c r="Y37" s="327"/>
      <c r="Z37" s="255"/>
      <c r="AA37" s="323"/>
    </row>
    <row r="38" spans="1:27" ht="16.5" customHeight="1" x14ac:dyDescent="0.2">
      <c r="A38" s="4"/>
      <c r="B38" s="288"/>
      <c r="C38" s="312"/>
      <c r="D38" s="288"/>
      <c r="E38" s="294"/>
      <c r="F38" s="201"/>
      <c r="G38" s="288"/>
      <c r="H38" s="368"/>
      <c r="I38" s="288"/>
      <c r="J38" s="288"/>
      <c r="K38" s="188"/>
      <c r="L38" s="188"/>
      <c r="M38" s="288"/>
      <c r="N38" s="276"/>
      <c r="O38" s="317"/>
      <c r="P38" s="317"/>
      <c r="Q38" s="317"/>
      <c r="R38" s="317"/>
      <c r="S38" s="317"/>
      <c r="T38" s="317"/>
      <c r="U38" s="350"/>
      <c r="V38" s="251"/>
      <c r="W38" s="251"/>
      <c r="X38" s="253"/>
      <c r="Y38" s="327"/>
      <c r="Z38" s="255"/>
      <c r="AA38" s="323"/>
    </row>
    <row r="39" spans="1:27" ht="16.5" customHeight="1" x14ac:dyDescent="0.2">
      <c r="A39" s="4"/>
      <c r="B39" s="288"/>
      <c r="C39" s="312"/>
      <c r="D39" s="288"/>
      <c r="E39" s="294"/>
      <c r="F39" s="201"/>
      <c r="G39" s="288"/>
      <c r="H39" s="368"/>
      <c r="I39" s="288"/>
      <c r="J39" s="288"/>
      <c r="K39" s="188"/>
      <c r="L39" s="188"/>
      <c r="M39" s="288"/>
      <c r="N39" s="276"/>
      <c r="O39" s="317"/>
      <c r="P39" s="317"/>
      <c r="Q39" s="317"/>
      <c r="R39" s="317"/>
      <c r="S39" s="317"/>
      <c r="T39" s="317"/>
      <c r="U39" s="350"/>
      <c r="V39" s="251"/>
      <c r="W39" s="251"/>
      <c r="X39" s="253"/>
      <c r="Y39" s="327"/>
      <c r="Z39" s="255"/>
      <c r="AA39" s="323"/>
    </row>
    <row r="40" spans="1:27" ht="27.75" customHeight="1" x14ac:dyDescent="0.2">
      <c r="A40" s="4"/>
      <c r="B40" s="289"/>
      <c r="C40" s="366"/>
      <c r="D40" s="289"/>
      <c r="E40" s="295"/>
      <c r="F40" s="202"/>
      <c r="G40" s="289"/>
      <c r="H40" s="369"/>
      <c r="I40" s="289"/>
      <c r="J40" s="289"/>
      <c r="K40" s="189"/>
      <c r="L40" s="189"/>
      <c r="M40" s="289"/>
      <c r="N40" s="277"/>
      <c r="O40" s="318"/>
      <c r="P40" s="318"/>
      <c r="Q40" s="318"/>
      <c r="R40" s="318"/>
      <c r="S40" s="318"/>
      <c r="T40" s="318"/>
      <c r="U40" s="350"/>
      <c r="V40" s="251"/>
      <c r="W40" s="251"/>
      <c r="X40" s="253"/>
      <c r="Y40" s="328"/>
      <c r="Z40" s="256"/>
      <c r="AA40" s="324"/>
    </row>
    <row r="41" spans="1:27" ht="12" customHeight="1" x14ac:dyDescent="0.2">
      <c r="A41" s="4"/>
      <c r="B41" s="370" t="s">
        <v>62</v>
      </c>
      <c r="C41" s="311" t="s">
        <v>63</v>
      </c>
      <c r="D41" s="200">
        <v>76</v>
      </c>
      <c r="E41" s="293" t="s">
        <v>64</v>
      </c>
      <c r="F41" s="293" t="s">
        <v>272</v>
      </c>
      <c r="G41" s="200" t="s">
        <v>17</v>
      </c>
      <c r="H41" s="367" t="s">
        <v>200</v>
      </c>
      <c r="I41" s="200" t="s">
        <v>18</v>
      </c>
      <c r="J41" s="287" t="s">
        <v>53</v>
      </c>
      <c r="K41" s="187">
        <v>52247858</v>
      </c>
      <c r="L41" s="187">
        <v>46871554</v>
      </c>
      <c r="M41" s="287" t="s">
        <v>286</v>
      </c>
      <c r="N41" s="203">
        <v>1600</v>
      </c>
      <c r="O41" s="206">
        <v>0</v>
      </c>
      <c r="P41" s="206">
        <v>0</v>
      </c>
      <c r="Q41" s="206">
        <v>953</v>
      </c>
      <c r="R41" s="206">
        <v>1005</v>
      </c>
      <c r="S41" s="206">
        <v>1393</v>
      </c>
      <c r="T41" s="206">
        <v>1773</v>
      </c>
      <c r="U41" s="206">
        <v>1914</v>
      </c>
      <c r="V41" s="206">
        <v>1949</v>
      </c>
      <c r="W41" s="203">
        <v>1973</v>
      </c>
      <c r="X41" s="357">
        <v>1973</v>
      </c>
      <c r="Y41" s="326">
        <f>X41/N41</f>
        <v>1.233125</v>
      </c>
      <c r="Z41" s="325">
        <f>Y41-100%</f>
        <v>0.23312500000000003</v>
      </c>
      <c r="AA41" s="322" t="s">
        <v>287</v>
      </c>
    </row>
    <row r="42" spans="1:27" ht="12" customHeight="1" x14ac:dyDescent="0.2">
      <c r="A42" s="4"/>
      <c r="B42" s="371"/>
      <c r="C42" s="312"/>
      <c r="D42" s="201"/>
      <c r="E42" s="294"/>
      <c r="F42" s="294"/>
      <c r="G42" s="201"/>
      <c r="H42" s="368"/>
      <c r="I42" s="201"/>
      <c r="J42" s="288"/>
      <c r="K42" s="188"/>
      <c r="L42" s="188"/>
      <c r="M42" s="288"/>
      <c r="N42" s="204"/>
      <c r="O42" s="207"/>
      <c r="P42" s="207"/>
      <c r="Q42" s="207"/>
      <c r="R42" s="207"/>
      <c r="S42" s="207"/>
      <c r="T42" s="207"/>
      <c r="U42" s="207"/>
      <c r="V42" s="207"/>
      <c r="W42" s="204"/>
      <c r="X42" s="358"/>
      <c r="Y42" s="327"/>
      <c r="Z42" s="325"/>
      <c r="AA42" s="323"/>
    </row>
    <row r="43" spans="1:27" ht="12" customHeight="1" x14ac:dyDescent="0.2">
      <c r="A43" s="4"/>
      <c r="B43" s="371"/>
      <c r="C43" s="312"/>
      <c r="D43" s="201"/>
      <c r="E43" s="294"/>
      <c r="F43" s="294"/>
      <c r="G43" s="201"/>
      <c r="H43" s="368"/>
      <c r="I43" s="201"/>
      <c r="J43" s="288"/>
      <c r="K43" s="188"/>
      <c r="L43" s="188"/>
      <c r="M43" s="288"/>
      <c r="N43" s="204"/>
      <c r="O43" s="207"/>
      <c r="P43" s="207"/>
      <c r="Q43" s="207"/>
      <c r="R43" s="207"/>
      <c r="S43" s="207"/>
      <c r="T43" s="207"/>
      <c r="U43" s="207"/>
      <c r="V43" s="207"/>
      <c r="W43" s="204"/>
      <c r="X43" s="358"/>
      <c r="Y43" s="327"/>
      <c r="Z43" s="325"/>
      <c r="AA43" s="323"/>
    </row>
    <row r="44" spans="1:27" ht="12" customHeight="1" x14ac:dyDescent="0.2">
      <c r="A44" s="4"/>
      <c r="B44" s="371"/>
      <c r="C44" s="312"/>
      <c r="D44" s="201"/>
      <c r="E44" s="294"/>
      <c r="F44" s="294"/>
      <c r="G44" s="201"/>
      <c r="H44" s="368"/>
      <c r="I44" s="201"/>
      <c r="J44" s="288"/>
      <c r="K44" s="188"/>
      <c r="L44" s="188"/>
      <c r="M44" s="288"/>
      <c r="N44" s="204"/>
      <c r="O44" s="207"/>
      <c r="P44" s="207"/>
      <c r="Q44" s="207"/>
      <c r="R44" s="207"/>
      <c r="S44" s="207"/>
      <c r="T44" s="207"/>
      <c r="U44" s="207"/>
      <c r="V44" s="207"/>
      <c r="W44" s="204"/>
      <c r="X44" s="358"/>
      <c r="Y44" s="327"/>
      <c r="Z44" s="325"/>
      <c r="AA44" s="323"/>
    </row>
    <row r="45" spans="1:27" ht="12" customHeight="1" x14ac:dyDescent="0.2">
      <c r="A45" s="4"/>
      <c r="B45" s="371"/>
      <c r="C45" s="312"/>
      <c r="D45" s="201"/>
      <c r="E45" s="294"/>
      <c r="F45" s="294"/>
      <c r="G45" s="201"/>
      <c r="H45" s="368"/>
      <c r="I45" s="201"/>
      <c r="J45" s="288"/>
      <c r="K45" s="188"/>
      <c r="L45" s="188"/>
      <c r="M45" s="288"/>
      <c r="N45" s="204"/>
      <c r="O45" s="207"/>
      <c r="P45" s="207"/>
      <c r="Q45" s="207"/>
      <c r="R45" s="207"/>
      <c r="S45" s="207"/>
      <c r="T45" s="207"/>
      <c r="U45" s="207"/>
      <c r="V45" s="207"/>
      <c r="W45" s="204"/>
      <c r="X45" s="358"/>
      <c r="Y45" s="327"/>
      <c r="Z45" s="325"/>
      <c r="AA45" s="323"/>
    </row>
    <row r="46" spans="1:27" ht="12" customHeight="1" x14ac:dyDescent="0.2">
      <c r="A46" s="4"/>
      <c r="B46" s="371"/>
      <c r="C46" s="312"/>
      <c r="D46" s="202"/>
      <c r="E46" s="295"/>
      <c r="F46" s="294"/>
      <c r="G46" s="202"/>
      <c r="H46" s="369"/>
      <c r="I46" s="202"/>
      <c r="J46" s="289"/>
      <c r="K46" s="188"/>
      <c r="L46" s="188"/>
      <c r="M46" s="289"/>
      <c r="N46" s="205"/>
      <c r="O46" s="208"/>
      <c r="P46" s="208"/>
      <c r="Q46" s="208"/>
      <c r="R46" s="208"/>
      <c r="S46" s="208"/>
      <c r="T46" s="208"/>
      <c r="U46" s="208"/>
      <c r="V46" s="208"/>
      <c r="W46" s="205"/>
      <c r="X46" s="359"/>
      <c r="Y46" s="328"/>
      <c r="Z46" s="325"/>
      <c r="AA46" s="323"/>
    </row>
    <row r="47" spans="1:27" ht="12" customHeight="1" x14ac:dyDescent="0.2">
      <c r="A47" s="4"/>
      <c r="B47" s="371"/>
      <c r="C47" s="312"/>
      <c r="D47" s="311">
        <v>81</v>
      </c>
      <c r="E47" s="293" t="s">
        <v>65</v>
      </c>
      <c r="F47" s="294"/>
      <c r="G47" s="200" t="s">
        <v>30</v>
      </c>
      <c r="H47" s="367" t="s">
        <v>200</v>
      </c>
      <c r="I47" s="200" t="s">
        <v>41</v>
      </c>
      <c r="J47" s="287" t="s">
        <v>53</v>
      </c>
      <c r="K47" s="188"/>
      <c r="L47" s="188"/>
      <c r="M47" s="287" t="s">
        <v>286</v>
      </c>
      <c r="N47" s="241">
        <v>0.8</v>
      </c>
      <c r="O47" s="244">
        <v>0</v>
      </c>
      <c r="P47" s="244">
        <v>0</v>
      </c>
      <c r="Q47" s="244">
        <v>0.443</v>
      </c>
      <c r="R47" s="230">
        <v>0.46700000000000003</v>
      </c>
      <c r="S47" s="244">
        <v>0.68</v>
      </c>
      <c r="T47" s="244">
        <v>0.87</v>
      </c>
      <c r="U47" s="237">
        <v>0.95</v>
      </c>
      <c r="V47" s="237">
        <v>0.96299999999999997</v>
      </c>
      <c r="W47" s="237">
        <v>0.97399999999999998</v>
      </c>
      <c r="X47" s="360">
        <v>0.97399999999999998</v>
      </c>
      <c r="Y47" s="326">
        <f>X47/N47</f>
        <v>1.2174999999999998</v>
      </c>
      <c r="Z47" s="252">
        <f>Y47-100%</f>
        <v>0.2174999999999998</v>
      </c>
      <c r="AA47" s="323"/>
    </row>
    <row r="48" spans="1:27" ht="12" customHeight="1" x14ac:dyDescent="0.2">
      <c r="A48" s="4"/>
      <c r="B48" s="371"/>
      <c r="C48" s="312"/>
      <c r="D48" s="312"/>
      <c r="E48" s="294"/>
      <c r="F48" s="294"/>
      <c r="G48" s="201"/>
      <c r="H48" s="368"/>
      <c r="I48" s="201"/>
      <c r="J48" s="288"/>
      <c r="K48" s="188"/>
      <c r="L48" s="188"/>
      <c r="M48" s="288"/>
      <c r="N48" s="242"/>
      <c r="O48" s="245"/>
      <c r="P48" s="245"/>
      <c r="Q48" s="245"/>
      <c r="R48" s="231"/>
      <c r="S48" s="245"/>
      <c r="T48" s="245"/>
      <c r="U48" s="238"/>
      <c r="V48" s="238"/>
      <c r="W48" s="238"/>
      <c r="X48" s="361"/>
      <c r="Y48" s="327"/>
      <c r="Z48" s="252"/>
      <c r="AA48" s="323"/>
    </row>
    <row r="49" spans="1:27" ht="12" customHeight="1" x14ac:dyDescent="0.2">
      <c r="A49" s="4"/>
      <c r="B49" s="371"/>
      <c r="C49" s="312"/>
      <c r="D49" s="312"/>
      <c r="E49" s="294"/>
      <c r="F49" s="294"/>
      <c r="G49" s="201"/>
      <c r="H49" s="368"/>
      <c r="I49" s="201"/>
      <c r="J49" s="288"/>
      <c r="K49" s="188"/>
      <c r="L49" s="188"/>
      <c r="M49" s="288"/>
      <c r="N49" s="242"/>
      <c r="O49" s="245"/>
      <c r="P49" s="245"/>
      <c r="Q49" s="245"/>
      <c r="R49" s="231"/>
      <c r="S49" s="245"/>
      <c r="T49" s="245"/>
      <c r="U49" s="238"/>
      <c r="V49" s="238"/>
      <c r="W49" s="238"/>
      <c r="X49" s="361"/>
      <c r="Y49" s="327"/>
      <c r="Z49" s="252"/>
      <c r="AA49" s="323"/>
    </row>
    <row r="50" spans="1:27" ht="12" customHeight="1" x14ac:dyDescent="0.2">
      <c r="A50" s="4"/>
      <c r="B50" s="371"/>
      <c r="C50" s="312"/>
      <c r="D50" s="312"/>
      <c r="E50" s="294"/>
      <c r="F50" s="294"/>
      <c r="G50" s="201"/>
      <c r="H50" s="368"/>
      <c r="I50" s="201"/>
      <c r="J50" s="288"/>
      <c r="K50" s="188"/>
      <c r="L50" s="188"/>
      <c r="M50" s="288"/>
      <c r="N50" s="242"/>
      <c r="O50" s="245"/>
      <c r="P50" s="245"/>
      <c r="Q50" s="245"/>
      <c r="R50" s="231"/>
      <c r="S50" s="245"/>
      <c r="T50" s="245"/>
      <c r="U50" s="238"/>
      <c r="V50" s="238"/>
      <c r="W50" s="238"/>
      <c r="X50" s="361"/>
      <c r="Y50" s="327"/>
      <c r="Z50" s="252"/>
      <c r="AA50" s="323"/>
    </row>
    <row r="51" spans="1:27" ht="12" customHeight="1" x14ac:dyDescent="0.2">
      <c r="A51" s="4"/>
      <c r="B51" s="371"/>
      <c r="C51" s="312"/>
      <c r="D51" s="312"/>
      <c r="E51" s="294"/>
      <c r="F51" s="294"/>
      <c r="G51" s="201"/>
      <c r="H51" s="368"/>
      <c r="I51" s="201"/>
      <c r="J51" s="288"/>
      <c r="K51" s="188"/>
      <c r="L51" s="188"/>
      <c r="M51" s="288"/>
      <c r="N51" s="242"/>
      <c r="O51" s="245"/>
      <c r="P51" s="245"/>
      <c r="Q51" s="245"/>
      <c r="R51" s="231"/>
      <c r="S51" s="245"/>
      <c r="T51" s="245"/>
      <c r="U51" s="238"/>
      <c r="V51" s="238"/>
      <c r="W51" s="238"/>
      <c r="X51" s="361"/>
      <c r="Y51" s="327"/>
      <c r="Z51" s="252"/>
      <c r="AA51" s="323"/>
    </row>
    <row r="52" spans="1:27" ht="12" customHeight="1" x14ac:dyDescent="0.2">
      <c r="A52" s="4"/>
      <c r="B52" s="372"/>
      <c r="C52" s="366"/>
      <c r="D52" s="366"/>
      <c r="E52" s="295"/>
      <c r="F52" s="295"/>
      <c r="G52" s="202"/>
      <c r="H52" s="369"/>
      <c r="I52" s="202"/>
      <c r="J52" s="289"/>
      <c r="K52" s="189"/>
      <c r="L52" s="189"/>
      <c r="M52" s="289"/>
      <c r="N52" s="243"/>
      <c r="O52" s="246"/>
      <c r="P52" s="246"/>
      <c r="Q52" s="246"/>
      <c r="R52" s="232"/>
      <c r="S52" s="246"/>
      <c r="T52" s="246"/>
      <c r="U52" s="239"/>
      <c r="V52" s="239"/>
      <c r="W52" s="239"/>
      <c r="X52" s="362"/>
      <c r="Y52" s="328"/>
      <c r="Z52" s="252"/>
      <c r="AA52" s="324"/>
    </row>
    <row r="53" spans="1:27" ht="15" customHeight="1" x14ac:dyDescent="0.2">
      <c r="A53" s="4"/>
      <c r="B53" s="370" t="s">
        <v>66</v>
      </c>
      <c r="C53" s="311" t="s">
        <v>67</v>
      </c>
      <c r="D53" s="200">
        <v>143</v>
      </c>
      <c r="E53" s="293" t="s">
        <v>68</v>
      </c>
      <c r="F53" s="200" t="s">
        <v>272</v>
      </c>
      <c r="G53" s="200" t="s">
        <v>17</v>
      </c>
      <c r="H53" s="367" t="s">
        <v>200</v>
      </c>
      <c r="I53" s="200" t="s">
        <v>18</v>
      </c>
      <c r="J53" s="287" t="s">
        <v>53</v>
      </c>
      <c r="K53" s="187">
        <v>1430826</v>
      </c>
      <c r="L53" s="187">
        <v>1283594</v>
      </c>
      <c r="M53" s="287" t="s">
        <v>286</v>
      </c>
      <c r="N53" s="209">
        <v>651</v>
      </c>
      <c r="O53" s="240">
        <v>0</v>
      </c>
      <c r="P53" s="240">
        <v>0</v>
      </c>
      <c r="Q53" s="240">
        <v>0</v>
      </c>
      <c r="R53" s="240">
        <v>0</v>
      </c>
      <c r="S53" s="240">
        <v>0</v>
      </c>
      <c r="T53" s="240">
        <v>0</v>
      </c>
      <c r="U53" s="212">
        <v>860</v>
      </c>
      <c r="V53" s="212">
        <v>860</v>
      </c>
      <c r="W53" s="212">
        <v>860</v>
      </c>
      <c r="X53" s="403">
        <v>860</v>
      </c>
      <c r="Y53" s="326">
        <f>X53/N53</f>
        <v>1.3210445468509984</v>
      </c>
      <c r="Z53" s="263">
        <f>Y53-100%</f>
        <v>0.32104454685099837</v>
      </c>
      <c r="AA53" s="322" t="s">
        <v>299</v>
      </c>
    </row>
    <row r="54" spans="1:27" ht="15" customHeight="1" x14ac:dyDescent="0.2">
      <c r="A54" s="4"/>
      <c r="B54" s="371"/>
      <c r="C54" s="312"/>
      <c r="D54" s="201"/>
      <c r="E54" s="294"/>
      <c r="F54" s="201"/>
      <c r="G54" s="201"/>
      <c r="H54" s="368"/>
      <c r="I54" s="201"/>
      <c r="J54" s="288"/>
      <c r="K54" s="188"/>
      <c r="L54" s="188"/>
      <c r="M54" s="288"/>
      <c r="N54" s="210"/>
      <c r="O54" s="240"/>
      <c r="P54" s="240"/>
      <c r="Q54" s="240"/>
      <c r="R54" s="240"/>
      <c r="S54" s="240"/>
      <c r="T54" s="240"/>
      <c r="U54" s="250"/>
      <c r="V54" s="212"/>
      <c r="W54" s="212"/>
      <c r="X54" s="403"/>
      <c r="Y54" s="327"/>
      <c r="Z54" s="264"/>
      <c r="AA54" s="323"/>
    </row>
    <row r="55" spans="1:27" ht="15" customHeight="1" x14ac:dyDescent="0.2">
      <c r="A55" s="4"/>
      <c r="B55" s="371"/>
      <c r="C55" s="312"/>
      <c r="D55" s="201"/>
      <c r="E55" s="294"/>
      <c r="F55" s="201"/>
      <c r="G55" s="201"/>
      <c r="H55" s="368"/>
      <c r="I55" s="201"/>
      <c r="J55" s="288"/>
      <c r="K55" s="188"/>
      <c r="L55" s="188"/>
      <c r="M55" s="288"/>
      <c r="N55" s="210"/>
      <c r="O55" s="240"/>
      <c r="P55" s="240"/>
      <c r="Q55" s="240"/>
      <c r="R55" s="240"/>
      <c r="S55" s="240"/>
      <c r="T55" s="240"/>
      <c r="U55" s="250"/>
      <c r="V55" s="212"/>
      <c r="W55" s="212"/>
      <c r="X55" s="403"/>
      <c r="Y55" s="327"/>
      <c r="Z55" s="264"/>
      <c r="AA55" s="323"/>
    </row>
    <row r="56" spans="1:27" ht="15" customHeight="1" x14ac:dyDescent="0.2">
      <c r="A56" s="4"/>
      <c r="B56" s="371"/>
      <c r="C56" s="312"/>
      <c r="D56" s="201"/>
      <c r="E56" s="294"/>
      <c r="F56" s="201"/>
      <c r="G56" s="201"/>
      <c r="H56" s="368"/>
      <c r="I56" s="201"/>
      <c r="J56" s="288"/>
      <c r="K56" s="188"/>
      <c r="L56" s="188"/>
      <c r="M56" s="288"/>
      <c r="N56" s="210"/>
      <c r="O56" s="240"/>
      <c r="P56" s="240"/>
      <c r="Q56" s="240"/>
      <c r="R56" s="240"/>
      <c r="S56" s="240"/>
      <c r="T56" s="240"/>
      <c r="U56" s="250"/>
      <c r="V56" s="212"/>
      <c r="W56" s="212"/>
      <c r="X56" s="403"/>
      <c r="Y56" s="327"/>
      <c r="Z56" s="264"/>
      <c r="AA56" s="323"/>
    </row>
    <row r="57" spans="1:27" ht="15" customHeight="1" x14ac:dyDescent="0.2">
      <c r="A57" s="4"/>
      <c r="B57" s="371"/>
      <c r="C57" s="312"/>
      <c r="D57" s="201"/>
      <c r="E57" s="294"/>
      <c r="F57" s="201"/>
      <c r="G57" s="201"/>
      <c r="H57" s="368"/>
      <c r="I57" s="201"/>
      <c r="J57" s="288"/>
      <c r="K57" s="188"/>
      <c r="L57" s="188"/>
      <c r="M57" s="288"/>
      <c r="N57" s="210"/>
      <c r="O57" s="240"/>
      <c r="P57" s="240"/>
      <c r="Q57" s="240"/>
      <c r="R57" s="240"/>
      <c r="S57" s="240"/>
      <c r="T57" s="240"/>
      <c r="U57" s="250"/>
      <c r="V57" s="212"/>
      <c r="W57" s="212"/>
      <c r="X57" s="403"/>
      <c r="Y57" s="327"/>
      <c r="Z57" s="264"/>
      <c r="AA57" s="323"/>
    </row>
    <row r="58" spans="1:27" ht="27.75" customHeight="1" x14ac:dyDescent="0.2">
      <c r="A58" s="4"/>
      <c r="B58" s="372"/>
      <c r="C58" s="366"/>
      <c r="D58" s="202"/>
      <c r="E58" s="295"/>
      <c r="F58" s="202"/>
      <c r="G58" s="202"/>
      <c r="H58" s="369"/>
      <c r="I58" s="202"/>
      <c r="J58" s="289"/>
      <c r="K58" s="189"/>
      <c r="L58" s="189"/>
      <c r="M58" s="289"/>
      <c r="N58" s="211"/>
      <c r="O58" s="240"/>
      <c r="P58" s="240"/>
      <c r="Q58" s="240"/>
      <c r="R58" s="240"/>
      <c r="S58" s="240"/>
      <c r="T58" s="240"/>
      <c r="U58" s="250"/>
      <c r="V58" s="212"/>
      <c r="W58" s="212"/>
      <c r="X58" s="403"/>
      <c r="Y58" s="328"/>
      <c r="Z58" s="265"/>
      <c r="AA58" s="324"/>
    </row>
    <row r="59" spans="1:27" x14ac:dyDescent="0.2">
      <c r="A59" s="4"/>
      <c r="B59" s="52"/>
      <c r="C59" s="53"/>
      <c r="D59" s="47"/>
      <c r="E59" s="46" t="s">
        <v>72</v>
      </c>
      <c r="F59" s="52"/>
      <c r="G59" s="53"/>
      <c r="H59" s="53"/>
      <c r="I59" s="53"/>
      <c r="J59" s="47"/>
      <c r="K59" s="54"/>
      <c r="L59" s="54"/>
      <c r="M59" s="47"/>
      <c r="N59" s="79"/>
      <c r="O59" s="47"/>
      <c r="P59" s="47"/>
      <c r="Q59" s="47"/>
      <c r="R59" s="47"/>
      <c r="S59" s="47"/>
      <c r="T59" s="47"/>
      <c r="U59" s="55"/>
      <c r="V59" s="66"/>
      <c r="W59" s="66"/>
      <c r="X59" s="66"/>
      <c r="Y59" s="67"/>
      <c r="Z59" s="72"/>
      <c r="AA59" s="89"/>
    </row>
    <row r="60" spans="1:27" ht="10.5" customHeight="1" x14ac:dyDescent="0.2">
      <c r="A60" s="4"/>
      <c r="B60" s="311" t="s">
        <v>69</v>
      </c>
      <c r="C60" s="311" t="s">
        <v>70</v>
      </c>
      <c r="D60" s="311">
        <v>85</v>
      </c>
      <c r="E60" s="293" t="s">
        <v>71</v>
      </c>
      <c r="F60" s="200" t="s">
        <v>272</v>
      </c>
      <c r="G60" s="200" t="s">
        <v>17</v>
      </c>
      <c r="H60" s="200" t="s">
        <v>200</v>
      </c>
      <c r="I60" s="200" t="s">
        <v>18</v>
      </c>
      <c r="J60" s="287" t="s">
        <v>53</v>
      </c>
      <c r="K60" s="187">
        <v>3410835</v>
      </c>
      <c r="L60" s="187">
        <v>2983457</v>
      </c>
      <c r="M60" s="200" t="s">
        <v>286</v>
      </c>
      <c r="N60" s="209">
        <v>55</v>
      </c>
      <c r="O60" s="240">
        <v>0</v>
      </c>
      <c r="P60" s="240">
        <v>0</v>
      </c>
      <c r="Q60" s="240">
        <v>0</v>
      </c>
      <c r="R60" s="240">
        <v>0</v>
      </c>
      <c r="S60" s="240">
        <v>0</v>
      </c>
      <c r="T60" s="240">
        <v>0</v>
      </c>
      <c r="U60" s="212">
        <v>0</v>
      </c>
      <c r="V60" s="212">
        <v>0</v>
      </c>
      <c r="W60" s="212">
        <v>56</v>
      </c>
      <c r="X60" s="403">
        <v>56</v>
      </c>
      <c r="Y60" s="326">
        <f>X60/N60</f>
        <v>1.0181818181818181</v>
      </c>
      <c r="Z60" s="254">
        <f>Y60-100%</f>
        <v>1.8181818181818077E-2</v>
      </c>
      <c r="AA60" s="322"/>
    </row>
    <row r="61" spans="1:27" ht="10.5" customHeight="1" x14ac:dyDescent="0.2">
      <c r="A61" s="4"/>
      <c r="B61" s="312"/>
      <c r="C61" s="312"/>
      <c r="D61" s="312"/>
      <c r="E61" s="294"/>
      <c r="F61" s="201"/>
      <c r="G61" s="201"/>
      <c r="H61" s="201"/>
      <c r="I61" s="201"/>
      <c r="J61" s="288"/>
      <c r="K61" s="188"/>
      <c r="L61" s="188"/>
      <c r="M61" s="201"/>
      <c r="N61" s="210"/>
      <c r="O61" s="240"/>
      <c r="P61" s="240"/>
      <c r="Q61" s="240"/>
      <c r="R61" s="240"/>
      <c r="S61" s="240"/>
      <c r="T61" s="240"/>
      <c r="U61" s="250"/>
      <c r="V61" s="212"/>
      <c r="W61" s="212"/>
      <c r="X61" s="403"/>
      <c r="Y61" s="327"/>
      <c r="Z61" s="255"/>
      <c r="AA61" s="323"/>
    </row>
    <row r="62" spans="1:27" ht="10.5" customHeight="1" x14ac:dyDescent="0.2">
      <c r="A62" s="4"/>
      <c r="B62" s="312"/>
      <c r="C62" s="312"/>
      <c r="D62" s="312"/>
      <c r="E62" s="294"/>
      <c r="F62" s="201"/>
      <c r="G62" s="201"/>
      <c r="H62" s="201"/>
      <c r="I62" s="201"/>
      <c r="J62" s="288"/>
      <c r="K62" s="188"/>
      <c r="L62" s="188"/>
      <c r="M62" s="201"/>
      <c r="N62" s="210"/>
      <c r="O62" s="240"/>
      <c r="P62" s="240"/>
      <c r="Q62" s="240"/>
      <c r="R62" s="240"/>
      <c r="S62" s="240"/>
      <c r="T62" s="240"/>
      <c r="U62" s="250"/>
      <c r="V62" s="212"/>
      <c r="W62" s="212"/>
      <c r="X62" s="403"/>
      <c r="Y62" s="327"/>
      <c r="Z62" s="255"/>
      <c r="AA62" s="323"/>
    </row>
    <row r="63" spans="1:27" ht="10.5" customHeight="1" x14ac:dyDescent="0.2">
      <c r="A63" s="4"/>
      <c r="B63" s="312"/>
      <c r="C63" s="312"/>
      <c r="D63" s="312"/>
      <c r="E63" s="294"/>
      <c r="F63" s="201"/>
      <c r="G63" s="201"/>
      <c r="H63" s="201"/>
      <c r="I63" s="201"/>
      <c r="J63" s="288"/>
      <c r="K63" s="188"/>
      <c r="L63" s="188"/>
      <c r="M63" s="201"/>
      <c r="N63" s="210"/>
      <c r="O63" s="240"/>
      <c r="P63" s="240"/>
      <c r="Q63" s="240"/>
      <c r="R63" s="240"/>
      <c r="S63" s="240"/>
      <c r="T63" s="240"/>
      <c r="U63" s="250"/>
      <c r="V63" s="212"/>
      <c r="W63" s="212"/>
      <c r="X63" s="403"/>
      <c r="Y63" s="327"/>
      <c r="Z63" s="255"/>
      <c r="AA63" s="323"/>
    </row>
    <row r="64" spans="1:27" ht="10.5" customHeight="1" x14ac:dyDescent="0.2">
      <c r="A64" s="4"/>
      <c r="B64" s="312"/>
      <c r="C64" s="312"/>
      <c r="D64" s="312"/>
      <c r="E64" s="294"/>
      <c r="F64" s="201"/>
      <c r="G64" s="201"/>
      <c r="H64" s="201"/>
      <c r="I64" s="201"/>
      <c r="J64" s="288"/>
      <c r="K64" s="188"/>
      <c r="L64" s="188"/>
      <c r="M64" s="201"/>
      <c r="N64" s="210"/>
      <c r="O64" s="240"/>
      <c r="P64" s="240"/>
      <c r="Q64" s="240"/>
      <c r="R64" s="240"/>
      <c r="S64" s="240"/>
      <c r="T64" s="240"/>
      <c r="U64" s="250"/>
      <c r="V64" s="212"/>
      <c r="W64" s="212"/>
      <c r="X64" s="403"/>
      <c r="Y64" s="327"/>
      <c r="Z64" s="255"/>
      <c r="AA64" s="323"/>
    </row>
    <row r="65" spans="1:27" ht="10.5" customHeight="1" x14ac:dyDescent="0.2">
      <c r="A65" s="4"/>
      <c r="B65" s="366"/>
      <c r="C65" s="366"/>
      <c r="D65" s="366"/>
      <c r="E65" s="295"/>
      <c r="F65" s="202"/>
      <c r="G65" s="202"/>
      <c r="H65" s="202"/>
      <c r="I65" s="202"/>
      <c r="J65" s="289"/>
      <c r="K65" s="189"/>
      <c r="L65" s="189"/>
      <c r="M65" s="202"/>
      <c r="N65" s="211"/>
      <c r="O65" s="240"/>
      <c r="P65" s="240"/>
      <c r="Q65" s="240"/>
      <c r="R65" s="240"/>
      <c r="S65" s="240"/>
      <c r="T65" s="240"/>
      <c r="U65" s="250"/>
      <c r="V65" s="212"/>
      <c r="W65" s="212"/>
      <c r="X65" s="403"/>
      <c r="Y65" s="328"/>
      <c r="Z65" s="256"/>
      <c r="AA65" s="324"/>
    </row>
    <row r="66" spans="1:27" ht="12" customHeight="1" x14ac:dyDescent="0.2">
      <c r="A66" s="4"/>
      <c r="B66" s="311" t="s">
        <v>74</v>
      </c>
      <c r="C66" s="311" t="s">
        <v>75</v>
      </c>
      <c r="D66" s="311">
        <v>87</v>
      </c>
      <c r="E66" s="293" t="s">
        <v>76</v>
      </c>
      <c r="F66" s="200" t="s">
        <v>272</v>
      </c>
      <c r="G66" s="200" t="s">
        <v>17</v>
      </c>
      <c r="H66" s="200" t="s">
        <v>200</v>
      </c>
      <c r="I66" s="200" t="s">
        <v>18</v>
      </c>
      <c r="J66" s="287" t="s">
        <v>53</v>
      </c>
      <c r="K66" s="187">
        <v>8494676</v>
      </c>
      <c r="L66" s="187">
        <v>7430293</v>
      </c>
      <c r="M66" s="200" t="s">
        <v>286</v>
      </c>
      <c r="N66" s="203">
        <v>5000</v>
      </c>
      <c r="O66" s="206">
        <v>0</v>
      </c>
      <c r="P66" s="206">
        <v>0</v>
      </c>
      <c r="Q66" s="206">
        <v>0</v>
      </c>
      <c r="R66" s="187">
        <v>458</v>
      </c>
      <c r="S66" s="187">
        <v>4040</v>
      </c>
      <c r="T66" s="187">
        <v>4823</v>
      </c>
      <c r="U66" s="220">
        <v>6263</v>
      </c>
      <c r="V66" s="220">
        <v>7047</v>
      </c>
      <c r="W66" s="220">
        <v>7047</v>
      </c>
      <c r="X66" s="354">
        <v>7047</v>
      </c>
      <c r="Y66" s="326">
        <f>X66/N66</f>
        <v>1.4094</v>
      </c>
      <c r="Z66" s="254">
        <f>Y66-100%</f>
        <v>0.40939999999999999</v>
      </c>
      <c r="AA66" s="322" t="s">
        <v>336</v>
      </c>
    </row>
    <row r="67" spans="1:27" ht="12" customHeight="1" x14ac:dyDescent="0.2">
      <c r="A67" s="4"/>
      <c r="B67" s="312"/>
      <c r="C67" s="312"/>
      <c r="D67" s="312"/>
      <c r="E67" s="294"/>
      <c r="F67" s="201"/>
      <c r="G67" s="201"/>
      <c r="H67" s="201"/>
      <c r="I67" s="201"/>
      <c r="J67" s="288"/>
      <c r="K67" s="188"/>
      <c r="L67" s="188"/>
      <c r="M67" s="201"/>
      <c r="N67" s="204"/>
      <c r="O67" s="207"/>
      <c r="P67" s="207"/>
      <c r="Q67" s="207"/>
      <c r="R67" s="188"/>
      <c r="S67" s="188"/>
      <c r="T67" s="188"/>
      <c r="U67" s="221"/>
      <c r="V67" s="221"/>
      <c r="W67" s="221"/>
      <c r="X67" s="355"/>
      <c r="Y67" s="327"/>
      <c r="Z67" s="255"/>
      <c r="AA67" s="323"/>
    </row>
    <row r="68" spans="1:27" ht="12" customHeight="1" x14ac:dyDescent="0.2">
      <c r="A68" s="4"/>
      <c r="B68" s="312"/>
      <c r="C68" s="312"/>
      <c r="D68" s="312"/>
      <c r="E68" s="294"/>
      <c r="F68" s="201"/>
      <c r="G68" s="201"/>
      <c r="H68" s="201"/>
      <c r="I68" s="201"/>
      <c r="J68" s="288"/>
      <c r="K68" s="188"/>
      <c r="L68" s="188"/>
      <c r="M68" s="201"/>
      <c r="N68" s="204"/>
      <c r="O68" s="207"/>
      <c r="P68" s="207"/>
      <c r="Q68" s="207"/>
      <c r="R68" s="188"/>
      <c r="S68" s="188"/>
      <c r="T68" s="188"/>
      <c r="U68" s="221"/>
      <c r="V68" s="221"/>
      <c r="W68" s="221"/>
      <c r="X68" s="355"/>
      <c r="Y68" s="327"/>
      <c r="Z68" s="255"/>
      <c r="AA68" s="323"/>
    </row>
    <row r="69" spans="1:27" ht="12" customHeight="1" x14ac:dyDescent="0.2">
      <c r="A69" s="4"/>
      <c r="B69" s="312"/>
      <c r="C69" s="312"/>
      <c r="D69" s="312"/>
      <c r="E69" s="294"/>
      <c r="F69" s="201"/>
      <c r="G69" s="201"/>
      <c r="H69" s="201"/>
      <c r="I69" s="201"/>
      <c r="J69" s="288"/>
      <c r="K69" s="188"/>
      <c r="L69" s="188"/>
      <c r="M69" s="201"/>
      <c r="N69" s="204"/>
      <c r="O69" s="207"/>
      <c r="P69" s="207"/>
      <c r="Q69" s="207"/>
      <c r="R69" s="188"/>
      <c r="S69" s="188"/>
      <c r="T69" s="188"/>
      <c r="U69" s="221"/>
      <c r="V69" s="221"/>
      <c r="W69" s="221"/>
      <c r="X69" s="355"/>
      <c r="Y69" s="327"/>
      <c r="Z69" s="255"/>
      <c r="AA69" s="323"/>
    </row>
    <row r="70" spans="1:27" ht="12" customHeight="1" x14ac:dyDescent="0.2">
      <c r="A70" s="4"/>
      <c r="B70" s="312"/>
      <c r="C70" s="312"/>
      <c r="D70" s="312"/>
      <c r="E70" s="294"/>
      <c r="F70" s="201"/>
      <c r="G70" s="201"/>
      <c r="H70" s="201"/>
      <c r="I70" s="201"/>
      <c r="J70" s="288"/>
      <c r="K70" s="188"/>
      <c r="L70" s="188"/>
      <c r="M70" s="201"/>
      <c r="N70" s="204"/>
      <c r="O70" s="207"/>
      <c r="P70" s="207"/>
      <c r="Q70" s="207"/>
      <c r="R70" s="188"/>
      <c r="S70" s="188"/>
      <c r="T70" s="188"/>
      <c r="U70" s="221"/>
      <c r="V70" s="221"/>
      <c r="W70" s="221"/>
      <c r="X70" s="355"/>
      <c r="Y70" s="327"/>
      <c r="Z70" s="255"/>
      <c r="AA70" s="323"/>
    </row>
    <row r="71" spans="1:27" ht="6.75" customHeight="1" x14ac:dyDescent="0.2">
      <c r="A71" s="4"/>
      <c r="B71" s="366"/>
      <c r="C71" s="366"/>
      <c r="D71" s="366"/>
      <c r="E71" s="295"/>
      <c r="F71" s="202"/>
      <c r="G71" s="202"/>
      <c r="H71" s="202"/>
      <c r="I71" s="202"/>
      <c r="J71" s="289"/>
      <c r="K71" s="189"/>
      <c r="L71" s="189"/>
      <c r="M71" s="202"/>
      <c r="N71" s="205"/>
      <c r="O71" s="208"/>
      <c r="P71" s="208"/>
      <c r="Q71" s="208"/>
      <c r="R71" s="189"/>
      <c r="S71" s="189"/>
      <c r="T71" s="189"/>
      <c r="U71" s="222"/>
      <c r="V71" s="222"/>
      <c r="W71" s="222"/>
      <c r="X71" s="356"/>
      <c r="Y71" s="328"/>
      <c r="Z71" s="256"/>
      <c r="AA71" s="324"/>
    </row>
    <row r="72" spans="1:27" ht="12" customHeight="1" x14ac:dyDescent="0.2">
      <c r="A72" s="4"/>
      <c r="B72" s="311" t="s">
        <v>263</v>
      </c>
      <c r="C72" s="311" t="s">
        <v>77</v>
      </c>
      <c r="D72" s="311">
        <v>619</v>
      </c>
      <c r="E72" s="293" t="s">
        <v>78</v>
      </c>
      <c r="F72" s="200" t="s">
        <v>272</v>
      </c>
      <c r="G72" s="200" t="s">
        <v>17</v>
      </c>
      <c r="H72" s="200" t="s">
        <v>201</v>
      </c>
      <c r="I72" s="200" t="s">
        <v>18</v>
      </c>
      <c r="J72" s="287" t="s">
        <v>53</v>
      </c>
      <c r="K72" s="187">
        <v>14338865</v>
      </c>
      <c r="L72" s="187">
        <v>12542205</v>
      </c>
      <c r="M72" s="200" t="s">
        <v>286</v>
      </c>
      <c r="N72" s="203">
        <v>2000</v>
      </c>
      <c r="O72" s="206">
        <v>0</v>
      </c>
      <c r="P72" s="206">
        <v>0</v>
      </c>
      <c r="Q72" s="206">
        <v>0</v>
      </c>
      <c r="R72" s="206">
        <v>0</v>
      </c>
      <c r="S72" s="206">
        <v>0</v>
      </c>
      <c r="T72" s="206">
        <v>1752</v>
      </c>
      <c r="U72" s="206">
        <v>2811</v>
      </c>
      <c r="V72" s="190">
        <v>3359</v>
      </c>
      <c r="W72" s="190">
        <v>4301</v>
      </c>
      <c r="X72" s="197">
        <v>4301</v>
      </c>
      <c r="Y72" s="326">
        <f>X72/N72</f>
        <v>2.1505000000000001</v>
      </c>
      <c r="Z72" s="263">
        <f>Y72-100%</f>
        <v>1.1505000000000001</v>
      </c>
      <c r="AA72" s="322" t="s">
        <v>288</v>
      </c>
    </row>
    <row r="73" spans="1:27" ht="12" customHeight="1" x14ac:dyDescent="0.2">
      <c r="A73" s="4"/>
      <c r="B73" s="312"/>
      <c r="C73" s="312"/>
      <c r="D73" s="312"/>
      <c r="E73" s="294"/>
      <c r="F73" s="201"/>
      <c r="G73" s="201"/>
      <c r="H73" s="201"/>
      <c r="I73" s="201"/>
      <c r="J73" s="288"/>
      <c r="K73" s="188"/>
      <c r="L73" s="188"/>
      <c r="M73" s="201"/>
      <c r="N73" s="204"/>
      <c r="O73" s="207"/>
      <c r="P73" s="207"/>
      <c r="Q73" s="207"/>
      <c r="R73" s="207"/>
      <c r="S73" s="207"/>
      <c r="T73" s="207"/>
      <c r="U73" s="207"/>
      <c r="V73" s="191"/>
      <c r="W73" s="191"/>
      <c r="X73" s="198"/>
      <c r="Y73" s="327"/>
      <c r="Z73" s="264"/>
      <c r="AA73" s="323"/>
    </row>
    <row r="74" spans="1:27" ht="12" customHeight="1" x14ac:dyDescent="0.2">
      <c r="A74" s="4"/>
      <c r="B74" s="312"/>
      <c r="C74" s="312"/>
      <c r="D74" s="312"/>
      <c r="E74" s="294"/>
      <c r="F74" s="201"/>
      <c r="G74" s="201"/>
      <c r="H74" s="201"/>
      <c r="I74" s="201"/>
      <c r="J74" s="288"/>
      <c r="K74" s="188"/>
      <c r="L74" s="188"/>
      <c r="M74" s="201"/>
      <c r="N74" s="204"/>
      <c r="O74" s="207"/>
      <c r="P74" s="207"/>
      <c r="Q74" s="207"/>
      <c r="R74" s="207"/>
      <c r="S74" s="207"/>
      <c r="T74" s="207"/>
      <c r="U74" s="207"/>
      <c r="V74" s="191"/>
      <c r="W74" s="191"/>
      <c r="X74" s="198"/>
      <c r="Y74" s="327"/>
      <c r="Z74" s="264"/>
      <c r="AA74" s="323"/>
    </row>
    <row r="75" spans="1:27" ht="12" customHeight="1" x14ac:dyDescent="0.2">
      <c r="A75" s="4"/>
      <c r="B75" s="312"/>
      <c r="C75" s="312"/>
      <c r="D75" s="312"/>
      <c r="E75" s="294"/>
      <c r="F75" s="201"/>
      <c r="G75" s="201"/>
      <c r="H75" s="201"/>
      <c r="I75" s="201"/>
      <c r="J75" s="288"/>
      <c r="K75" s="188"/>
      <c r="L75" s="188"/>
      <c r="M75" s="201"/>
      <c r="N75" s="204"/>
      <c r="O75" s="207"/>
      <c r="P75" s="207"/>
      <c r="Q75" s="207"/>
      <c r="R75" s="207"/>
      <c r="S75" s="207"/>
      <c r="T75" s="207"/>
      <c r="U75" s="207"/>
      <c r="V75" s="191"/>
      <c r="W75" s="191"/>
      <c r="X75" s="198"/>
      <c r="Y75" s="327"/>
      <c r="Z75" s="264"/>
      <c r="AA75" s="323"/>
    </row>
    <row r="76" spans="1:27" ht="12" customHeight="1" x14ac:dyDescent="0.2">
      <c r="A76" s="4"/>
      <c r="B76" s="312"/>
      <c r="C76" s="312"/>
      <c r="D76" s="312"/>
      <c r="E76" s="294"/>
      <c r="F76" s="201"/>
      <c r="G76" s="201"/>
      <c r="H76" s="201"/>
      <c r="I76" s="201"/>
      <c r="J76" s="288"/>
      <c r="K76" s="188"/>
      <c r="L76" s="188"/>
      <c r="M76" s="201"/>
      <c r="N76" s="204"/>
      <c r="O76" s="207"/>
      <c r="P76" s="207"/>
      <c r="Q76" s="207"/>
      <c r="R76" s="207"/>
      <c r="S76" s="207"/>
      <c r="T76" s="207"/>
      <c r="U76" s="207"/>
      <c r="V76" s="191"/>
      <c r="W76" s="191"/>
      <c r="X76" s="198"/>
      <c r="Y76" s="327"/>
      <c r="Z76" s="264"/>
      <c r="AA76" s="323"/>
    </row>
    <row r="77" spans="1:27" ht="12" customHeight="1" x14ac:dyDescent="0.2">
      <c r="A77" s="4"/>
      <c r="B77" s="366"/>
      <c r="C77" s="366"/>
      <c r="D77" s="366"/>
      <c r="E77" s="295"/>
      <c r="F77" s="202"/>
      <c r="G77" s="202"/>
      <c r="H77" s="202"/>
      <c r="I77" s="202"/>
      <c r="J77" s="289"/>
      <c r="K77" s="189"/>
      <c r="L77" s="189"/>
      <c r="M77" s="202"/>
      <c r="N77" s="205"/>
      <c r="O77" s="208"/>
      <c r="P77" s="208"/>
      <c r="Q77" s="208"/>
      <c r="R77" s="208"/>
      <c r="S77" s="208"/>
      <c r="T77" s="208"/>
      <c r="U77" s="208"/>
      <c r="V77" s="192"/>
      <c r="W77" s="192"/>
      <c r="X77" s="199"/>
      <c r="Y77" s="328"/>
      <c r="Z77" s="265"/>
      <c r="AA77" s="324"/>
    </row>
    <row r="78" spans="1:27" ht="42" customHeight="1" x14ac:dyDescent="0.2">
      <c r="A78" s="4"/>
      <c r="B78" s="311" t="s">
        <v>79</v>
      </c>
      <c r="C78" s="311" t="s">
        <v>80</v>
      </c>
      <c r="D78" s="311">
        <v>91</v>
      </c>
      <c r="E78" s="293" t="s">
        <v>81</v>
      </c>
      <c r="F78" s="200" t="s">
        <v>272</v>
      </c>
      <c r="G78" s="363" t="s">
        <v>30</v>
      </c>
      <c r="H78" s="200" t="s">
        <v>200</v>
      </c>
      <c r="I78" s="200" t="s">
        <v>41</v>
      </c>
      <c r="J78" s="287" t="s">
        <v>53</v>
      </c>
      <c r="K78" s="319" t="s">
        <v>310</v>
      </c>
      <c r="L78" s="319" t="s">
        <v>310</v>
      </c>
      <c r="M78" s="200" t="s">
        <v>286</v>
      </c>
      <c r="N78" s="241">
        <v>0.5</v>
      </c>
      <c r="O78" s="244">
        <v>0</v>
      </c>
      <c r="P78" s="244">
        <v>0</v>
      </c>
      <c r="Q78" s="244">
        <v>0</v>
      </c>
      <c r="R78" s="244">
        <v>0</v>
      </c>
      <c r="S78" s="244">
        <v>0</v>
      </c>
      <c r="T78" s="237">
        <v>5.0999999999999997E-2</v>
      </c>
      <c r="U78" s="251">
        <v>8.7599999999999997E-2</v>
      </c>
      <c r="V78" s="251">
        <v>0.108</v>
      </c>
      <c r="W78" s="251">
        <v>0.14410000000000001</v>
      </c>
      <c r="X78" s="253">
        <v>0.14410000000000001</v>
      </c>
      <c r="Y78" s="326">
        <f>X78/N78</f>
        <v>0.28820000000000001</v>
      </c>
      <c r="Z78" s="266">
        <f>Y78-100%</f>
        <v>-0.71179999999999999</v>
      </c>
      <c r="AA78" s="322" t="s">
        <v>357</v>
      </c>
    </row>
    <row r="79" spans="1:27" ht="29.25" customHeight="1" x14ac:dyDescent="0.2">
      <c r="A79" s="4"/>
      <c r="B79" s="312"/>
      <c r="C79" s="312"/>
      <c r="D79" s="312"/>
      <c r="E79" s="294"/>
      <c r="F79" s="201"/>
      <c r="G79" s="364"/>
      <c r="H79" s="201"/>
      <c r="I79" s="201"/>
      <c r="J79" s="288"/>
      <c r="K79" s="320"/>
      <c r="L79" s="320"/>
      <c r="M79" s="201"/>
      <c r="N79" s="242"/>
      <c r="O79" s="245"/>
      <c r="P79" s="245"/>
      <c r="Q79" s="245"/>
      <c r="R79" s="245"/>
      <c r="S79" s="245"/>
      <c r="T79" s="238"/>
      <c r="U79" s="251"/>
      <c r="V79" s="251"/>
      <c r="W79" s="251"/>
      <c r="X79" s="253"/>
      <c r="Y79" s="327"/>
      <c r="Z79" s="267"/>
      <c r="AA79" s="323"/>
    </row>
    <row r="80" spans="1:27" ht="29.25" customHeight="1" x14ac:dyDescent="0.2">
      <c r="A80" s="4"/>
      <c r="B80" s="312"/>
      <c r="C80" s="312"/>
      <c r="D80" s="312"/>
      <c r="E80" s="294"/>
      <c r="F80" s="201"/>
      <c r="G80" s="364"/>
      <c r="H80" s="201"/>
      <c r="I80" s="201"/>
      <c r="J80" s="288"/>
      <c r="K80" s="320"/>
      <c r="L80" s="320"/>
      <c r="M80" s="201"/>
      <c r="N80" s="242"/>
      <c r="O80" s="245"/>
      <c r="P80" s="245"/>
      <c r="Q80" s="245"/>
      <c r="R80" s="245"/>
      <c r="S80" s="245"/>
      <c r="T80" s="238"/>
      <c r="U80" s="251"/>
      <c r="V80" s="251"/>
      <c r="W80" s="251"/>
      <c r="X80" s="253"/>
      <c r="Y80" s="327"/>
      <c r="Z80" s="267"/>
      <c r="AA80" s="323"/>
    </row>
    <row r="81" spans="1:27" ht="29.25" customHeight="1" x14ac:dyDescent="0.2">
      <c r="A81" s="4"/>
      <c r="B81" s="312"/>
      <c r="C81" s="312"/>
      <c r="D81" s="312"/>
      <c r="E81" s="294"/>
      <c r="F81" s="201"/>
      <c r="G81" s="364"/>
      <c r="H81" s="201"/>
      <c r="I81" s="201"/>
      <c r="J81" s="288"/>
      <c r="K81" s="320"/>
      <c r="L81" s="320"/>
      <c r="M81" s="201"/>
      <c r="N81" s="242"/>
      <c r="O81" s="245"/>
      <c r="P81" s="245"/>
      <c r="Q81" s="245"/>
      <c r="R81" s="245"/>
      <c r="S81" s="245"/>
      <c r="T81" s="238"/>
      <c r="U81" s="251"/>
      <c r="V81" s="251"/>
      <c r="W81" s="251"/>
      <c r="X81" s="253"/>
      <c r="Y81" s="327"/>
      <c r="Z81" s="267"/>
      <c r="AA81" s="323"/>
    </row>
    <row r="82" spans="1:27" ht="80.25" customHeight="1" x14ac:dyDescent="0.2">
      <c r="A82" s="4"/>
      <c r="B82" s="312"/>
      <c r="C82" s="312"/>
      <c r="D82" s="312"/>
      <c r="E82" s="294"/>
      <c r="F82" s="201"/>
      <c r="G82" s="364"/>
      <c r="H82" s="201"/>
      <c r="I82" s="201"/>
      <c r="J82" s="288"/>
      <c r="K82" s="320"/>
      <c r="L82" s="320"/>
      <c r="M82" s="201"/>
      <c r="N82" s="242"/>
      <c r="O82" s="245"/>
      <c r="P82" s="245"/>
      <c r="Q82" s="245"/>
      <c r="R82" s="245"/>
      <c r="S82" s="245"/>
      <c r="T82" s="238"/>
      <c r="U82" s="251"/>
      <c r="V82" s="251"/>
      <c r="W82" s="251"/>
      <c r="X82" s="253"/>
      <c r="Y82" s="327"/>
      <c r="Z82" s="267"/>
      <c r="AA82" s="323"/>
    </row>
    <row r="83" spans="1:27" ht="65.25" customHeight="1" x14ac:dyDescent="0.2">
      <c r="A83" s="4"/>
      <c r="B83" s="366"/>
      <c r="C83" s="366"/>
      <c r="D83" s="366"/>
      <c r="E83" s="295"/>
      <c r="F83" s="202"/>
      <c r="G83" s="365"/>
      <c r="H83" s="202"/>
      <c r="I83" s="202"/>
      <c r="J83" s="289"/>
      <c r="K83" s="321"/>
      <c r="L83" s="321"/>
      <c r="M83" s="202"/>
      <c r="N83" s="243"/>
      <c r="O83" s="246"/>
      <c r="P83" s="246"/>
      <c r="Q83" s="246"/>
      <c r="R83" s="246"/>
      <c r="S83" s="246"/>
      <c r="T83" s="239"/>
      <c r="U83" s="251"/>
      <c r="V83" s="251"/>
      <c r="W83" s="251"/>
      <c r="X83" s="253"/>
      <c r="Y83" s="328"/>
      <c r="Z83" s="268"/>
      <c r="AA83" s="324"/>
    </row>
    <row r="84" spans="1:27" ht="12" customHeight="1" x14ac:dyDescent="0.2">
      <c r="A84" s="4"/>
      <c r="B84" s="311" t="s">
        <v>82</v>
      </c>
      <c r="C84" s="311" t="s">
        <v>83</v>
      </c>
      <c r="D84" s="200">
        <v>90</v>
      </c>
      <c r="E84" s="293" t="s">
        <v>84</v>
      </c>
      <c r="F84" s="293" t="s">
        <v>272</v>
      </c>
      <c r="G84" s="200" t="s">
        <v>17</v>
      </c>
      <c r="H84" s="200" t="s">
        <v>200</v>
      </c>
      <c r="I84" s="200" t="s">
        <v>18</v>
      </c>
      <c r="J84" s="287" t="s">
        <v>53</v>
      </c>
      <c r="K84" s="187">
        <v>53084960</v>
      </c>
      <c r="L84" s="187">
        <v>46433414</v>
      </c>
      <c r="M84" s="200" t="s">
        <v>286</v>
      </c>
      <c r="N84" s="213">
        <v>40000</v>
      </c>
      <c r="O84" s="206">
        <v>0</v>
      </c>
      <c r="P84" s="206">
        <v>0</v>
      </c>
      <c r="Q84" s="206">
        <v>26038</v>
      </c>
      <c r="R84" s="206">
        <v>31983</v>
      </c>
      <c r="S84" s="206">
        <v>48960</v>
      </c>
      <c r="T84" s="206">
        <v>50128</v>
      </c>
      <c r="U84" s="190">
        <v>58659</v>
      </c>
      <c r="V84" s="190">
        <v>71284</v>
      </c>
      <c r="W84" s="190">
        <v>72876</v>
      </c>
      <c r="X84" s="197">
        <v>72876</v>
      </c>
      <c r="Y84" s="326">
        <f>X84/N84</f>
        <v>1.8219000000000001</v>
      </c>
      <c r="Z84" s="325">
        <f>Y84-100%</f>
        <v>0.82190000000000007</v>
      </c>
      <c r="AA84" s="322" t="s">
        <v>366</v>
      </c>
    </row>
    <row r="85" spans="1:27" ht="12" customHeight="1" x14ac:dyDescent="0.2">
      <c r="A85" s="4"/>
      <c r="B85" s="312"/>
      <c r="C85" s="312"/>
      <c r="D85" s="201"/>
      <c r="E85" s="294"/>
      <c r="F85" s="294"/>
      <c r="G85" s="201"/>
      <c r="H85" s="201"/>
      <c r="I85" s="201"/>
      <c r="J85" s="288"/>
      <c r="K85" s="188"/>
      <c r="L85" s="188"/>
      <c r="M85" s="201"/>
      <c r="N85" s="214"/>
      <c r="O85" s="207"/>
      <c r="P85" s="207"/>
      <c r="Q85" s="207"/>
      <c r="R85" s="207"/>
      <c r="S85" s="207"/>
      <c r="T85" s="207"/>
      <c r="U85" s="191"/>
      <c r="V85" s="191"/>
      <c r="W85" s="191"/>
      <c r="X85" s="198"/>
      <c r="Y85" s="327"/>
      <c r="Z85" s="325"/>
      <c r="AA85" s="323"/>
    </row>
    <row r="86" spans="1:27" ht="12" customHeight="1" x14ac:dyDescent="0.2">
      <c r="A86" s="4"/>
      <c r="B86" s="312"/>
      <c r="C86" s="312"/>
      <c r="D86" s="201"/>
      <c r="E86" s="294"/>
      <c r="F86" s="294"/>
      <c r="G86" s="201"/>
      <c r="H86" s="201"/>
      <c r="I86" s="201"/>
      <c r="J86" s="288"/>
      <c r="K86" s="188"/>
      <c r="L86" s="188"/>
      <c r="M86" s="201"/>
      <c r="N86" s="214"/>
      <c r="O86" s="207"/>
      <c r="P86" s="207"/>
      <c r="Q86" s="207"/>
      <c r="R86" s="207"/>
      <c r="S86" s="207"/>
      <c r="T86" s="207"/>
      <c r="U86" s="191"/>
      <c r="V86" s="191"/>
      <c r="W86" s="191"/>
      <c r="X86" s="198"/>
      <c r="Y86" s="327"/>
      <c r="Z86" s="325"/>
      <c r="AA86" s="323"/>
    </row>
    <row r="87" spans="1:27" ht="12" customHeight="1" x14ac:dyDescent="0.2">
      <c r="A87" s="4"/>
      <c r="B87" s="312"/>
      <c r="C87" s="312"/>
      <c r="D87" s="201"/>
      <c r="E87" s="294"/>
      <c r="F87" s="294"/>
      <c r="G87" s="201"/>
      <c r="H87" s="201"/>
      <c r="I87" s="201"/>
      <c r="J87" s="288"/>
      <c r="K87" s="188"/>
      <c r="L87" s="188"/>
      <c r="M87" s="201"/>
      <c r="N87" s="214"/>
      <c r="O87" s="207"/>
      <c r="P87" s="207"/>
      <c r="Q87" s="207"/>
      <c r="R87" s="207"/>
      <c r="S87" s="207"/>
      <c r="T87" s="207"/>
      <c r="U87" s="191"/>
      <c r="V87" s="191"/>
      <c r="W87" s="191"/>
      <c r="X87" s="198"/>
      <c r="Y87" s="327"/>
      <c r="Z87" s="325"/>
      <c r="AA87" s="323"/>
    </row>
    <row r="88" spans="1:27" ht="12" customHeight="1" x14ac:dyDescent="0.2">
      <c r="A88" s="4"/>
      <c r="B88" s="312"/>
      <c r="C88" s="312"/>
      <c r="D88" s="201"/>
      <c r="E88" s="294"/>
      <c r="F88" s="294"/>
      <c r="G88" s="201"/>
      <c r="H88" s="201"/>
      <c r="I88" s="201"/>
      <c r="J88" s="288"/>
      <c r="K88" s="188"/>
      <c r="L88" s="188"/>
      <c r="M88" s="201"/>
      <c r="N88" s="214"/>
      <c r="O88" s="207"/>
      <c r="P88" s="207"/>
      <c r="Q88" s="207"/>
      <c r="R88" s="207"/>
      <c r="S88" s="207"/>
      <c r="T88" s="207"/>
      <c r="U88" s="191"/>
      <c r="V88" s="191"/>
      <c r="W88" s="191"/>
      <c r="X88" s="198"/>
      <c r="Y88" s="327"/>
      <c r="Z88" s="325"/>
      <c r="AA88" s="323"/>
    </row>
    <row r="89" spans="1:27" ht="12" customHeight="1" x14ac:dyDescent="0.2">
      <c r="A89" s="4"/>
      <c r="B89" s="312"/>
      <c r="C89" s="312"/>
      <c r="D89" s="202"/>
      <c r="E89" s="295"/>
      <c r="F89" s="294"/>
      <c r="G89" s="202"/>
      <c r="H89" s="202"/>
      <c r="I89" s="202"/>
      <c r="J89" s="289"/>
      <c r="K89" s="188"/>
      <c r="L89" s="188"/>
      <c r="M89" s="202"/>
      <c r="N89" s="215"/>
      <c r="O89" s="208"/>
      <c r="P89" s="208"/>
      <c r="Q89" s="208"/>
      <c r="R89" s="208"/>
      <c r="S89" s="208"/>
      <c r="T89" s="208"/>
      <c r="U89" s="192"/>
      <c r="V89" s="192"/>
      <c r="W89" s="192"/>
      <c r="X89" s="199"/>
      <c r="Y89" s="328"/>
      <c r="Z89" s="325"/>
      <c r="AA89" s="323"/>
    </row>
    <row r="90" spans="1:27" ht="12" customHeight="1" x14ac:dyDescent="0.2">
      <c r="A90" s="4"/>
      <c r="B90" s="312"/>
      <c r="C90" s="312"/>
      <c r="D90" s="200">
        <v>92</v>
      </c>
      <c r="E90" s="293" t="s">
        <v>85</v>
      </c>
      <c r="F90" s="294"/>
      <c r="G90" s="200" t="s">
        <v>30</v>
      </c>
      <c r="H90" s="200" t="s">
        <v>200</v>
      </c>
      <c r="I90" s="200" t="s">
        <v>41</v>
      </c>
      <c r="J90" s="287" t="s">
        <v>53</v>
      </c>
      <c r="K90" s="188"/>
      <c r="L90" s="188"/>
      <c r="M90" s="200" t="s">
        <v>286</v>
      </c>
      <c r="N90" s="241">
        <v>0.67</v>
      </c>
      <c r="O90" s="244">
        <v>0</v>
      </c>
      <c r="P90" s="244">
        <v>0</v>
      </c>
      <c r="Q90" s="244">
        <v>0.67100000000000004</v>
      </c>
      <c r="R90" s="244">
        <v>0.63700000000000001</v>
      </c>
      <c r="S90" s="247">
        <v>0.65959999999999996</v>
      </c>
      <c r="T90" s="244">
        <v>0.68</v>
      </c>
      <c r="U90" s="237" t="s">
        <v>360</v>
      </c>
      <c r="V90" s="237">
        <v>0.7429</v>
      </c>
      <c r="W90" s="237" t="s">
        <v>361</v>
      </c>
      <c r="X90" s="360">
        <v>0.67800000000000005</v>
      </c>
      <c r="Y90" s="360">
        <f>X90/N90</f>
        <v>1.0119402985074626</v>
      </c>
      <c r="Z90" s="266">
        <f>Y90-100%</f>
        <v>1.1940298507462588E-2</v>
      </c>
      <c r="AA90" s="323"/>
    </row>
    <row r="91" spans="1:27" ht="12" customHeight="1" x14ac:dyDescent="0.2">
      <c r="A91" s="4"/>
      <c r="B91" s="312"/>
      <c r="C91" s="312"/>
      <c r="D91" s="201"/>
      <c r="E91" s="294"/>
      <c r="F91" s="294"/>
      <c r="G91" s="201"/>
      <c r="H91" s="201"/>
      <c r="I91" s="201"/>
      <c r="J91" s="288"/>
      <c r="K91" s="188"/>
      <c r="L91" s="188"/>
      <c r="M91" s="201"/>
      <c r="N91" s="242"/>
      <c r="O91" s="245"/>
      <c r="P91" s="245"/>
      <c r="Q91" s="245"/>
      <c r="R91" s="245"/>
      <c r="S91" s="248"/>
      <c r="T91" s="245"/>
      <c r="U91" s="238"/>
      <c r="V91" s="238"/>
      <c r="W91" s="238"/>
      <c r="X91" s="361"/>
      <c r="Y91" s="361"/>
      <c r="Z91" s="267"/>
      <c r="AA91" s="323"/>
    </row>
    <row r="92" spans="1:27" ht="12" customHeight="1" x14ac:dyDescent="0.2">
      <c r="A92" s="4"/>
      <c r="B92" s="312"/>
      <c r="C92" s="312"/>
      <c r="D92" s="201"/>
      <c r="E92" s="294"/>
      <c r="F92" s="294"/>
      <c r="G92" s="201"/>
      <c r="H92" s="201"/>
      <c r="I92" s="201"/>
      <c r="J92" s="288"/>
      <c r="K92" s="188"/>
      <c r="L92" s="188"/>
      <c r="M92" s="201"/>
      <c r="N92" s="242"/>
      <c r="O92" s="245"/>
      <c r="P92" s="245"/>
      <c r="Q92" s="245"/>
      <c r="R92" s="245"/>
      <c r="S92" s="248"/>
      <c r="T92" s="245"/>
      <c r="U92" s="238"/>
      <c r="V92" s="238"/>
      <c r="W92" s="238"/>
      <c r="X92" s="361"/>
      <c r="Y92" s="361"/>
      <c r="Z92" s="267"/>
      <c r="AA92" s="323"/>
    </row>
    <row r="93" spans="1:27" ht="12" customHeight="1" x14ac:dyDescent="0.2">
      <c r="A93" s="4"/>
      <c r="B93" s="312"/>
      <c r="C93" s="312"/>
      <c r="D93" s="201"/>
      <c r="E93" s="294"/>
      <c r="F93" s="294"/>
      <c r="G93" s="201"/>
      <c r="H93" s="201"/>
      <c r="I93" s="201"/>
      <c r="J93" s="288"/>
      <c r="K93" s="188"/>
      <c r="L93" s="188"/>
      <c r="M93" s="201"/>
      <c r="N93" s="242"/>
      <c r="O93" s="245"/>
      <c r="P93" s="245"/>
      <c r="Q93" s="245"/>
      <c r="R93" s="245"/>
      <c r="S93" s="248"/>
      <c r="T93" s="245"/>
      <c r="U93" s="238"/>
      <c r="V93" s="238"/>
      <c r="W93" s="238"/>
      <c r="X93" s="361"/>
      <c r="Y93" s="361"/>
      <c r="Z93" s="267"/>
      <c r="AA93" s="323"/>
    </row>
    <row r="94" spans="1:27" ht="12" customHeight="1" x14ac:dyDescent="0.2">
      <c r="A94" s="4"/>
      <c r="B94" s="312"/>
      <c r="C94" s="312"/>
      <c r="D94" s="201"/>
      <c r="E94" s="294"/>
      <c r="F94" s="294"/>
      <c r="G94" s="201"/>
      <c r="H94" s="201"/>
      <c r="I94" s="201"/>
      <c r="J94" s="288"/>
      <c r="K94" s="188"/>
      <c r="L94" s="188"/>
      <c r="M94" s="201"/>
      <c r="N94" s="242"/>
      <c r="O94" s="245"/>
      <c r="P94" s="245"/>
      <c r="Q94" s="245"/>
      <c r="R94" s="245"/>
      <c r="S94" s="248"/>
      <c r="T94" s="245"/>
      <c r="U94" s="238"/>
      <c r="V94" s="238"/>
      <c r="W94" s="238"/>
      <c r="X94" s="361"/>
      <c r="Y94" s="361"/>
      <c r="Z94" s="267"/>
      <c r="AA94" s="323"/>
    </row>
    <row r="95" spans="1:27" ht="14.25" customHeight="1" x14ac:dyDescent="0.2">
      <c r="A95" s="4"/>
      <c r="B95" s="366"/>
      <c r="C95" s="366"/>
      <c r="D95" s="202"/>
      <c r="E95" s="295"/>
      <c r="F95" s="295"/>
      <c r="G95" s="202"/>
      <c r="H95" s="202"/>
      <c r="I95" s="202"/>
      <c r="J95" s="289"/>
      <c r="K95" s="189"/>
      <c r="L95" s="189"/>
      <c r="M95" s="202"/>
      <c r="N95" s="243"/>
      <c r="O95" s="246"/>
      <c r="P95" s="246"/>
      <c r="Q95" s="246"/>
      <c r="R95" s="246"/>
      <c r="S95" s="249"/>
      <c r="T95" s="246"/>
      <c r="U95" s="239"/>
      <c r="V95" s="239"/>
      <c r="W95" s="239"/>
      <c r="X95" s="362"/>
      <c r="Y95" s="362"/>
      <c r="Z95" s="268"/>
      <c r="AA95" s="324"/>
    </row>
    <row r="96" spans="1:27" ht="15" customHeight="1" x14ac:dyDescent="0.2">
      <c r="A96" s="4"/>
      <c r="B96" s="311" t="s">
        <v>86</v>
      </c>
      <c r="C96" s="311" t="s">
        <v>87</v>
      </c>
      <c r="D96" s="200">
        <v>86</v>
      </c>
      <c r="E96" s="293" t="s">
        <v>88</v>
      </c>
      <c r="F96" s="293" t="s">
        <v>272</v>
      </c>
      <c r="G96" s="200" t="s">
        <v>17</v>
      </c>
      <c r="H96" s="200" t="s">
        <v>200</v>
      </c>
      <c r="I96" s="200" t="s">
        <v>18</v>
      </c>
      <c r="J96" s="287" t="s">
        <v>53</v>
      </c>
      <c r="K96" s="187">
        <v>6917162</v>
      </c>
      <c r="L96" s="187">
        <v>6050442</v>
      </c>
      <c r="M96" s="200" t="s">
        <v>286</v>
      </c>
      <c r="N96" s="209">
        <v>4</v>
      </c>
      <c r="O96" s="240">
        <v>0</v>
      </c>
      <c r="P96" s="240">
        <v>0</v>
      </c>
      <c r="Q96" s="240">
        <v>0</v>
      </c>
      <c r="R96" s="240">
        <v>4</v>
      </c>
      <c r="S96" s="240">
        <v>9</v>
      </c>
      <c r="T96" s="240">
        <v>9</v>
      </c>
      <c r="U96" s="212">
        <v>9</v>
      </c>
      <c r="V96" s="212">
        <v>9</v>
      </c>
      <c r="W96" s="212">
        <v>9</v>
      </c>
      <c r="X96" s="403">
        <v>9</v>
      </c>
      <c r="Y96" s="360">
        <f>X96/N96</f>
        <v>2.25</v>
      </c>
      <c r="Z96" s="263">
        <f>Y96-100%</f>
        <v>1.25</v>
      </c>
      <c r="AA96" s="322" t="s">
        <v>300</v>
      </c>
    </row>
    <row r="97" spans="1:27" ht="15" customHeight="1" x14ac:dyDescent="0.2">
      <c r="A97" s="4"/>
      <c r="B97" s="312"/>
      <c r="C97" s="312"/>
      <c r="D97" s="201"/>
      <c r="E97" s="294"/>
      <c r="F97" s="294"/>
      <c r="G97" s="201"/>
      <c r="H97" s="201"/>
      <c r="I97" s="201"/>
      <c r="J97" s="288"/>
      <c r="K97" s="188"/>
      <c r="L97" s="188"/>
      <c r="M97" s="201"/>
      <c r="N97" s="210"/>
      <c r="O97" s="240"/>
      <c r="P97" s="240"/>
      <c r="Q97" s="240"/>
      <c r="R97" s="240"/>
      <c r="S97" s="240"/>
      <c r="T97" s="240"/>
      <c r="U97" s="250"/>
      <c r="V97" s="212"/>
      <c r="W97" s="212"/>
      <c r="X97" s="403"/>
      <c r="Y97" s="361"/>
      <c r="Z97" s="264"/>
      <c r="AA97" s="323"/>
    </row>
    <row r="98" spans="1:27" ht="15" customHeight="1" x14ac:dyDescent="0.2">
      <c r="A98" s="4"/>
      <c r="B98" s="312"/>
      <c r="C98" s="312"/>
      <c r="D98" s="201"/>
      <c r="E98" s="294"/>
      <c r="F98" s="294"/>
      <c r="G98" s="201"/>
      <c r="H98" s="201"/>
      <c r="I98" s="201"/>
      <c r="J98" s="288"/>
      <c r="K98" s="188"/>
      <c r="L98" s="188"/>
      <c r="M98" s="201"/>
      <c r="N98" s="210"/>
      <c r="O98" s="240"/>
      <c r="P98" s="240"/>
      <c r="Q98" s="240"/>
      <c r="R98" s="240"/>
      <c r="S98" s="240"/>
      <c r="T98" s="240"/>
      <c r="U98" s="250"/>
      <c r="V98" s="212"/>
      <c r="W98" s="212"/>
      <c r="X98" s="403"/>
      <c r="Y98" s="361"/>
      <c r="Z98" s="264"/>
      <c r="AA98" s="323"/>
    </row>
    <row r="99" spans="1:27" ht="15" customHeight="1" x14ac:dyDescent="0.2">
      <c r="A99" s="4"/>
      <c r="B99" s="312"/>
      <c r="C99" s="312"/>
      <c r="D99" s="201"/>
      <c r="E99" s="294"/>
      <c r="F99" s="294"/>
      <c r="G99" s="201"/>
      <c r="H99" s="201"/>
      <c r="I99" s="201"/>
      <c r="J99" s="288"/>
      <c r="K99" s="188"/>
      <c r="L99" s="188"/>
      <c r="M99" s="201"/>
      <c r="N99" s="210"/>
      <c r="O99" s="240"/>
      <c r="P99" s="240"/>
      <c r="Q99" s="240"/>
      <c r="R99" s="240"/>
      <c r="S99" s="240"/>
      <c r="T99" s="240"/>
      <c r="U99" s="250"/>
      <c r="V99" s="212"/>
      <c r="W99" s="212"/>
      <c r="X99" s="403"/>
      <c r="Y99" s="361"/>
      <c r="Z99" s="264"/>
      <c r="AA99" s="323"/>
    </row>
    <row r="100" spans="1:27" ht="15" customHeight="1" x14ac:dyDescent="0.2">
      <c r="A100" s="4"/>
      <c r="B100" s="312"/>
      <c r="C100" s="312"/>
      <c r="D100" s="201"/>
      <c r="E100" s="294"/>
      <c r="F100" s="294"/>
      <c r="G100" s="201"/>
      <c r="H100" s="201"/>
      <c r="I100" s="201"/>
      <c r="J100" s="288"/>
      <c r="K100" s="188"/>
      <c r="L100" s="188"/>
      <c r="M100" s="201"/>
      <c r="N100" s="210"/>
      <c r="O100" s="240"/>
      <c r="P100" s="240"/>
      <c r="Q100" s="240"/>
      <c r="R100" s="240"/>
      <c r="S100" s="240"/>
      <c r="T100" s="240"/>
      <c r="U100" s="250"/>
      <c r="V100" s="212"/>
      <c r="W100" s="212"/>
      <c r="X100" s="403"/>
      <c r="Y100" s="361"/>
      <c r="Z100" s="264"/>
      <c r="AA100" s="323"/>
    </row>
    <row r="101" spans="1:27" ht="51.75" customHeight="1" x14ac:dyDescent="0.2">
      <c r="A101" s="4"/>
      <c r="B101" s="312"/>
      <c r="C101" s="312"/>
      <c r="D101" s="202"/>
      <c r="E101" s="295"/>
      <c r="F101" s="294"/>
      <c r="G101" s="202"/>
      <c r="H101" s="202"/>
      <c r="I101" s="202"/>
      <c r="J101" s="289"/>
      <c r="K101" s="188"/>
      <c r="L101" s="188"/>
      <c r="M101" s="202"/>
      <c r="N101" s="211"/>
      <c r="O101" s="240"/>
      <c r="P101" s="240"/>
      <c r="Q101" s="240"/>
      <c r="R101" s="240"/>
      <c r="S101" s="240"/>
      <c r="T101" s="240"/>
      <c r="U101" s="250"/>
      <c r="V101" s="212"/>
      <c r="W101" s="212"/>
      <c r="X101" s="403"/>
      <c r="Y101" s="362"/>
      <c r="Z101" s="265"/>
      <c r="AA101" s="323"/>
    </row>
    <row r="102" spans="1:27" ht="9.75" customHeight="1" x14ac:dyDescent="0.2">
      <c r="A102" s="4"/>
      <c r="B102" s="312"/>
      <c r="C102" s="312"/>
      <c r="D102" s="200">
        <v>93</v>
      </c>
      <c r="E102" s="293" t="s">
        <v>319</v>
      </c>
      <c r="F102" s="294"/>
      <c r="G102" s="200" t="s">
        <v>30</v>
      </c>
      <c r="H102" s="200" t="s">
        <v>200</v>
      </c>
      <c r="I102" s="200" t="s">
        <v>41</v>
      </c>
      <c r="J102" s="287" t="s">
        <v>53</v>
      </c>
      <c r="K102" s="188"/>
      <c r="L102" s="188"/>
      <c r="M102" s="200" t="s">
        <v>286</v>
      </c>
      <c r="N102" s="234">
        <v>0.6</v>
      </c>
      <c r="O102" s="229">
        <v>0</v>
      </c>
      <c r="P102" s="229">
        <v>0</v>
      </c>
      <c r="Q102" s="229">
        <v>0</v>
      </c>
      <c r="R102" s="229">
        <v>0.21</v>
      </c>
      <c r="S102" s="229">
        <v>0.25</v>
      </c>
      <c r="T102" s="229">
        <v>0.5</v>
      </c>
      <c r="U102" s="251">
        <v>1</v>
      </c>
      <c r="V102" s="251">
        <v>1</v>
      </c>
      <c r="W102" s="251">
        <v>1</v>
      </c>
      <c r="X102" s="253">
        <v>1</v>
      </c>
      <c r="Y102" s="360">
        <f>X102/N102</f>
        <v>1.6666666666666667</v>
      </c>
      <c r="Z102" s="266">
        <f>Y102-100%</f>
        <v>0.66666666666666674</v>
      </c>
      <c r="AA102" s="478" t="s">
        <v>289</v>
      </c>
    </row>
    <row r="103" spans="1:27" ht="9.75" customHeight="1" x14ac:dyDescent="0.2">
      <c r="A103" s="4"/>
      <c r="B103" s="312"/>
      <c r="C103" s="312"/>
      <c r="D103" s="201"/>
      <c r="E103" s="294"/>
      <c r="F103" s="294"/>
      <c r="G103" s="201"/>
      <c r="H103" s="201"/>
      <c r="I103" s="201"/>
      <c r="J103" s="288"/>
      <c r="K103" s="188"/>
      <c r="L103" s="188"/>
      <c r="M103" s="201"/>
      <c r="N103" s="235"/>
      <c r="O103" s="229"/>
      <c r="P103" s="229"/>
      <c r="Q103" s="229"/>
      <c r="R103" s="229"/>
      <c r="S103" s="229"/>
      <c r="T103" s="229"/>
      <c r="U103" s="250"/>
      <c r="V103" s="251"/>
      <c r="W103" s="251"/>
      <c r="X103" s="253"/>
      <c r="Y103" s="361"/>
      <c r="Z103" s="267"/>
      <c r="AA103" s="478"/>
    </row>
    <row r="104" spans="1:27" ht="9.75" customHeight="1" x14ac:dyDescent="0.2">
      <c r="A104" s="4"/>
      <c r="B104" s="312"/>
      <c r="C104" s="312"/>
      <c r="D104" s="201"/>
      <c r="E104" s="294"/>
      <c r="F104" s="294"/>
      <c r="G104" s="201"/>
      <c r="H104" s="201"/>
      <c r="I104" s="201"/>
      <c r="J104" s="288"/>
      <c r="K104" s="188"/>
      <c r="L104" s="188"/>
      <c r="M104" s="201"/>
      <c r="N104" s="235"/>
      <c r="O104" s="229"/>
      <c r="P104" s="229"/>
      <c r="Q104" s="229"/>
      <c r="R104" s="229"/>
      <c r="S104" s="229"/>
      <c r="T104" s="229"/>
      <c r="U104" s="250"/>
      <c r="V104" s="251"/>
      <c r="W104" s="251"/>
      <c r="X104" s="253"/>
      <c r="Y104" s="361"/>
      <c r="Z104" s="267"/>
      <c r="AA104" s="478"/>
    </row>
    <row r="105" spans="1:27" ht="9.75" customHeight="1" x14ac:dyDescent="0.2">
      <c r="A105" s="4"/>
      <c r="B105" s="312"/>
      <c r="C105" s="312"/>
      <c r="D105" s="201"/>
      <c r="E105" s="294"/>
      <c r="F105" s="294"/>
      <c r="G105" s="201"/>
      <c r="H105" s="201"/>
      <c r="I105" s="201"/>
      <c r="J105" s="288"/>
      <c r="K105" s="188"/>
      <c r="L105" s="188"/>
      <c r="M105" s="201"/>
      <c r="N105" s="235"/>
      <c r="O105" s="229"/>
      <c r="P105" s="229"/>
      <c r="Q105" s="229"/>
      <c r="R105" s="229"/>
      <c r="S105" s="229"/>
      <c r="T105" s="229"/>
      <c r="U105" s="250"/>
      <c r="V105" s="251"/>
      <c r="W105" s="251"/>
      <c r="X105" s="253"/>
      <c r="Y105" s="361"/>
      <c r="Z105" s="267"/>
      <c r="AA105" s="478"/>
    </row>
    <row r="106" spans="1:27" ht="9.75" customHeight="1" x14ac:dyDescent="0.2">
      <c r="A106" s="4"/>
      <c r="B106" s="312"/>
      <c r="C106" s="312"/>
      <c r="D106" s="201"/>
      <c r="E106" s="294"/>
      <c r="F106" s="294"/>
      <c r="G106" s="201"/>
      <c r="H106" s="201"/>
      <c r="I106" s="201"/>
      <c r="J106" s="288"/>
      <c r="K106" s="188"/>
      <c r="L106" s="188"/>
      <c r="M106" s="201"/>
      <c r="N106" s="235"/>
      <c r="O106" s="229"/>
      <c r="P106" s="229"/>
      <c r="Q106" s="229"/>
      <c r="R106" s="229"/>
      <c r="S106" s="229"/>
      <c r="T106" s="229"/>
      <c r="U106" s="250"/>
      <c r="V106" s="251"/>
      <c r="W106" s="251"/>
      <c r="X106" s="253"/>
      <c r="Y106" s="361"/>
      <c r="Z106" s="267"/>
      <c r="AA106" s="478"/>
    </row>
    <row r="107" spans="1:27" ht="53.25" customHeight="1" x14ac:dyDescent="0.2">
      <c r="A107" s="4"/>
      <c r="B107" s="366"/>
      <c r="C107" s="366"/>
      <c r="D107" s="202"/>
      <c r="E107" s="295"/>
      <c r="F107" s="295"/>
      <c r="G107" s="202"/>
      <c r="H107" s="202"/>
      <c r="I107" s="202"/>
      <c r="J107" s="289"/>
      <c r="K107" s="189"/>
      <c r="L107" s="189"/>
      <c r="M107" s="202"/>
      <c r="N107" s="236"/>
      <c r="O107" s="229"/>
      <c r="P107" s="229"/>
      <c r="Q107" s="229"/>
      <c r="R107" s="229"/>
      <c r="S107" s="229"/>
      <c r="T107" s="229"/>
      <c r="U107" s="250"/>
      <c r="V107" s="251"/>
      <c r="W107" s="251"/>
      <c r="X107" s="253"/>
      <c r="Y107" s="362"/>
      <c r="Z107" s="268"/>
      <c r="AA107" s="478"/>
    </row>
    <row r="108" spans="1:27" ht="18" customHeight="1" x14ac:dyDescent="0.2">
      <c r="A108" s="4"/>
      <c r="B108" s="311" t="s">
        <v>89</v>
      </c>
      <c r="C108" s="311" t="s">
        <v>90</v>
      </c>
      <c r="D108" s="200">
        <v>95</v>
      </c>
      <c r="E108" s="293" t="s">
        <v>91</v>
      </c>
      <c r="F108" s="200" t="s">
        <v>272</v>
      </c>
      <c r="G108" s="200" t="s">
        <v>30</v>
      </c>
      <c r="H108" s="200" t="s">
        <v>200</v>
      </c>
      <c r="I108" s="200" t="s">
        <v>41</v>
      </c>
      <c r="J108" s="200" t="s">
        <v>53</v>
      </c>
      <c r="K108" s="319" t="s">
        <v>310</v>
      </c>
      <c r="L108" s="319" t="s">
        <v>310</v>
      </c>
      <c r="M108" s="200" t="s">
        <v>286</v>
      </c>
      <c r="N108" s="234">
        <v>0.7</v>
      </c>
      <c r="O108" s="230">
        <v>0</v>
      </c>
      <c r="P108" s="230">
        <v>0</v>
      </c>
      <c r="Q108" s="230">
        <v>0</v>
      </c>
      <c r="R108" s="230">
        <v>0.10290000000000001</v>
      </c>
      <c r="S108" s="230">
        <v>0.1031</v>
      </c>
      <c r="T108" s="230">
        <v>0.3</v>
      </c>
      <c r="U108" s="251">
        <v>1</v>
      </c>
      <c r="V108" s="251">
        <v>0.93859999999999999</v>
      </c>
      <c r="W108" s="251">
        <v>0.94120000000000004</v>
      </c>
      <c r="X108" s="253">
        <v>0.94120000000000004</v>
      </c>
      <c r="Y108" s="360">
        <f>X108/N108</f>
        <v>1.3445714285714288</v>
      </c>
      <c r="Z108" s="266">
        <f>Y108-100%</f>
        <v>0.34457142857142875</v>
      </c>
      <c r="AA108" s="322" t="s">
        <v>367</v>
      </c>
    </row>
    <row r="109" spans="1:27" ht="18" customHeight="1" x14ac:dyDescent="0.2">
      <c r="A109" s="4"/>
      <c r="B109" s="312"/>
      <c r="C109" s="312"/>
      <c r="D109" s="201"/>
      <c r="E109" s="294"/>
      <c r="F109" s="201"/>
      <c r="G109" s="201"/>
      <c r="H109" s="201"/>
      <c r="I109" s="201"/>
      <c r="J109" s="201"/>
      <c r="K109" s="320"/>
      <c r="L109" s="320"/>
      <c r="M109" s="201"/>
      <c r="N109" s="235"/>
      <c r="O109" s="231"/>
      <c r="P109" s="231"/>
      <c r="Q109" s="231"/>
      <c r="R109" s="231"/>
      <c r="S109" s="231"/>
      <c r="T109" s="231"/>
      <c r="U109" s="250"/>
      <c r="V109" s="251"/>
      <c r="W109" s="251"/>
      <c r="X109" s="253"/>
      <c r="Y109" s="361"/>
      <c r="Z109" s="267"/>
      <c r="AA109" s="323"/>
    </row>
    <row r="110" spans="1:27" ht="18" customHeight="1" x14ac:dyDescent="0.2">
      <c r="A110" s="4"/>
      <c r="B110" s="312"/>
      <c r="C110" s="312"/>
      <c r="D110" s="201"/>
      <c r="E110" s="294"/>
      <c r="F110" s="201"/>
      <c r="G110" s="201"/>
      <c r="H110" s="201"/>
      <c r="I110" s="201"/>
      <c r="J110" s="201"/>
      <c r="K110" s="320"/>
      <c r="L110" s="320"/>
      <c r="M110" s="201"/>
      <c r="N110" s="235"/>
      <c r="O110" s="231"/>
      <c r="P110" s="231"/>
      <c r="Q110" s="231"/>
      <c r="R110" s="231"/>
      <c r="S110" s="231"/>
      <c r="T110" s="231"/>
      <c r="U110" s="250"/>
      <c r="V110" s="251"/>
      <c r="W110" s="251"/>
      <c r="X110" s="253"/>
      <c r="Y110" s="361"/>
      <c r="Z110" s="267"/>
      <c r="AA110" s="323"/>
    </row>
    <row r="111" spans="1:27" ht="18" customHeight="1" x14ac:dyDescent="0.2">
      <c r="A111" s="4"/>
      <c r="B111" s="312"/>
      <c r="C111" s="312"/>
      <c r="D111" s="201"/>
      <c r="E111" s="294"/>
      <c r="F111" s="201"/>
      <c r="G111" s="201"/>
      <c r="H111" s="201"/>
      <c r="I111" s="201"/>
      <c r="J111" s="201"/>
      <c r="K111" s="320"/>
      <c r="L111" s="320"/>
      <c r="M111" s="201"/>
      <c r="N111" s="235"/>
      <c r="O111" s="231"/>
      <c r="P111" s="231"/>
      <c r="Q111" s="231"/>
      <c r="R111" s="231"/>
      <c r="S111" s="231"/>
      <c r="T111" s="231"/>
      <c r="U111" s="250"/>
      <c r="V111" s="251"/>
      <c r="W111" s="251"/>
      <c r="X111" s="253"/>
      <c r="Y111" s="361"/>
      <c r="Z111" s="267"/>
      <c r="AA111" s="323"/>
    </row>
    <row r="112" spans="1:27" ht="18" customHeight="1" x14ac:dyDescent="0.2">
      <c r="A112" s="4"/>
      <c r="B112" s="312"/>
      <c r="C112" s="312"/>
      <c r="D112" s="201"/>
      <c r="E112" s="294"/>
      <c r="F112" s="201"/>
      <c r="G112" s="201"/>
      <c r="H112" s="201"/>
      <c r="I112" s="201"/>
      <c r="J112" s="201"/>
      <c r="K112" s="320"/>
      <c r="L112" s="320"/>
      <c r="M112" s="201"/>
      <c r="N112" s="235"/>
      <c r="O112" s="231"/>
      <c r="P112" s="231"/>
      <c r="Q112" s="231"/>
      <c r="R112" s="231"/>
      <c r="S112" s="231"/>
      <c r="T112" s="231"/>
      <c r="U112" s="250"/>
      <c r="V112" s="251"/>
      <c r="W112" s="251"/>
      <c r="X112" s="253"/>
      <c r="Y112" s="361"/>
      <c r="Z112" s="267"/>
      <c r="AA112" s="323"/>
    </row>
    <row r="113" spans="1:27" ht="18" customHeight="1" x14ac:dyDescent="0.2">
      <c r="A113" s="4"/>
      <c r="B113" s="366"/>
      <c r="C113" s="366"/>
      <c r="D113" s="202"/>
      <c r="E113" s="295"/>
      <c r="F113" s="202"/>
      <c r="G113" s="202"/>
      <c r="H113" s="202"/>
      <c r="I113" s="202"/>
      <c r="J113" s="202"/>
      <c r="K113" s="321"/>
      <c r="L113" s="321"/>
      <c r="M113" s="202"/>
      <c r="N113" s="236"/>
      <c r="O113" s="232"/>
      <c r="P113" s="232"/>
      <c r="Q113" s="232"/>
      <c r="R113" s="232"/>
      <c r="S113" s="232"/>
      <c r="T113" s="232"/>
      <c r="U113" s="250"/>
      <c r="V113" s="251"/>
      <c r="W113" s="251"/>
      <c r="X113" s="253"/>
      <c r="Y113" s="362"/>
      <c r="Z113" s="268"/>
      <c r="AA113" s="324"/>
    </row>
    <row r="114" spans="1:27" ht="15.75" customHeight="1" x14ac:dyDescent="0.2">
      <c r="A114" s="4"/>
      <c r="B114" s="311" t="s">
        <v>92</v>
      </c>
      <c r="C114" s="311" t="s">
        <v>93</v>
      </c>
      <c r="D114" s="200">
        <v>89</v>
      </c>
      <c r="E114" s="293" t="s">
        <v>94</v>
      </c>
      <c r="F114" s="200" t="s">
        <v>272</v>
      </c>
      <c r="G114" s="200" t="s">
        <v>17</v>
      </c>
      <c r="H114" s="200" t="s">
        <v>200</v>
      </c>
      <c r="I114" s="200" t="s">
        <v>18</v>
      </c>
      <c r="J114" s="287" t="s">
        <v>53</v>
      </c>
      <c r="K114" s="187">
        <v>15127742</v>
      </c>
      <c r="L114" s="187">
        <v>13232236</v>
      </c>
      <c r="M114" s="200" t="s">
        <v>286</v>
      </c>
      <c r="N114" s="203">
        <v>4000</v>
      </c>
      <c r="O114" s="206">
        <v>0</v>
      </c>
      <c r="P114" s="206">
        <v>0</v>
      </c>
      <c r="Q114" s="206">
        <v>1421</v>
      </c>
      <c r="R114" s="206">
        <v>4085</v>
      </c>
      <c r="S114" s="206">
        <v>4262</v>
      </c>
      <c r="T114" s="190">
        <v>4262</v>
      </c>
      <c r="U114" s="190">
        <v>4262</v>
      </c>
      <c r="V114" s="190">
        <v>4262</v>
      </c>
      <c r="W114" s="190">
        <v>4262</v>
      </c>
      <c r="X114" s="197">
        <v>4262</v>
      </c>
      <c r="Y114" s="360">
        <f>X114/N114</f>
        <v>1.0654999999999999</v>
      </c>
      <c r="Z114" s="445">
        <f>Y114-100%</f>
        <v>6.5499999999999892E-2</v>
      </c>
      <c r="AA114" s="322"/>
    </row>
    <row r="115" spans="1:27" ht="15.75" customHeight="1" x14ac:dyDescent="0.2">
      <c r="A115" s="4"/>
      <c r="B115" s="312"/>
      <c r="C115" s="312"/>
      <c r="D115" s="201"/>
      <c r="E115" s="294"/>
      <c r="F115" s="201"/>
      <c r="G115" s="201"/>
      <c r="H115" s="201"/>
      <c r="I115" s="201"/>
      <c r="J115" s="288"/>
      <c r="K115" s="188"/>
      <c r="L115" s="188"/>
      <c r="M115" s="201"/>
      <c r="N115" s="204"/>
      <c r="O115" s="207"/>
      <c r="P115" s="207"/>
      <c r="Q115" s="207"/>
      <c r="R115" s="207"/>
      <c r="S115" s="207"/>
      <c r="T115" s="191"/>
      <c r="U115" s="191"/>
      <c r="V115" s="191"/>
      <c r="W115" s="191"/>
      <c r="X115" s="198"/>
      <c r="Y115" s="361"/>
      <c r="Z115" s="446"/>
      <c r="AA115" s="323"/>
    </row>
    <row r="116" spans="1:27" ht="15.75" customHeight="1" x14ac:dyDescent="0.2">
      <c r="A116" s="4"/>
      <c r="B116" s="312"/>
      <c r="C116" s="312"/>
      <c r="D116" s="201"/>
      <c r="E116" s="294"/>
      <c r="F116" s="201"/>
      <c r="G116" s="201"/>
      <c r="H116" s="201"/>
      <c r="I116" s="201"/>
      <c r="J116" s="288"/>
      <c r="K116" s="188"/>
      <c r="L116" s="188"/>
      <c r="M116" s="201"/>
      <c r="N116" s="204"/>
      <c r="O116" s="207"/>
      <c r="P116" s="207"/>
      <c r="Q116" s="207"/>
      <c r="R116" s="207"/>
      <c r="S116" s="207"/>
      <c r="T116" s="191"/>
      <c r="U116" s="191"/>
      <c r="V116" s="191"/>
      <c r="W116" s="191"/>
      <c r="X116" s="198"/>
      <c r="Y116" s="361"/>
      <c r="Z116" s="446"/>
      <c r="AA116" s="323"/>
    </row>
    <row r="117" spans="1:27" ht="15.75" customHeight="1" x14ac:dyDescent="0.2">
      <c r="A117" s="4"/>
      <c r="B117" s="312"/>
      <c r="C117" s="312"/>
      <c r="D117" s="201"/>
      <c r="E117" s="294"/>
      <c r="F117" s="201"/>
      <c r="G117" s="201"/>
      <c r="H117" s="201"/>
      <c r="I117" s="201"/>
      <c r="J117" s="288"/>
      <c r="K117" s="188"/>
      <c r="L117" s="188"/>
      <c r="M117" s="201"/>
      <c r="N117" s="204"/>
      <c r="O117" s="207"/>
      <c r="P117" s="207"/>
      <c r="Q117" s="207"/>
      <c r="R117" s="207"/>
      <c r="S117" s="207"/>
      <c r="T117" s="191"/>
      <c r="U117" s="191"/>
      <c r="V117" s="191"/>
      <c r="W117" s="191"/>
      <c r="X117" s="198"/>
      <c r="Y117" s="361"/>
      <c r="Z117" s="446"/>
      <c r="AA117" s="323"/>
    </row>
    <row r="118" spans="1:27" ht="15.75" customHeight="1" x14ac:dyDescent="0.2">
      <c r="A118" s="4"/>
      <c r="B118" s="312"/>
      <c r="C118" s="312"/>
      <c r="D118" s="201"/>
      <c r="E118" s="294"/>
      <c r="F118" s="201"/>
      <c r="G118" s="201"/>
      <c r="H118" s="201"/>
      <c r="I118" s="201"/>
      <c r="J118" s="288"/>
      <c r="K118" s="188"/>
      <c r="L118" s="188"/>
      <c r="M118" s="201"/>
      <c r="N118" s="204"/>
      <c r="O118" s="207"/>
      <c r="P118" s="207"/>
      <c r="Q118" s="207"/>
      <c r="R118" s="207"/>
      <c r="S118" s="207"/>
      <c r="T118" s="191"/>
      <c r="U118" s="191"/>
      <c r="V118" s="191"/>
      <c r="W118" s="191"/>
      <c r="X118" s="198"/>
      <c r="Y118" s="361"/>
      <c r="Z118" s="446"/>
      <c r="AA118" s="323"/>
    </row>
    <row r="119" spans="1:27" ht="15.75" customHeight="1" x14ac:dyDescent="0.2">
      <c r="A119" s="4"/>
      <c r="B119" s="366"/>
      <c r="C119" s="366"/>
      <c r="D119" s="202"/>
      <c r="E119" s="295"/>
      <c r="F119" s="202"/>
      <c r="G119" s="202"/>
      <c r="H119" s="202"/>
      <c r="I119" s="202"/>
      <c r="J119" s="289"/>
      <c r="K119" s="189"/>
      <c r="L119" s="189"/>
      <c r="M119" s="202"/>
      <c r="N119" s="205"/>
      <c r="O119" s="208"/>
      <c r="P119" s="208"/>
      <c r="Q119" s="208"/>
      <c r="R119" s="208"/>
      <c r="S119" s="208"/>
      <c r="T119" s="192"/>
      <c r="U119" s="192"/>
      <c r="V119" s="192"/>
      <c r="W119" s="192"/>
      <c r="X119" s="199"/>
      <c r="Y119" s="362"/>
      <c r="Z119" s="447"/>
      <c r="AA119" s="324"/>
    </row>
    <row r="120" spans="1:27" ht="12.75" customHeight="1" x14ac:dyDescent="0.2">
      <c r="A120" s="4"/>
      <c r="B120" s="311" t="s">
        <v>95</v>
      </c>
      <c r="C120" s="311" t="s">
        <v>96</v>
      </c>
      <c r="D120" s="200">
        <v>88</v>
      </c>
      <c r="E120" s="293" t="s">
        <v>97</v>
      </c>
      <c r="F120" s="200" t="s">
        <v>272</v>
      </c>
      <c r="G120" s="200" t="s">
        <v>17</v>
      </c>
      <c r="H120" s="200" t="s">
        <v>200</v>
      </c>
      <c r="I120" s="200" t="s">
        <v>18</v>
      </c>
      <c r="J120" s="287" t="s">
        <v>53</v>
      </c>
      <c r="K120" s="187">
        <v>5487346</v>
      </c>
      <c r="L120" s="187">
        <v>4799781</v>
      </c>
      <c r="M120" s="200" t="s">
        <v>286</v>
      </c>
      <c r="N120" s="203">
        <v>20000</v>
      </c>
      <c r="O120" s="206">
        <v>0</v>
      </c>
      <c r="P120" s="206">
        <v>0</v>
      </c>
      <c r="Q120" s="206">
        <v>0</v>
      </c>
      <c r="R120" s="206">
        <v>0</v>
      </c>
      <c r="S120" s="206">
        <v>2437</v>
      </c>
      <c r="T120" s="206">
        <v>18018</v>
      </c>
      <c r="U120" s="190">
        <v>20138</v>
      </c>
      <c r="V120" s="190">
        <v>21832</v>
      </c>
      <c r="W120" s="190">
        <v>21832</v>
      </c>
      <c r="X120" s="197">
        <v>21832</v>
      </c>
      <c r="Y120" s="360">
        <f>X120/N120</f>
        <v>1.0915999999999999</v>
      </c>
      <c r="Z120" s="445">
        <f>Y120-100%</f>
        <v>9.1599999999999904E-2</v>
      </c>
      <c r="AA120" s="322"/>
    </row>
    <row r="121" spans="1:27" x14ac:dyDescent="0.2">
      <c r="A121" s="4"/>
      <c r="B121" s="312"/>
      <c r="C121" s="312"/>
      <c r="D121" s="201"/>
      <c r="E121" s="294"/>
      <c r="F121" s="201"/>
      <c r="G121" s="201"/>
      <c r="H121" s="201"/>
      <c r="I121" s="201"/>
      <c r="J121" s="288"/>
      <c r="K121" s="188"/>
      <c r="L121" s="188"/>
      <c r="M121" s="201"/>
      <c r="N121" s="204"/>
      <c r="O121" s="207"/>
      <c r="P121" s="207"/>
      <c r="Q121" s="207"/>
      <c r="R121" s="207"/>
      <c r="S121" s="207"/>
      <c r="T121" s="207"/>
      <c r="U121" s="191"/>
      <c r="V121" s="191"/>
      <c r="W121" s="191"/>
      <c r="X121" s="198"/>
      <c r="Y121" s="361"/>
      <c r="Z121" s="446"/>
      <c r="AA121" s="323"/>
    </row>
    <row r="122" spans="1:27" x14ac:dyDescent="0.2">
      <c r="A122" s="4"/>
      <c r="B122" s="312"/>
      <c r="C122" s="312"/>
      <c r="D122" s="201"/>
      <c r="E122" s="294"/>
      <c r="F122" s="201"/>
      <c r="G122" s="201"/>
      <c r="H122" s="201"/>
      <c r="I122" s="201"/>
      <c r="J122" s="288"/>
      <c r="K122" s="188"/>
      <c r="L122" s="188"/>
      <c r="M122" s="201"/>
      <c r="N122" s="204"/>
      <c r="O122" s="207"/>
      <c r="P122" s="207"/>
      <c r="Q122" s="207"/>
      <c r="R122" s="207"/>
      <c r="S122" s="207"/>
      <c r="T122" s="207"/>
      <c r="U122" s="191"/>
      <c r="V122" s="191"/>
      <c r="W122" s="191"/>
      <c r="X122" s="198"/>
      <c r="Y122" s="361"/>
      <c r="Z122" s="446"/>
      <c r="AA122" s="323"/>
    </row>
    <row r="123" spans="1:27" x14ac:dyDescent="0.2">
      <c r="A123" s="4"/>
      <c r="B123" s="312"/>
      <c r="C123" s="312"/>
      <c r="D123" s="201"/>
      <c r="E123" s="294"/>
      <c r="F123" s="201"/>
      <c r="G123" s="201"/>
      <c r="H123" s="201"/>
      <c r="I123" s="201"/>
      <c r="J123" s="288"/>
      <c r="K123" s="188"/>
      <c r="L123" s="188"/>
      <c r="M123" s="201"/>
      <c r="N123" s="204"/>
      <c r="O123" s="207"/>
      <c r="P123" s="207"/>
      <c r="Q123" s="207"/>
      <c r="R123" s="207"/>
      <c r="S123" s="207"/>
      <c r="T123" s="207"/>
      <c r="U123" s="191"/>
      <c r="V123" s="191"/>
      <c r="W123" s="191"/>
      <c r="X123" s="198"/>
      <c r="Y123" s="361"/>
      <c r="Z123" s="446"/>
      <c r="AA123" s="323"/>
    </row>
    <row r="124" spans="1:27" x14ac:dyDescent="0.2">
      <c r="A124" s="4"/>
      <c r="B124" s="312"/>
      <c r="C124" s="312"/>
      <c r="D124" s="201"/>
      <c r="E124" s="294"/>
      <c r="F124" s="201"/>
      <c r="G124" s="201"/>
      <c r="H124" s="201"/>
      <c r="I124" s="201"/>
      <c r="J124" s="288"/>
      <c r="K124" s="188"/>
      <c r="L124" s="188"/>
      <c r="M124" s="201"/>
      <c r="N124" s="204"/>
      <c r="O124" s="207"/>
      <c r="P124" s="207"/>
      <c r="Q124" s="207"/>
      <c r="R124" s="207"/>
      <c r="S124" s="207"/>
      <c r="T124" s="207"/>
      <c r="U124" s="191"/>
      <c r="V124" s="191"/>
      <c r="W124" s="191"/>
      <c r="X124" s="198"/>
      <c r="Y124" s="361"/>
      <c r="Z124" s="446"/>
      <c r="AA124" s="323"/>
    </row>
    <row r="125" spans="1:27" x14ac:dyDescent="0.2">
      <c r="A125" s="4"/>
      <c r="B125" s="366"/>
      <c r="C125" s="366"/>
      <c r="D125" s="202"/>
      <c r="E125" s="295"/>
      <c r="F125" s="202"/>
      <c r="G125" s="202"/>
      <c r="H125" s="202"/>
      <c r="I125" s="202"/>
      <c r="J125" s="289"/>
      <c r="K125" s="189"/>
      <c r="L125" s="189"/>
      <c r="M125" s="202"/>
      <c r="N125" s="205"/>
      <c r="O125" s="208"/>
      <c r="P125" s="208"/>
      <c r="Q125" s="208"/>
      <c r="R125" s="208"/>
      <c r="S125" s="208"/>
      <c r="T125" s="208"/>
      <c r="U125" s="192"/>
      <c r="V125" s="192"/>
      <c r="W125" s="192"/>
      <c r="X125" s="199"/>
      <c r="Y125" s="362"/>
      <c r="Z125" s="447"/>
      <c r="AA125" s="324"/>
    </row>
    <row r="126" spans="1:27" ht="12.75" customHeight="1" x14ac:dyDescent="0.2">
      <c r="A126" s="4"/>
      <c r="B126" s="311" t="s">
        <v>98</v>
      </c>
      <c r="C126" s="311" t="s">
        <v>99</v>
      </c>
      <c r="D126" s="311">
        <v>94</v>
      </c>
      <c r="E126" s="293" t="s">
        <v>100</v>
      </c>
      <c r="F126" s="200" t="s">
        <v>272</v>
      </c>
      <c r="G126" s="200" t="s">
        <v>30</v>
      </c>
      <c r="H126" s="200" t="s">
        <v>200</v>
      </c>
      <c r="I126" s="200" t="s">
        <v>41</v>
      </c>
      <c r="J126" s="287" t="s">
        <v>53</v>
      </c>
      <c r="K126" s="319" t="s">
        <v>310</v>
      </c>
      <c r="L126" s="319" t="s">
        <v>310</v>
      </c>
      <c r="M126" s="200" t="s">
        <v>286</v>
      </c>
      <c r="N126" s="234">
        <v>0.5</v>
      </c>
      <c r="O126" s="230">
        <v>0</v>
      </c>
      <c r="P126" s="230">
        <v>0</v>
      </c>
      <c r="Q126" s="230">
        <v>0</v>
      </c>
      <c r="R126" s="230">
        <v>1.6500000000000001E-2</v>
      </c>
      <c r="S126" s="230">
        <v>0.1754</v>
      </c>
      <c r="T126" s="237">
        <v>0.69</v>
      </c>
      <c r="U126" s="233">
        <v>0.78</v>
      </c>
      <c r="V126" s="233">
        <v>0.86829999999999996</v>
      </c>
      <c r="W126" s="233">
        <v>0.86829999999999996</v>
      </c>
      <c r="X126" s="464">
        <v>0.86829999999999996</v>
      </c>
      <c r="Y126" s="360">
        <f>X126/N126</f>
        <v>1.7365999999999999</v>
      </c>
      <c r="Z126" s="445">
        <f>Y126-100%</f>
        <v>0.73659999999999992</v>
      </c>
      <c r="AA126" s="322" t="s">
        <v>305</v>
      </c>
    </row>
    <row r="127" spans="1:27" ht="12.75" customHeight="1" x14ac:dyDescent="0.2">
      <c r="A127" s="4"/>
      <c r="B127" s="312"/>
      <c r="C127" s="312"/>
      <c r="D127" s="312"/>
      <c r="E127" s="294"/>
      <c r="F127" s="201"/>
      <c r="G127" s="201"/>
      <c r="H127" s="201"/>
      <c r="I127" s="201"/>
      <c r="J127" s="288"/>
      <c r="K127" s="320"/>
      <c r="L127" s="320"/>
      <c r="M127" s="201"/>
      <c r="N127" s="235"/>
      <c r="O127" s="231"/>
      <c r="P127" s="231"/>
      <c r="Q127" s="231"/>
      <c r="R127" s="231"/>
      <c r="S127" s="231"/>
      <c r="T127" s="238"/>
      <c r="U127" s="233"/>
      <c r="V127" s="233"/>
      <c r="W127" s="233"/>
      <c r="X127" s="464"/>
      <c r="Y127" s="361"/>
      <c r="Z127" s="446"/>
      <c r="AA127" s="323"/>
    </row>
    <row r="128" spans="1:27" ht="12.75" customHeight="1" x14ac:dyDescent="0.2">
      <c r="A128" s="4"/>
      <c r="B128" s="312"/>
      <c r="C128" s="312"/>
      <c r="D128" s="312"/>
      <c r="E128" s="294"/>
      <c r="F128" s="201"/>
      <c r="G128" s="201"/>
      <c r="H128" s="201"/>
      <c r="I128" s="201"/>
      <c r="J128" s="288"/>
      <c r="K128" s="320"/>
      <c r="L128" s="320"/>
      <c r="M128" s="201"/>
      <c r="N128" s="235"/>
      <c r="O128" s="231"/>
      <c r="P128" s="231"/>
      <c r="Q128" s="231"/>
      <c r="R128" s="231"/>
      <c r="S128" s="231"/>
      <c r="T128" s="238"/>
      <c r="U128" s="233"/>
      <c r="V128" s="233"/>
      <c r="W128" s="233"/>
      <c r="X128" s="464"/>
      <c r="Y128" s="361"/>
      <c r="Z128" s="446"/>
      <c r="AA128" s="323"/>
    </row>
    <row r="129" spans="1:27" ht="12.75" customHeight="1" x14ac:dyDescent="0.2">
      <c r="A129" s="4"/>
      <c r="B129" s="312"/>
      <c r="C129" s="312"/>
      <c r="D129" s="312"/>
      <c r="E129" s="294"/>
      <c r="F129" s="201"/>
      <c r="G129" s="201"/>
      <c r="H129" s="201"/>
      <c r="I129" s="201"/>
      <c r="J129" s="288"/>
      <c r="K129" s="320"/>
      <c r="L129" s="320"/>
      <c r="M129" s="201"/>
      <c r="N129" s="235"/>
      <c r="O129" s="231"/>
      <c r="P129" s="231"/>
      <c r="Q129" s="231"/>
      <c r="R129" s="231"/>
      <c r="S129" s="231"/>
      <c r="T129" s="238"/>
      <c r="U129" s="233"/>
      <c r="V129" s="233"/>
      <c r="W129" s="233"/>
      <c r="X129" s="464"/>
      <c r="Y129" s="361"/>
      <c r="Z129" s="446"/>
      <c r="AA129" s="323"/>
    </row>
    <row r="130" spans="1:27" ht="12.75" customHeight="1" x14ac:dyDescent="0.2">
      <c r="A130" s="4"/>
      <c r="B130" s="312"/>
      <c r="C130" s="312"/>
      <c r="D130" s="312"/>
      <c r="E130" s="294"/>
      <c r="F130" s="201"/>
      <c r="G130" s="201"/>
      <c r="H130" s="201"/>
      <c r="I130" s="201"/>
      <c r="J130" s="288"/>
      <c r="K130" s="320"/>
      <c r="L130" s="320"/>
      <c r="M130" s="201"/>
      <c r="N130" s="235"/>
      <c r="O130" s="231"/>
      <c r="P130" s="231"/>
      <c r="Q130" s="231"/>
      <c r="R130" s="231"/>
      <c r="S130" s="231"/>
      <c r="T130" s="238"/>
      <c r="U130" s="233"/>
      <c r="V130" s="233"/>
      <c r="W130" s="233"/>
      <c r="X130" s="464"/>
      <c r="Y130" s="361"/>
      <c r="Z130" s="446"/>
      <c r="AA130" s="323"/>
    </row>
    <row r="131" spans="1:27" ht="33" customHeight="1" x14ac:dyDescent="0.2">
      <c r="A131" s="4"/>
      <c r="B131" s="366"/>
      <c r="C131" s="366"/>
      <c r="D131" s="366"/>
      <c r="E131" s="295"/>
      <c r="F131" s="202"/>
      <c r="G131" s="202"/>
      <c r="H131" s="202"/>
      <c r="I131" s="202"/>
      <c r="J131" s="289"/>
      <c r="K131" s="321"/>
      <c r="L131" s="321"/>
      <c r="M131" s="202"/>
      <c r="N131" s="236"/>
      <c r="O131" s="232"/>
      <c r="P131" s="232"/>
      <c r="Q131" s="232"/>
      <c r="R131" s="232"/>
      <c r="S131" s="232"/>
      <c r="T131" s="239"/>
      <c r="U131" s="233"/>
      <c r="V131" s="233"/>
      <c r="W131" s="233"/>
      <c r="X131" s="464"/>
      <c r="Y131" s="362"/>
      <c r="Z131" s="447"/>
      <c r="AA131" s="324"/>
    </row>
    <row r="132" spans="1:27" ht="15.75" customHeight="1" x14ac:dyDescent="0.2">
      <c r="A132" s="4"/>
      <c r="B132" s="299" t="s">
        <v>104</v>
      </c>
      <c r="C132" s="299" t="s">
        <v>109</v>
      </c>
      <c r="D132" s="299">
        <v>102</v>
      </c>
      <c r="E132" s="290" t="s">
        <v>110</v>
      </c>
      <c r="F132" s="216" t="s">
        <v>272</v>
      </c>
      <c r="G132" s="216" t="s">
        <v>17</v>
      </c>
      <c r="H132" s="216" t="s">
        <v>200</v>
      </c>
      <c r="I132" s="216" t="s">
        <v>18</v>
      </c>
      <c r="J132" s="216" t="s">
        <v>19</v>
      </c>
      <c r="K132" s="187">
        <v>9962686</v>
      </c>
      <c r="L132" s="187">
        <v>8714361</v>
      </c>
      <c r="M132" s="200" t="s">
        <v>286</v>
      </c>
      <c r="N132" s="213">
        <v>20200</v>
      </c>
      <c r="O132" s="187">
        <v>0</v>
      </c>
      <c r="P132" s="187">
        <v>0</v>
      </c>
      <c r="Q132" s="187">
        <v>0</v>
      </c>
      <c r="R132" s="187">
        <v>5155</v>
      </c>
      <c r="S132" s="187">
        <v>16078</v>
      </c>
      <c r="T132" s="226">
        <v>18538</v>
      </c>
      <c r="U132" s="190">
        <v>24914</v>
      </c>
      <c r="V132" s="190">
        <v>27983</v>
      </c>
      <c r="W132" s="190">
        <v>27983</v>
      </c>
      <c r="X132" s="197">
        <v>27983</v>
      </c>
      <c r="Y132" s="360">
        <f>X132/N132</f>
        <v>1.3852970297029703</v>
      </c>
      <c r="Z132" s="445">
        <f>Y132-100%</f>
        <v>0.38529702970297031</v>
      </c>
      <c r="AA132" s="322" t="s">
        <v>337</v>
      </c>
    </row>
    <row r="133" spans="1:27" ht="15.75" customHeight="1" x14ac:dyDescent="0.2">
      <c r="A133" s="4"/>
      <c r="B133" s="300"/>
      <c r="C133" s="300"/>
      <c r="D133" s="300"/>
      <c r="E133" s="291"/>
      <c r="F133" s="217"/>
      <c r="G133" s="217"/>
      <c r="H133" s="217"/>
      <c r="I133" s="217"/>
      <c r="J133" s="217"/>
      <c r="K133" s="188"/>
      <c r="L133" s="188"/>
      <c r="M133" s="201"/>
      <c r="N133" s="214"/>
      <c r="O133" s="188"/>
      <c r="P133" s="188"/>
      <c r="Q133" s="188"/>
      <c r="R133" s="188"/>
      <c r="S133" s="188"/>
      <c r="T133" s="227"/>
      <c r="U133" s="191"/>
      <c r="V133" s="191"/>
      <c r="W133" s="191"/>
      <c r="X133" s="198"/>
      <c r="Y133" s="361"/>
      <c r="Z133" s="446"/>
      <c r="AA133" s="323"/>
    </row>
    <row r="134" spans="1:27" ht="15.75" customHeight="1" x14ac:dyDescent="0.2">
      <c r="A134" s="4"/>
      <c r="B134" s="300"/>
      <c r="C134" s="300"/>
      <c r="D134" s="300"/>
      <c r="E134" s="291"/>
      <c r="F134" s="217"/>
      <c r="G134" s="217"/>
      <c r="H134" s="217"/>
      <c r="I134" s="217"/>
      <c r="J134" s="217"/>
      <c r="K134" s="188"/>
      <c r="L134" s="188"/>
      <c r="M134" s="201"/>
      <c r="N134" s="214"/>
      <c r="O134" s="188"/>
      <c r="P134" s="188"/>
      <c r="Q134" s="188"/>
      <c r="R134" s="188"/>
      <c r="S134" s="188"/>
      <c r="T134" s="227"/>
      <c r="U134" s="191"/>
      <c r="V134" s="191"/>
      <c r="W134" s="191"/>
      <c r="X134" s="198"/>
      <c r="Y134" s="361"/>
      <c r="Z134" s="446"/>
      <c r="AA134" s="323"/>
    </row>
    <row r="135" spans="1:27" ht="15.75" customHeight="1" x14ac:dyDescent="0.2">
      <c r="A135" s="4"/>
      <c r="B135" s="300"/>
      <c r="C135" s="300"/>
      <c r="D135" s="300"/>
      <c r="E135" s="291"/>
      <c r="F135" s="217"/>
      <c r="G135" s="217"/>
      <c r="H135" s="217"/>
      <c r="I135" s="217"/>
      <c r="J135" s="217"/>
      <c r="K135" s="188"/>
      <c r="L135" s="188"/>
      <c r="M135" s="201"/>
      <c r="N135" s="214"/>
      <c r="O135" s="188"/>
      <c r="P135" s="188"/>
      <c r="Q135" s="188"/>
      <c r="R135" s="188"/>
      <c r="S135" s="188"/>
      <c r="T135" s="227"/>
      <c r="U135" s="191"/>
      <c r="V135" s="191"/>
      <c r="W135" s="191"/>
      <c r="X135" s="198"/>
      <c r="Y135" s="361"/>
      <c r="Z135" s="446"/>
      <c r="AA135" s="323"/>
    </row>
    <row r="136" spans="1:27" ht="15.75" customHeight="1" x14ac:dyDescent="0.2">
      <c r="A136" s="4"/>
      <c r="B136" s="300"/>
      <c r="C136" s="300"/>
      <c r="D136" s="300"/>
      <c r="E136" s="291"/>
      <c r="F136" s="217"/>
      <c r="G136" s="217"/>
      <c r="H136" s="217"/>
      <c r="I136" s="217"/>
      <c r="J136" s="217"/>
      <c r="K136" s="188"/>
      <c r="L136" s="188"/>
      <c r="M136" s="201"/>
      <c r="N136" s="214"/>
      <c r="O136" s="188"/>
      <c r="P136" s="188"/>
      <c r="Q136" s="188"/>
      <c r="R136" s="188"/>
      <c r="S136" s="188"/>
      <c r="T136" s="227"/>
      <c r="U136" s="191"/>
      <c r="V136" s="191"/>
      <c r="W136" s="191"/>
      <c r="X136" s="198"/>
      <c r="Y136" s="361"/>
      <c r="Z136" s="446"/>
      <c r="AA136" s="323"/>
    </row>
    <row r="137" spans="1:27" ht="15.75" customHeight="1" x14ac:dyDescent="0.2">
      <c r="A137" s="4"/>
      <c r="B137" s="301"/>
      <c r="C137" s="301"/>
      <c r="D137" s="301"/>
      <c r="E137" s="292"/>
      <c r="F137" s="218"/>
      <c r="G137" s="218"/>
      <c r="H137" s="218"/>
      <c r="I137" s="218"/>
      <c r="J137" s="218"/>
      <c r="K137" s="189"/>
      <c r="L137" s="189"/>
      <c r="M137" s="202"/>
      <c r="N137" s="215"/>
      <c r="O137" s="189"/>
      <c r="P137" s="189"/>
      <c r="Q137" s="189"/>
      <c r="R137" s="189"/>
      <c r="S137" s="189"/>
      <c r="T137" s="228"/>
      <c r="U137" s="192"/>
      <c r="V137" s="192"/>
      <c r="W137" s="192"/>
      <c r="X137" s="199"/>
      <c r="Y137" s="362"/>
      <c r="Z137" s="447"/>
      <c r="AA137" s="324"/>
    </row>
    <row r="138" spans="1:27" ht="17.25" customHeight="1" x14ac:dyDescent="0.2">
      <c r="A138" s="4"/>
      <c r="B138" s="311" t="s">
        <v>101</v>
      </c>
      <c r="C138" s="311" t="s">
        <v>105</v>
      </c>
      <c r="D138" s="311">
        <v>613</v>
      </c>
      <c r="E138" s="293" t="s">
        <v>111</v>
      </c>
      <c r="F138" s="200" t="s">
        <v>272</v>
      </c>
      <c r="G138" s="200" t="s">
        <v>17</v>
      </c>
      <c r="H138" s="200" t="s">
        <v>200</v>
      </c>
      <c r="I138" s="200" t="s">
        <v>18</v>
      </c>
      <c r="J138" s="287" t="s">
        <v>53</v>
      </c>
      <c r="K138" s="187">
        <v>28220169</v>
      </c>
      <c r="L138" s="187">
        <v>24684182</v>
      </c>
      <c r="M138" s="200" t="s">
        <v>286</v>
      </c>
      <c r="N138" s="203">
        <v>28000</v>
      </c>
      <c r="O138" s="206">
        <v>0</v>
      </c>
      <c r="P138" s="206">
        <v>0</v>
      </c>
      <c r="Q138" s="206">
        <v>0</v>
      </c>
      <c r="R138" s="206">
        <v>5</v>
      </c>
      <c r="S138" s="206">
        <v>28226</v>
      </c>
      <c r="T138" s="206">
        <v>40239</v>
      </c>
      <c r="U138" s="190">
        <v>26236</v>
      </c>
      <c r="V138" s="190">
        <v>26236</v>
      </c>
      <c r="W138" s="190">
        <v>26236</v>
      </c>
      <c r="X138" s="197">
        <v>26236</v>
      </c>
      <c r="Y138" s="360">
        <f>X138/N138</f>
        <v>0.93700000000000006</v>
      </c>
      <c r="Z138" s="445">
        <f>Y138-100%</f>
        <v>-6.2999999999999945E-2</v>
      </c>
      <c r="AA138" s="322" t="s">
        <v>338</v>
      </c>
    </row>
    <row r="139" spans="1:27" ht="17.25" customHeight="1" x14ac:dyDescent="0.2">
      <c r="A139" s="4"/>
      <c r="B139" s="312"/>
      <c r="C139" s="312"/>
      <c r="D139" s="312"/>
      <c r="E139" s="294"/>
      <c r="F139" s="201"/>
      <c r="G139" s="201"/>
      <c r="H139" s="201"/>
      <c r="I139" s="201"/>
      <c r="J139" s="288"/>
      <c r="K139" s="188"/>
      <c r="L139" s="188"/>
      <c r="M139" s="201"/>
      <c r="N139" s="204"/>
      <c r="O139" s="207"/>
      <c r="P139" s="207"/>
      <c r="Q139" s="207"/>
      <c r="R139" s="207"/>
      <c r="S139" s="207"/>
      <c r="T139" s="207"/>
      <c r="U139" s="191"/>
      <c r="V139" s="191"/>
      <c r="W139" s="191"/>
      <c r="X139" s="198"/>
      <c r="Y139" s="361"/>
      <c r="Z139" s="446"/>
      <c r="AA139" s="323"/>
    </row>
    <row r="140" spans="1:27" ht="17.25" customHeight="1" x14ac:dyDescent="0.2">
      <c r="A140" s="4"/>
      <c r="B140" s="312"/>
      <c r="C140" s="312"/>
      <c r="D140" s="312"/>
      <c r="E140" s="294"/>
      <c r="F140" s="201"/>
      <c r="G140" s="201"/>
      <c r="H140" s="201"/>
      <c r="I140" s="201"/>
      <c r="J140" s="288"/>
      <c r="K140" s="188"/>
      <c r="L140" s="188"/>
      <c r="M140" s="201"/>
      <c r="N140" s="204"/>
      <c r="O140" s="207"/>
      <c r="P140" s="207"/>
      <c r="Q140" s="207"/>
      <c r="R140" s="207"/>
      <c r="S140" s="207"/>
      <c r="T140" s="207"/>
      <c r="U140" s="191"/>
      <c r="V140" s="191"/>
      <c r="W140" s="191"/>
      <c r="X140" s="198"/>
      <c r="Y140" s="361"/>
      <c r="Z140" s="446"/>
      <c r="AA140" s="323"/>
    </row>
    <row r="141" spans="1:27" ht="17.25" customHeight="1" x14ac:dyDescent="0.2">
      <c r="A141" s="4"/>
      <c r="B141" s="312"/>
      <c r="C141" s="312"/>
      <c r="D141" s="312"/>
      <c r="E141" s="294"/>
      <c r="F141" s="201"/>
      <c r="G141" s="201"/>
      <c r="H141" s="201"/>
      <c r="I141" s="201"/>
      <c r="J141" s="288"/>
      <c r="K141" s="188"/>
      <c r="L141" s="188"/>
      <c r="M141" s="201"/>
      <c r="N141" s="204"/>
      <c r="O141" s="207"/>
      <c r="P141" s="207"/>
      <c r="Q141" s="207"/>
      <c r="R141" s="207"/>
      <c r="S141" s="207"/>
      <c r="T141" s="207"/>
      <c r="U141" s="191"/>
      <c r="V141" s="191"/>
      <c r="W141" s="191"/>
      <c r="X141" s="198"/>
      <c r="Y141" s="361"/>
      <c r="Z141" s="446"/>
      <c r="AA141" s="323"/>
    </row>
    <row r="142" spans="1:27" ht="17.25" customHeight="1" x14ac:dyDescent="0.2">
      <c r="A142" s="4"/>
      <c r="B142" s="312"/>
      <c r="C142" s="312"/>
      <c r="D142" s="312"/>
      <c r="E142" s="294"/>
      <c r="F142" s="201"/>
      <c r="G142" s="201"/>
      <c r="H142" s="201"/>
      <c r="I142" s="201"/>
      <c r="J142" s="288"/>
      <c r="K142" s="188"/>
      <c r="L142" s="188"/>
      <c r="M142" s="201"/>
      <c r="N142" s="204"/>
      <c r="O142" s="207"/>
      <c r="P142" s="207"/>
      <c r="Q142" s="207"/>
      <c r="R142" s="207"/>
      <c r="S142" s="207"/>
      <c r="T142" s="207"/>
      <c r="U142" s="191"/>
      <c r="V142" s="191"/>
      <c r="W142" s="191"/>
      <c r="X142" s="198"/>
      <c r="Y142" s="361"/>
      <c r="Z142" s="446"/>
      <c r="AA142" s="323"/>
    </row>
    <row r="143" spans="1:27" ht="104.25" customHeight="1" x14ac:dyDescent="0.2">
      <c r="A143" s="4"/>
      <c r="B143" s="366"/>
      <c r="C143" s="366"/>
      <c r="D143" s="366"/>
      <c r="E143" s="295"/>
      <c r="F143" s="202"/>
      <c r="G143" s="202"/>
      <c r="H143" s="202"/>
      <c r="I143" s="202"/>
      <c r="J143" s="289"/>
      <c r="K143" s="189"/>
      <c r="L143" s="189"/>
      <c r="M143" s="202"/>
      <c r="N143" s="205"/>
      <c r="O143" s="208"/>
      <c r="P143" s="208"/>
      <c r="Q143" s="208"/>
      <c r="R143" s="208"/>
      <c r="S143" s="208"/>
      <c r="T143" s="208"/>
      <c r="U143" s="192"/>
      <c r="V143" s="192"/>
      <c r="W143" s="192"/>
      <c r="X143" s="199"/>
      <c r="Y143" s="362"/>
      <c r="Z143" s="447"/>
      <c r="AA143" s="324"/>
    </row>
    <row r="144" spans="1:27" ht="13.5" customHeight="1" x14ac:dyDescent="0.2">
      <c r="A144" s="4"/>
      <c r="B144" s="311" t="s">
        <v>102</v>
      </c>
      <c r="C144" s="293" t="s">
        <v>106</v>
      </c>
      <c r="D144" s="293">
        <v>418</v>
      </c>
      <c r="E144" s="293" t="s">
        <v>112</v>
      </c>
      <c r="F144" s="200" t="s">
        <v>272</v>
      </c>
      <c r="G144" s="200" t="s">
        <v>17</v>
      </c>
      <c r="H144" s="200" t="s">
        <v>201</v>
      </c>
      <c r="I144" s="200" t="s">
        <v>18</v>
      </c>
      <c r="J144" s="287" t="s">
        <v>53</v>
      </c>
      <c r="K144" s="187">
        <v>1354772</v>
      </c>
      <c r="L144" s="187">
        <v>1185019</v>
      </c>
      <c r="M144" s="200" t="s">
        <v>286</v>
      </c>
      <c r="N144" s="209">
        <v>3</v>
      </c>
      <c r="O144" s="240">
        <v>0</v>
      </c>
      <c r="P144" s="240">
        <v>0</v>
      </c>
      <c r="Q144" s="240">
        <v>0</v>
      </c>
      <c r="R144" s="240">
        <v>0</v>
      </c>
      <c r="S144" s="240">
        <v>0</v>
      </c>
      <c r="T144" s="240">
        <v>0</v>
      </c>
      <c r="U144" s="212">
        <v>0</v>
      </c>
      <c r="V144" s="212">
        <v>0</v>
      </c>
      <c r="W144" s="212">
        <v>3</v>
      </c>
      <c r="X144" s="403">
        <v>3</v>
      </c>
      <c r="Y144" s="360">
        <f>X144/N144</f>
        <v>1</v>
      </c>
      <c r="Z144" s="445">
        <f>Y144-100%</f>
        <v>0</v>
      </c>
      <c r="AA144" s="322" t="s">
        <v>280</v>
      </c>
    </row>
    <row r="145" spans="1:27" ht="13.5" customHeight="1" x14ac:dyDescent="0.2">
      <c r="A145" s="4"/>
      <c r="B145" s="312"/>
      <c r="C145" s="294"/>
      <c r="D145" s="294"/>
      <c r="E145" s="294"/>
      <c r="F145" s="201"/>
      <c r="G145" s="201"/>
      <c r="H145" s="201"/>
      <c r="I145" s="201"/>
      <c r="J145" s="288"/>
      <c r="K145" s="188"/>
      <c r="L145" s="188"/>
      <c r="M145" s="201"/>
      <c r="N145" s="210"/>
      <c r="O145" s="240"/>
      <c r="P145" s="240"/>
      <c r="Q145" s="240"/>
      <c r="R145" s="240"/>
      <c r="S145" s="240"/>
      <c r="T145" s="240"/>
      <c r="U145" s="250"/>
      <c r="V145" s="212"/>
      <c r="W145" s="212"/>
      <c r="X145" s="403"/>
      <c r="Y145" s="361"/>
      <c r="Z145" s="446"/>
      <c r="AA145" s="323"/>
    </row>
    <row r="146" spans="1:27" ht="13.5" customHeight="1" x14ac:dyDescent="0.2">
      <c r="A146" s="4"/>
      <c r="B146" s="312"/>
      <c r="C146" s="294"/>
      <c r="D146" s="294"/>
      <c r="E146" s="294"/>
      <c r="F146" s="201"/>
      <c r="G146" s="201"/>
      <c r="H146" s="201"/>
      <c r="I146" s="201"/>
      <c r="J146" s="288"/>
      <c r="K146" s="188"/>
      <c r="L146" s="188"/>
      <c r="M146" s="201"/>
      <c r="N146" s="210"/>
      <c r="O146" s="240"/>
      <c r="P146" s="240"/>
      <c r="Q146" s="240"/>
      <c r="R146" s="240"/>
      <c r="S146" s="240"/>
      <c r="T146" s="240"/>
      <c r="U146" s="250"/>
      <c r="V146" s="212"/>
      <c r="W146" s="212"/>
      <c r="X146" s="403"/>
      <c r="Y146" s="361"/>
      <c r="Z146" s="446"/>
      <c r="AA146" s="323"/>
    </row>
    <row r="147" spans="1:27" ht="13.5" customHeight="1" x14ac:dyDescent="0.2">
      <c r="A147" s="4"/>
      <c r="B147" s="312"/>
      <c r="C147" s="294"/>
      <c r="D147" s="294"/>
      <c r="E147" s="294"/>
      <c r="F147" s="201"/>
      <c r="G147" s="201"/>
      <c r="H147" s="201"/>
      <c r="I147" s="201"/>
      <c r="J147" s="288"/>
      <c r="K147" s="188"/>
      <c r="L147" s="188"/>
      <c r="M147" s="201"/>
      <c r="N147" s="210"/>
      <c r="O147" s="240"/>
      <c r="P147" s="240"/>
      <c r="Q147" s="240"/>
      <c r="R147" s="240"/>
      <c r="S147" s="240"/>
      <c r="T147" s="240"/>
      <c r="U147" s="250"/>
      <c r="V147" s="212"/>
      <c r="W147" s="212"/>
      <c r="X147" s="403"/>
      <c r="Y147" s="361"/>
      <c r="Z147" s="446"/>
      <c r="AA147" s="323"/>
    </row>
    <row r="148" spans="1:27" ht="13.5" customHeight="1" x14ac:dyDescent="0.2">
      <c r="A148" s="4"/>
      <c r="B148" s="312"/>
      <c r="C148" s="294"/>
      <c r="D148" s="294"/>
      <c r="E148" s="294"/>
      <c r="F148" s="201"/>
      <c r="G148" s="201"/>
      <c r="H148" s="201"/>
      <c r="I148" s="201"/>
      <c r="J148" s="288"/>
      <c r="K148" s="188"/>
      <c r="L148" s="188"/>
      <c r="M148" s="201"/>
      <c r="N148" s="210"/>
      <c r="O148" s="240"/>
      <c r="P148" s="240"/>
      <c r="Q148" s="240"/>
      <c r="R148" s="240"/>
      <c r="S148" s="240"/>
      <c r="T148" s="240"/>
      <c r="U148" s="250"/>
      <c r="V148" s="212"/>
      <c r="W148" s="212"/>
      <c r="X148" s="403"/>
      <c r="Y148" s="361"/>
      <c r="Z148" s="446"/>
      <c r="AA148" s="323"/>
    </row>
    <row r="149" spans="1:27" ht="13.5" customHeight="1" x14ac:dyDescent="0.2">
      <c r="A149" s="4"/>
      <c r="B149" s="366"/>
      <c r="C149" s="295"/>
      <c r="D149" s="295"/>
      <c r="E149" s="295"/>
      <c r="F149" s="202"/>
      <c r="G149" s="202"/>
      <c r="H149" s="202"/>
      <c r="I149" s="202"/>
      <c r="J149" s="289"/>
      <c r="K149" s="189"/>
      <c r="L149" s="189"/>
      <c r="M149" s="202"/>
      <c r="N149" s="211"/>
      <c r="O149" s="240"/>
      <c r="P149" s="240"/>
      <c r="Q149" s="240"/>
      <c r="R149" s="240"/>
      <c r="S149" s="240"/>
      <c r="T149" s="240"/>
      <c r="U149" s="250"/>
      <c r="V149" s="212"/>
      <c r="W149" s="212"/>
      <c r="X149" s="403"/>
      <c r="Y149" s="362"/>
      <c r="Z149" s="447"/>
      <c r="AA149" s="324"/>
    </row>
    <row r="150" spans="1:27" ht="12.75" customHeight="1" x14ac:dyDescent="0.2">
      <c r="A150" s="4"/>
      <c r="B150" s="311" t="s">
        <v>103</v>
      </c>
      <c r="C150" s="311" t="s">
        <v>107</v>
      </c>
      <c r="D150" s="293">
        <v>419</v>
      </c>
      <c r="E150" s="293" t="s">
        <v>113</v>
      </c>
      <c r="F150" s="200" t="s">
        <v>272</v>
      </c>
      <c r="G150" s="200" t="s">
        <v>17</v>
      </c>
      <c r="H150" s="200" t="s">
        <v>201</v>
      </c>
      <c r="I150" s="200" t="s">
        <v>18</v>
      </c>
      <c r="J150" s="287" t="s">
        <v>53</v>
      </c>
      <c r="K150" s="187">
        <v>5912503</v>
      </c>
      <c r="L150" s="187">
        <v>5171666</v>
      </c>
      <c r="M150" s="174" t="s">
        <v>6</v>
      </c>
      <c r="N150" s="80">
        <v>1</v>
      </c>
      <c r="O150" s="200">
        <v>0</v>
      </c>
      <c r="P150" s="200">
        <v>0</v>
      </c>
      <c r="Q150" s="200">
        <v>0</v>
      </c>
      <c r="R150" s="200">
        <v>0</v>
      </c>
      <c r="S150" s="200">
        <v>0</v>
      </c>
      <c r="T150" s="200">
        <v>0</v>
      </c>
      <c r="U150" s="212">
        <v>8</v>
      </c>
      <c r="V150" s="212">
        <v>8</v>
      </c>
      <c r="W150" s="212">
        <v>8</v>
      </c>
      <c r="X150" s="403">
        <v>8</v>
      </c>
      <c r="Y150" s="360">
        <f>X150/N155</f>
        <v>1</v>
      </c>
      <c r="Z150" s="445">
        <f>Y150-100%</f>
        <v>0</v>
      </c>
      <c r="AA150" s="322" t="s">
        <v>280</v>
      </c>
    </row>
    <row r="151" spans="1:27" ht="12.75" customHeight="1" x14ac:dyDescent="0.2">
      <c r="A151" s="4"/>
      <c r="B151" s="312"/>
      <c r="C151" s="312"/>
      <c r="D151" s="294"/>
      <c r="E151" s="294"/>
      <c r="F151" s="201"/>
      <c r="G151" s="201"/>
      <c r="H151" s="201"/>
      <c r="I151" s="201"/>
      <c r="J151" s="288"/>
      <c r="K151" s="188"/>
      <c r="L151" s="188"/>
      <c r="M151" s="174" t="s">
        <v>9</v>
      </c>
      <c r="N151" s="80">
        <v>2</v>
      </c>
      <c r="O151" s="201"/>
      <c r="P151" s="201"/>
      <c r="Q151" s="201"/>
      <c r="R151" s="201"/>
      <c r="S151" s="201"/>
      <c r="T151" s="201"/>
      <c r="U151" s="250"/>
      <c r="V151" s="212"/>
      <c r="W151" s="212"/>
      <c r="X151" s="403"/>
      <c r="Y151" s="361"/>
      <c r="Z151" s="446"/>
      <c r="AA151" s="323"/>
    </row>
    <row r="152" spans="1:27" ht="12.75" customHeight="1" x14ac:dyDescent="0.2">
      <c r="A152" s="4"/>
      <c r="B152" s="312"/>
      <c r="C152" s="312"/>
      <c r="D152" s="294"/>
      <c r="E152" s="294"/>
      <c r="F152" s="201"/>
      <c r="G152" s="201"/>
      <c r="H152" s="201"/>
      <c r="I152" s="201"/>
      <c r="J152" s="288"/>
      <c r="K152" s="188"/>
      <c r="L152" s="188"/>
      <c r="M152" s="174" t="s">
        <v>7</v>
      </c>
      <c r="N152" s="80">
        <v>1</v>
      </c>
      <c r="O152" s="201"/>
      <c r="P152" s="201"/>
      <c r="Q152" s="201"/>
      <c r="R152" s="201"/>
      <c r="S152" s="201"/>
      <c r="T152" s="201"/>
      <c r="U152" s="250"/>
      <c r="V152" s="212"/>
      <c r="W152" s="212"/>
      <c r="X152" s="403"/>
      <c r="Y152" s="361"/>
      <c r="Z152" s="446"/>
      <c r="AA152" s="323"/>
    </row>
    <row r="153" spans="1:27" ht="12.75" customHeight="1" x14ac:dyDescent="0.2">
      <c r="A153" s="4"/>
      <c r="B153" s="312"/>
      <c r="C153" s="312"/>
      <c r="D153" s="294"/>
      <c r="E153" s="294"/>
      <c r="F153" s="201"/>
      <c r="G153" s="201"/>
      <c r="H153" s="201"/>
      <c r="I153" s="201"/>
      <c r="J153" s="288"/>
      <c r="K153" s="188"/>
      <c r="L153" s="188"/>
      <c r="M153" s="174" t="s">
        <v>4</v>
      </c>
      <c r="N153" s="80">
        <v>2</v>
      </c>
      <c r="O153" s="201"/>
      <c r="P153" s="201"/>
      <c r="Q153" s="201"/>
      <c r="R153" s="201"/>
      <c r="S153" s="201"/>
      <c r="T153" s="201"/>
      <c r="U153" s="250"/>
      <c r="V153" s="212"/>
      <c r="W153" s="212"/>
      <c r="X153" s="403"/>
      <c r="Y153" s="361"/>
      <c r="Z153" s="446"/>
      <c r="AA153" s="323"/>
    </row>
    <row r="154" spans="1:27" ht="12.75" customHeight="1" x14ac:dyDescent="0.2">
      <c r="A154" s="4"/>
      <c r="B154" s="312"/>
      <c r="C154" s="312"/>
      <c r="D154" s="294"/>
      <c r="E154" s="294"/>
      <c r="F154" s="201"/>
      <c r="G154" s="201"/>
      <c r="H154" s="201"/>
      <c r="I154" s="201"/>
      <c r="J154" s="288"/>
      <c r="K154" s="188"/>
      <c r="L154" s="188"/>
      <c r="M154" s="174" t="s">
        <v>5</v>
      </c>
      <c r="N154" s="80">
        <v>2</v>
      </c>
      <c r="O154" s="201"/>
      <c r="P154" s="201"/>
      <c r="Q154" s="201"/>
      <c r="R154" s="201"/>
      <c r="S154" s="201"/>
      <c r="T154" s="201"/>
      <c r="U154" s="250"/>
      <c r="V154" s="212"/>
      <c r="W154" s="212"/>
      <c r="X154" s="403"/>
      <c r="Y154" s="361"/>
      <c r="Z154" s="446"/>
      <c r="AA154" s="323"/>
    </row>
    <row r="155" spans="1:27" ht="12.75" customHeight="1" x14ac:dyDescent="0.2">
      <c r="A155" s="4"/>
      <c r="B155" s="366"/>
      <c r="C155" s="366"/>
      <c r="D155" s="295"/>
      <c r="E155" s="295"/>
      <c r="F155" s="202"/>
      <c r="G155" s="202"/>
      <c r="H155" s="202"/>
      <c r="I155" s="202"/>
      <c r="J155" s="289"/>
      <c r="K155" s="189"/>
      <c r="L155" s="189"/>
      <c r="M155" s="174" t="s">
        <v>8</v>
      </c>
      <c r="N155" s="80">
        <v>8</v>
      </c>
      <c r="O155" s="202"/>
      <c r="P155" s="202"/>
      <c r="Q155" s="202"/>
      <c r="R155" s="202"/>
      <c r="S155" s="202"/>
      <c r="T155" s="202"/>
      <c r="U155" s="250"/>
      <c r="V155" s="212"/>
      <c r="W155" s="212"/>
      <c r="X155" s="403"/>
      <c r="Y155" s="362"/>
      <c r="Z155" s="447"/>
      <c r="AA155" s="324"/>
    </row>
    <row r="156" spans="1:27" ht="15.75" customHeight="1" x14ac:dyDescent="0.2">
      <c r="A156" s="4"/>
      <c r="B156" s="311" t="s">
        <v>264</v>
      </c>
      <c r="C156" s="311" t="s">
        <v>108</v>
      </c>
      <c r="D156" s="311">
        <v>100</v>
      </c>
      <c r="E156" s="293" t="s">
        <v>114</v>
      </c>
      <c r="F156" s="200" t="s">
        <v>272</v>
      </c>
      <c r="G156" s="200" t="s">
        <v>17</v>
      </c>
      <c r="H156" s="200" t="s">
        <v>200</v>
      </c>
      <c r="I156" s="200" t="s">
        <v>18</v>
      </c>
      <c r="J156" s="287" t="s">
        <v>53</v>
      </c>
      <c r="K156" s="187">
        <v>7862742</v>
      </c>
      <c r="L156" s="187">
        <v>6877541</v>
      </c>
      <c r="M156" s="200" t="s">
        <v>286</v>
      </c>
      <c r="N156" s="203">
        <v>10000</v>
      </c>
      <c r="O156" s="206">
        <v>0</v>
      </c>
      <c r="P156" s="206">
        <v>0</v>
      </c>
      <c r="Q156" s="206">
        <v>0</v>
      </c>
      <c r="R156" s="187">
        <v>2770</v>
      </c>
      <c r="S156" s="187">
        <v>6864</v>
      </c>
      <c r="T156" s="190">
        <v>17662</v>
      </c>
      <c r="U156" s="190">
        <v>23128</v>
      </c>
      <c r="V156" s="190">
        <v>24386</v>
      </c>
      <c r="W156" s="190">
        <v>24386</v>
      </c>
      <c r="X156" s="197">
        <v>24386</v>
      </c>
      <c r="Y156" s="360">
        <f>X156/N156</f>
        <v>2.4386000000000001</v>
      </c>
      <c r="Z156" s="445">
        <f>Y156-100%</f>
        <v>1.4386000000000001</v>
      </c>
      <c r="AA156" s="322" t="s">
        <v>290</v>
      </c>
    </row>
    <row r="157" spans="1:27" ht="15.75" customHeight="1" x14ac:dyDescent="0.2">
      <c r="A157" s="4"/>
      <c r="B157" s="312"/>
      <c r="C157" s="312"/>
      <c r="D157" s="312"/>
      <c r="E157" s="294"/>
      <c r="F157" s="201"/>
      <c r="G157" s="201"/>
      <c r="H157" s="201"/>
      <c r="I157" s="201"/>
      <c r="J157" s="288"/>
      <c r="K157" s="188"/>
      <c r="L157" s="188"/>
      <c r="M157" s="201"/>
      <c r="N157" s="204"/>
      <c r="O157" s="207"/>
      <c r="P157" s="207"/>
      <c r="Q157" s="207"/>
      <c r="R157" s="188"/>
      <c r="S157" s="188"/>
      <c r="T157" s="191"/>
      <c r="U157" s="191"/>
      <c r="V157" s="191"/>
      <c r="W157" s="191"/>
      <c r="X157" s="198"/>
      <c r="Y157" s="361"/>
      <c r="Z157" s="446"/>
      <c r="AA157" s="323"/>
    </row>
    <row r="158" spans="1:27" ht="15.75" customHeight="1" x14ac:dyDescent="0.2">
      <c r="A158" s="4"/>
      <c r="B158" s="312"/>
      <c r="C158" s="312"/>
      <c r="D158" s="312"/>
      <c r="E158" s="294"/>
      <c r="F158" s="201"/>
      <c r="G158" s="201"/>
      <c r="H158" s="201"/>
      <c r="I158" s="201"/>
      <c r="J158" s="288"/>
      <c r="K158" s="188"/>
      <c r="L158" s="188"/>
      <c r="M158" s="201"/>
      <c r="N158" s="204"/>
      <c r="O158" s="207"/>
      <c r="P158" s="207"/>
      <c r="Q158" s="207"/>
      <c r="R158" s="188"/>
      <c r="S158" s="188"/>
      <c r="T158" s="191"/>
      <c r="U158" s="191"/>
      <c r="V158" s="191"/>
      <c r="W158" s="191"/>
      <c r="X158" s="198"/>
      <c r="Y158" s="361"/>
      <c r="Z158" s="446"/>
      <c r="AA158" s="323"/>
    </row>
    <row r="159" spans="1:27" ht="15.75" customHeight="1" x14ac:dyDescent="0.2">
      <c r="A159" s="4"/>
      <c r="B159" s="312"/>
      <c r="C159" s="312"/>
      <c r="D159" s="312"/>
      <c r="E159" s="294"/>
      <c r="F159" s="201"/>
      <c r="G159" s="201"/>
      <c r="H159" s="201"/>
      <c r="I159" s="201"/>
      <c r="J159" s="288"/>
      <c r="K159" s="188"/>
      <c r="L159" s="188"/>
      <c r="M159" s="201"/>
      <c r="N159" s="204"/>
      <c r="O159" s="207"/>
      <c r="P159" s="207"/>
      <c r="Q159" s="207"/>
      <c r="R159" s="188"/>
      <c r="S159" s="188"/>
      <c r="T159" s="191"/>
      <c r="U159" s="191"/>
      <c r="V159" s="191"/>
      <c r="W159" s="191"/>
      <c r="X159" s="198"/>
      <c r="Y159" s="361"/>
      <c r="Z159" s="446"/>
      <c r="AA159" s="323"/>
    </row>
    <row r="160" spans="1:27" ht="15.75" customHeight="1" x14ac:dyDescent="0.2">
      <c r="A160" s="4"/>
      <c r="B160" s="312"/>
      <c r="C160" s="312"/>
      <c r="D160" s="312"/>
      <c r="E160" s="294"/>
      <c r="F160" s="201"/>
      <c r="G160" s="201"/>
      <c r="H160" s="201"/>
      <c r="I160" s="201"/>
      <c r="J160" s="288"/>
      <c r="K160" s="188"/>
      <c r="L160" s="188"/>
      <c r="M160" s="201"/>
      <c r="N160" s="204"/>
      <c r="O160" s="207"/>
      <c r="P160" s="207"/>
      <c r="Q160" s="207"/>
      <c r="R160" s="188"/>
      <c r="S160" s="188"/>
      <c r="T160" s="191"/>
      <c r="U160" s="191"/>
      <c r="V160" s="191"/>
      <c r="W160" s="191"/>
      <c r="X160" s="198"/>
      <c r="Y160" s="361"/>
      <c r="Z160" s="446"/>
      <c r="AA160" s="323"/>
    </row>
    <row r="161" spans="1:27" ht="89.25" customHeight="1" x14ac:dyDescent="0.2">
      <c r="A161" s="4"/>
      <c r="B161" s="366"/>
      <c r="C161" s="366"/>
      <c r="D161" s="366"/>
      <c r="E161" s="295"/>
      <c r="F161" s="202"/>
      <c r="G161" s="202"/>
      <c r="H161" s="202"/>
      <c r="I161" s="202"/>
      <c r="J161" s="289"/>
      <c r="K161" s="189"/>
      <c r="L161" s="189"/>
      <c r="M161" s="202"/>
      <c r="N161" s="205"/>
      <c r="O161" s="208"/>
      <c r="P161" s="208"/>
      <c r="Q161" s="208"/>
      <c r="R161" s="189"/>
      <c r="S161" s="189"/>
      <c r="T161" s="192"/>
      <c r="U161" s="192"/>
      <c r="V161" s="192"/>
      <c r="W161" s="192"/>
      <c r="X161" s="199"/>
      <c r="Y161" s="362"/>
      <c r="Z161" s="447"/>
      <c r="AA161" s="324"/>
    </row>
    <row r="162" spans="1:27" ht="14.25" customHeight="1" x14ac:dyDescent="0.2">
      <c r="A162" s="4"/>
      <c r="B162" s="52"/>
      <c r="C162" s="53"/>
      <c r="D162" s="47"/>
      <c r="E162" s="46" t="s">
        <v>32</v>
      </c>
      <c r="F162" s="52"/>
      <c r="G162" s="53"/>
      <c r="H162" s="53"/>
      <c r="I162" s="53"/>
      <c r="J162" s="53"/>
      <c r="K162" s="56"/>
      <c r="L162" s="56"/>
      <c r="M162" s="47"/>
      <c r="N162" s="79"/>
      <c r="O162" s="47"/>
      <c r="P162" s="47"/>
      <c r="Q162" s="47"/>
      <c r="R162" s="47"/>
      <c r="S162" s="47"/>
      <c r="T162" s="47"/>
      <c r="U162" s="48"/>
      <c r="V162" s="49"/>
      <c r="W162" s="49"/>
      <c r="X162" s="49"/>
      <c r="Y162" s="67"/>
      <c r="Z162" s="72"/>
      <c r="AA162" s="70"/>
    </row>
    <row r="163" spans="1:27" ht="15" customHeight="1" x14ac:dyDescent="0.2">
      <c r="A163" s="4"/>
      <c r="B163" s="216" t="s">
        <v>270</v>
      </c>
      <c r="C163" s="216" t="s">
        <v>27</v>
      </c>
      <c r="D163" s="216">
        <v>110</v>
      </c>
      <c r="E163" s="216" t="s">
        <v>29</v>
      </c>
      <c r="F163" s="216" t="s">
        <v>272</v>
      </c>
      <c r="G163" s="216" t="s">
        <v>30</v>
      </c>
      <c r="H163" s="216" t="s">
        <v>200</v>
      </c>
      <c r="I163" s="216" t="s">
        <v>41</v>
      </c>
      <c r="J163" s="216" t="s">
        <v>23</v>
      </c>
      <c r="K163" s="187" t="s">
        <v>311</v>
      </c>
      <c r="L163" s="187" t="s">
        <v>334</v>
      </c>
      <c r="M163" s="216" t="s">
        <v>286</v>
      </c>
      <c r="N163" s="193">
        <v>4.0000000000000001E-3</v>
      </c>
      <c r="O163" s="380">
        <v>0</v>
      </c>
      <c r="P163" s="380">
        <v>0</v>
      </c>
      <c r="Q163" s="380">
        <v>3.5000000000000001E-3</v>
      </c>
      <c r="R163" s="380">
        <v>3.5000000000000001E-3</v>
      </c>
      <c r="S163" s="380">
        <v>3.5000000000000001E-3</v>
      </c>
      <c r="T163" s="380">
        <v>3.5000000000000001E-3</v>
      </c>
      <c r="U163" s="196">
        <v>3.5000000000000001E-3</v>
      </c>
      <c r="V163" s="196">
        <v>3.5000000000000001E-3</v>
      </c>
      <c r="W163" s="196">
        <v>3.4200000000000001E-2</v>
      </c>
      <c r="X163" s="219">
        <v>3.4200000000000001E-2</v>
      </c>
      <c r="Y163" s="326">
        <f>X163/N163</f>
        <v>8.5500000000000007</v>
      </c>
      <c r="Z163" s="247">
        <f>Y163-100%</f>
        <v>7.5500000000000007</v>
      </c>
      <c r="AA163" s="404" t="s">
        <v>306</v>
      </c>
    </row>
    <row r="164" spans="1:27" ht="15" customHeight="1" x14ac:dyDescent="0.2">
      <c r="A164" s="4"/>
      <c r="B164" s="217"/>
      <c r="C164" s="217"/>
      <c r="D164" s="217"/>
      <c r="E164" s="217"/>
      <c r="F164" s="217"/>
      <c r="G164" s="217"/>
      <c r="H164" s="217"/>
      <c r="I164" s="217"/>
      <c r="J164" s="217"/>
      <c r="K164" s="188"/>
      <c r="L164" s="188"/>
      <c r="M164" s="217"/>
      <c r="N164" s="194"/>
      <c r="O164" s="380"/>
      <c r="P164" s="380"/>
      <c r="Q164" s="380"/>
      <c r="R164" s="380"/>
      <c r="S164" s="380"/>
      <c r="T164" s="380"/>
      <c r="U164" s="475"/>
      <c r="V164" s="196"/>
      <c r="W164" s="196"/>
      <c r="X164" s="219"/>
      <c r="Y164" s="327"/>
      <c r="Z164" s="248"/>
      <c r="AA164" s="405"/>
    </row>
    <row r="165" spans="1:27" ht="15" customHeight="1" x14ac:dyDescent="0.2">
      <c r="A165" s="4"/>
      <c r="B165" s="217"/>
      <c r="C165" s="217"/>
      <c r="D165" s="217"/>
      <c r="E165" s="217"/>
      <c r="F165" s="217"/>
      <c r="G165" s="217"/>
      <c r="H165" s="217"/>
      <c r="I165" s="217"/>
      <c r="J165" s="217"/>
      <c r="K165" s="188"/>
      <c r="L165" s="188"/>
      <c r="M165" s="217"/>
      <c r="N165" s="194"/>
      <c r="O165" s="380"/>
      <c r="P165" s="380"/>
      <c r="Q165" s="380"/>
      <c r="R165" s="380"/>
      <c r="S165" s="380"/>
      <c r="T165" s="380"/>
      <c r="U165" s="475"/>
      <c r="V165" s="196"/>
      <c r="W165" s="196"/>
      <c r="X165" s="219"/>
      <c r="Y165" s="327"/>
      <c r="Z165" s="248"/>
      <c r="AA165" s="405"/>
    </row>
    <row r="166" spans="1:27" ht="15" customHeight="1" x14ac:dyDescent="0.2">
      <c r="A166" s="4"/>
      <c r="B166" s="217"/>
      <c r="C166" s="217"/>
      <c r="D166" s="217"/>
      <c r="E166" s="217"/>
      <c r="F166" s="217"/>
      <c r="G166" s="217"/>
      <c r="H166" s="217"/>
      <c r="I166" s="217"/>
      <c r="J166" s="217"/>
      <c r="K166" s="188"/>
      <c r="L166" s="188"/>
      <c r="M166" s="217"/>
      <c r="N166" s="194"/>
      <c r="O166" s="380"/>
      <c r="P166" s="380"/>
      <c r="Q166" s="380"/>
      <c r="R166" s="380"/>
      <c r="S166" s="380"/>
      <c r="T166" s="380"/>
      <c r="U166" s="475"/>
      <c r="V166" s="196"/>
      <c r="W166" s="196"/>
      <c r="X166" s="219"/>
      <c r="Y166" s="327"/>
      <c r="Z166" s="248"/>
      <c r="AA166" s="405"/>
    </row>
    <row r="167" spans="1:27" ht="15" customHeight="1" x14ac:dyDescent="0.2">
      <c r="A167" s="4"/>
      <c r="B167" s="217"/>
      <c r="C167" s="217"/>
      <c r="D167" s="217"/>
      <c r="E167" s="217"/>
      <c r="F167" s="217"/>
      <c r="G167" s="217"/>
      <c r="H167" s="217"/>
      <c r="I167" s="217"/>
      <c r="J167" s="217"/>
      <c r="K167" s="188"/>
      <c r="L167" s="188"/>
      <c r="M167" s="217"/>
      <c r="N167" s="194"/>
      <c r="O167" s="380"/>
      <c r="P167" s="380"/>
      <c r="Q167" s="380"/>
      <c r="R167" s="380"/>
      <c r="S167" s="380"/>
      <c r="T167" s="380"/>
      <c r="U167" s="475"/>
      <c r="V167" s="196"/>
      <c r="W167" s="196"/>
      <c r="X167" s="219"/>
      <c r="Y167" s="327"/>
      <c r="Z167" s="248"/>
      <c r="AA167" s="405"/>
    </row>
    <row r="168" spans="1:27" ht="114.75" customHeight="1" x14ac:dyDescent="0.2">
      <c r="A168" s="4"/>
      <c r="B168" s="217"/>
      <c r="C168" s="217"/>
      <c r="D168" s="218"/>
      <c r="E168" s="218"/>
      <c r="F168" s="217"/>
      <c r="G168" s="218"/>
      <c r="H168" s="218"/>
      <c r="I168" s="218"/>
      <c r="J168" s="218"/>
      <c r="K168" s="188"/>
      <c r="L168" s="188"/>
      <c r="M168" s="218"/>
      <c r="N168" s="195"/>
      <c r="O168" s="380"/>
      <c r="P168" s="380"/>
      <c r="Q168" s="380"/>
      <c r="R168" s="380"/>
      <c r="S168" s="380"/>
      <c r="T168" s="380"/>
      <c r="U168" s="475"/>
      <c r="V168" s="196"/>
      <c r="W168" s="196"/>
      <c r="X168" s="219"/>
      <c r="Y168" s="328"/>
      <c r="Z168" s="249"/>
      <c r="AA168" s="406"/>
    </row>
    <row r="169" spans="1:27" s="17" customFormat="1" ht="21" customHeight="1" x14ac:dyDescent="0.2">
      <c r="A169" s="16"/>
      <c r="B169" s="217"/>
      <c r="C169" s="217"/>
      <c r="D169" s="216">
        <v>107</v>
      </c>
      <c r="E169" s="216" t="s">
        <v>28</v>
      </c>
      <c r="F169" s="217"/>
      <c r="G169" s="216" t="s">
        <v>17</v>
      </c>
      <c r="H169" s="216" t="s">
        <v>200</v>
      </c>
      <c r="I169" s="216" t="s">
        <v>18</v>
      </c>
      <c r="J169" s="216" t="s">
        <v>23</v>
      </c>
      <c r="K169" s="188"/>
      <c r="L169" s="188"/>
      <c r="M169" s="216" t="s">
        <v>286</v>
      </c>
      <c r="N169" s="213">
        <v>28400</v>
      </c>
      <c r="O169" s="220">
        <v>0</v>
      </c>
      <c r="P169" s="220">
        <v>0</v>
      </c>
      <c r="Q169" s="220">
        <v>2044</v>
      </c>
      <c r="R169" s="220">
        <v>4184</v>
      </c>
      <c r="S169" s="223">
        <v>5205</v>
      </c>
      <c r="T169" s="190">
        <v>5415</v>
      </c>
      <c r="U169" s="190">
        <v>16511</v>
      </c>
      <c r="V169" s="190">
        <v>29743</v>
      </c>
      <c r="W169" s="269">
        <v>38740</v>
      </c>
      <c r="X169" s="197">
        <v>44155</v>
      </c>
      <c r="Y169" s="326">
        <f>X169/N169</f>
        <v>1.5547535211267605</v>
      </c>
      <c r="Z169" s="247">
        <f>Y169-100%</f>
        <v>0.55475352112676046</v>
      </c>
      <c r="AA169" s="404" t="s">
        <v>368</v>
      </c>
    </row>
    <row r="170" spans="1:27" s="17" customFormat="1" ht="21" customHeight="1" x14ac:dyDescent="0.2">
      <c r="A170" s="16"/>
      <c r="B170" s="217"/>
      <c r="C170" s="217"/>
      <c r="D170" s="217"/>
      <c r="E170" s="217"/>
      <c r="F170" s="217"/>
      <c r="G170" s="217"/>
      <c r="H170" s="217"/>
      <c r="I170" s="217"/>
      <c r="J170" s="217"/>
      <c r="K170" s="188"/>
      <c r="L170" s="188"/>
      <c r="M170" s="217"/>
      <c r="N170" s="214"/>
      <c r="O170" s="221"/>
      <c r="P170" s="221"/>
      <c r="Q170" s="221"/>
      <c r="R170" s="221"/>
      <c r="S170" s="224"/>
      <c r="T170" s="191"/>
      <c r="U170" s="191"/>
      <c r="V170" s="191"/>
      <c r="W170" s="270"/>
      <c r="X170" s="198"/>
      <c r="Y170" s="327"/>
      <c r="Z170" s="248"/>
      <c r="AA170" s="405"/>
    </row>
    <row r="171" spans="1:27" s="17" customFormat="1" ht="21" customHeight="1" x14ac:dyDescent="0.2">
      <c r="A171" s="16"/>
      <c r="B171" s="217"/>
      <c r="C171" s="217"/>
      <c r="D171" s="217"/>
      <c r="E171" s="217"/>
      <c r="F171" s="217"/>
      <c r="G171" s="217"/>
      <c r="H171" s="217"/>
      <c r="I171" s="217"/>
      <c r="J171" s="217"/>
      <c r="K171" s="188"/>
      <c r="L171" s="188"/>
      <c r="M171" s="217"/>
      <c r="N171" s="214"/>
      <c r="O171" s="221"/>
      <c r="P171" s="221"/>
      <c r="Q171" s="221"/>
      <c r="R171" s="221"/>
      <c r="S171" s="224"/>
      <c r="T171" s="191"/>
      <c r="U171" s="191"/>
      <c r="V171" s="191"/>
      <c r="W171" s="270"/>
      <c r="X171" s="198"/>
      <c r="Y171" s="327"/>
      <c r="Z171" s="248"/>
      <c r="AA171" s="405"/>
    </row>
    <row r="172" spans="1:27" s="17" customFormat="1" ht="21" customHeight="1" x14ac:dyDescent="0.2">
      <c r="A172" s="16"/>
      <c r="B172" s="217"/>
      <c r="C172" s="217"/>
      <c r="D172" s="217"/>
      <c r="E172" s="217"/>
      <c r="F172" s="217"/>
      <c r="G172" s="217"/>
      <c r="H172" s="217"/>
      <c r="I172" s="217"/>
      <c r="J172" s="217"/>
      <c r="K172" s="188"/>
      <c r="L172" s="188"/>
      <c r="M172" s="217"/>
      <c r="N172" s="214"/>
      <c r="O172" s="221"/>
      <c r="P172" s="221"/>
      <c r="Q172" s="221"/>
      <c r="R172" s="221"/>
      <c r="S172" s="224"/>
      <c r="T172" s="191"/>
      <c r="U172" s="191"/>
      <c r="V172" s="191"/>
      <c r="W172" s="270"/>
      <c r="X172" s="198"/>
      <c r="Y172" s="327"/>
      <c r="Z172" s="248"/>
      <c r="AA172" s="405"/>
    </row>
    <row r="173" spans="1:27" s="17" customFormat="1" ht="21" customHeight="1" x14ac:dyDescent="0.2">
      <c r="A173" s="16"/>
      <c r="B173" s="217"/>
      <c r="C173" s="217"/>
      <c r="D173" s="217"/>
      <c r="E173" s="217"/>
      <c r="F173" s="217"/>
      <c r="G173" s="217"/>
      <c r="H173" s="217"/>
      <c r="I173" s="217"/>
      <c r="J173" s="217"/>
      <c r="K173" s="188"/>
      <c r="L173" s="188"/>
      <c r="M173" s="217"/>
      <c r="N173" s="214"/>
      <c r="O173" s="221"/>
      <c r="P173" s="221"/>
      <c r="Q173" s="221"/>
      <c r="R173" s="221"/>
      <c r="S173" s="224"/>
      <c r="T173" s="191"/>
      <c r="U173" s="191"/>
      <c r="V173" s="191"/>
      <c r="W173" s="270"/>
      <c r="X173" s="198"/>
      <c r="Y173" s="327"/>
      <c r="Z173" s="248"/>
      <c r="AA173" s="405"/>
    </row>
    <row r="174" spans="1:27" s="17" customFormat="1" ht="39.75" customHeight="1" x14ac:dyDescent="0.2">
      <c r="A174" s="16"/>
      <c r="B174" s="217"/>
      <c r="C174" s="217"/>
      <c r="D174" s="218"/>
      <c r="E174" s="218"/>
      <c r="F174" s="217"/>
      <c r="G174" s="218"/>
      <c r="H174" s="218"/>
      <c r="I174" s="218"/>
      <c r="J174" s="218"/>
      <c r="K174" s="188"/>
      <c r="L174" s="188"/>
      <c r="M174" s="218"/>
      <c r="N174" s="215"/>
      <c r="O174" s="222"/>
      <c r="P174" s="222"/>
      <c r="Q174" s="222"/>
      <c r="R174" s="222"/>
      <c r="S174" s="225"/>
      <c r="T174" s="192"/>
      <c r="U174" s="192"/>
      <c r="V174" s="192"/>
      <c r="W174" s="271"/>
      <c r="X174" s="199"/>
      <c r="Y174" s="328"/>
      <c r="Z174" s="249"/>
      <c r="AA174" s="406"/>
    </row>
    <row r="175" spans="1:27" s="17" customFormat="1" ht="16.5" customHeight="1" x14ac:dyDescent="0.2">
      <c r="A175" s="16"/>
      <c r="B175" s="216" t="s">
        <v>265</v>
      </c>
      <c r="C175" s="216" t="s">
        <v>15</v>
      </c>
      <c r="D175" s="216">
        <v>108</v>
      </c>
      <c r="E175" s="216" t="s">
        <v>16</v>
      </c>
      <c r="F175" s="216" t="s">
        <v>272</v>
      </c>
      <c r="G175" s="216" t="s">
        <v>17</v>
      </c>
      <c r="H175" s="216" t="s">
        <v>200</v>
      </c>
      <c r="I175" s="216" t="s">
        <v>18</v>
      </c>
      <c r="J175" s="216" t="s">
        <v>19</v>
      </c>
      <c r="K175" s="187">
        <v>115167449</v>
      </c>
      <c r="L175" s="187">
        <v>90993801</v>
      </c>
      <c r="M175" s="216" t="s">
        <v>286</v>
      </c>
      <c r="N175" s="332">
        <v>118560</v>
      </c>
      <c r="O175" s="220">
        <v>0</v>
      </c>
      <c r="P175" s="387">
        <v>2864</v>
      </c>
      <c r="Q175" s="223">
        <v>30667</v>
      </c>
      <c r="R175" s="220">
        <v>68867</v>
      </c>
      <c r="S175" s="390">
        <v>97042</v>
      </c>
      <c r="T175" s="393">
        <v>113217</v>
      </c>
      <c r="U175" s="190">
        <v>133660</v>
      </c>
      <c r="V175" s="190">
        <v>148609</v>
      </c>
      <c r="W175" s="190">
        <v>148618</v>
      </c>
      <c r="X175" s="197">
        <v>148618</v>
      </c>
      <c r="Y175" s="326">
        <f>X175/N175</f>
        <v>1.253525641025641</v>
      </c>
      <c r="Z175" s="247">
        <f>Y175-100%</f>
        <v>0.25352564102564101</v>
      </c>
      <c r="AA175" s="404" t="s">
        <v>339</v>
      </c>
    </row>
    <row r="176" spans="1:27" s="17" customFormat="1" ht="16.5" customHeight="1" x14ac:dyDescent="0.2">
      <c r="A176" s="16"/>
      <c r="B176" s="217"/>
      <c r="C176" s="217"/>
      <c r="D176" s="217"/>
      <c r="E176" s="217"/>
      <c r="F176" s="217"/>
      <c r="G176" s="217"/>
      <c r="H176" s="217"/>
      <c r="I176" s="217"/>
      <c r="J176" s="217"/>
      <c r="K176" s="188"/>
      <c r="L176" s="188"/>
      <c r="M176" s="217"/>
      <c r="N176" s="333"/>
      <c r="O176" s="221"/>
      <c r="P176" s="388"/>
      <c r="Q176" s="224"/>
      <c r="R176" s="221"/>
      <c r="S176" s="391"/>
      <c r="T176" s="394"/>
      <c r="U176" s="191"/>
      <c r="V176" s="191"/>
      <c r="W176" s="191"/>
      <c r="X176" s="198"/>
      <c r="Y176" s="327"/>
      <c r="Z176" s="248"/>
      <c r="AA176" s="405"/>
    </row>
    <row r="177" spans="1:27" s="17" customFormat="1" ht="16.5" customHeight="1" x14ac:dyDescent="0.2">
      <c r="A177" s="16"/>
      <c r="B177" s="217"/>
      <c r="C177" s="217"/>
      <c r="D177" s="217"/>
      <c r="E177" s="217"/>
      <c r="F177" s="217"/>
      <c r="G177" s="217"/>
      <c r="H177" s="217"/>
      <c r="I177" s="217"/>
      <c r="J177" s="217"/>
      <c r="K177" s="188"/>
      <c r="L177" s="188"/>
      <c r="M177" s="217"/>
      <c r="N177" s="333"/>
      <c r="O177" s="221"/>
      <c r="P177" s="388"/>
      <c r="Q177" s="224"/>
      <c r="R177" s="221"/>
      <c r="S177" s="391"/>
      <c r="T177" s="394"/>
      <c r="U177" s="191"/>
      <c r="V177" s="191"/>
      <c r="W177" s="191"/>
      <c r="X177" s="198"/>
      <c r="Y177" s="327"/>
      <c r="Z177" s="248"/>
      <c r="AA177" s="405"/>
    </row>
    <row r="178" spans="1:27" s="17" customFormat="1" ht="16.5" customHeight="1" x14ac:dyDescent="0.2">
      <c r="A178" s="16"/>
      <c r="B178" s="217"/>
      <c r="C178" s="217"/>
      <c r="D178" s="217"/>
      <c r="E178" s="217"/>
      <c r="F178" s="217"/>
      <c r="G178" s="217"/>
      <c r="H178" s="217"/>
      <c r="I178" s="217"/>
      <c r="J178" s="217"/>
      <c r="K178" s="188"/>
      <c r="L178" s="188"/>
      <c r="M178" s="217"/>
      <c r="N178" s="333"/>
      <c r="O178" s="221"/>
      <c r="P178" s="388"/>
      <c r="Q178" s="224"/>
      <c r="R178" s="221"/>
      <c r="S178" s="391"/>
      <c r="T178" s="394"/>
      <c r="U178" s="191"/>
      <c r="V178" s="191"/>
      <c r="W178" s="191"/>
      <c r="X178" s="198"/>
      <c r="Y178" s="327"/>
      <c r="Z178" s="248"/>
      <c r="AA178" s="405"/>
    </row>
    <row r="179" spans="1:27" s="17" customFormat="1" ht="16.5" customHeight="1" x14ac:dyDescent="0.2">
      <c r="A179" s="16"/>
      <c r="B179" s="217"/>
      <c r="C179" s="217"/>
      <c r="D179" s="217"/>
      <c r="E179" s="217"/>
      <c r="F179" s="217"/>
      <c r="G179" s="217"/>
      <c r="H179" s="217"/>
      <c r="I179" s="217"/>
      <c r="J179" s="217"/>
      <c r="K179" s="188"/>
      <c r="L179" s="188"/>
      <c r="M179" s="217"/>
      <c r="N179" s="333"/>
      <c r="O179" s="221"/>
      <c r="P179" s="388"/>
      <c r="Q179" s="224"/>
      <c r="R179" s="221"/>
      <c r="S179" s="391"/>
      <c r="T179" s="394"/>
      <c r="U179" s="191"/>
      <c r="V179" s="191"/>
      <c r="W179" s="191"/>
      <c r="X179" s="198"/>
      <c r="Y179" s="327"/>
      <c r="Z179" s="248"/>
      <c r="AA179" s="405"/>
    </row>
    <row r="180" spans="1:27" s="17" customFormat="1" ht="16.5" customHeight="1" x14ac:dyDescent="0.2">
      <c r="A180" s="16"/>
      <c r="B180" s="217"/>
      <c r="C180" s="217"/>
      <c r="D180" s="218"/>
      <c r="E180" s="218"/>
      <c r="F180" s="217"/>
      <c r="G180" s="218"/>
      <c r="H180" s="218"/>
      <c r="I180" s="218"/>
      <c r="J180" s="218"/>
      <c r="K180" s="188"/>
      <c r="L180" s="188"/>
      <c r="M180" s="218"/>
      <c r="N180" s="334"/>
      <c r="O180" s="222"/>
      <c r="P180" s="389"/>
      <c r="Q180" s="225"/>
      <c r="R180" s="222"/>
      <c r="S180" s="392"/>
      <c r="T180" s="395"/>
      <c r="U180" s="192"/>
      <c r="V180" s="192"/>
      <c r="W180" s="192"/>
      <c r="X180" s="199"/>
      <c r="Y180" s="328"/>
      <c r="Z180" s="249"/>
      <c r="AA180" s="406"/>
    </row>
    <row r="181" spans="1:27" s="17" customFormat="1" ht="14.25" customHeight="1" x14ac:dyDescent="0.2">
      <c r="A181" s="16"/>
      <c r="B181" s="217"/>
      <c r="C181" s="217"/>
      <c r="D181" s="216">
        <v>111</v>
      </c>
      <c r="E181" s="216" t="s">
        <v>31</v>
      </c>
      <c r="F181" s="217"/>
      <c r="G181" s="216" t="s">
        <v>30</v>
      </c>
      <c r="H181" s="216" t="s">
        <v>200</v>
      </c>
      <c r="I181" s="216" t="s">
        <v>41</v>
      </c>
      <c r="J181" s="216" t="s">
        <v>19</v>
      </c>
      <c r="K181" s="188"/>
      <c r="L181" s="188"/>
      <c r="M181" s="216" t="s">
        <v>286</v>
      </c>
      <c r="N181" s="383">
        <v>0.3</v>
      </c>
      <c r="O181" s="257">
        <v>0</v>
      </c>
      <c r="P181" s="257">
        <v>5.7000000000000002E-2</v>
      </c>
      <c r="Q181" s="257">
        <v>0.12</v>
      </c>
      <c r="R181" s="257">
        <v>0.218</v>
      </c>
      <c r="S181" s="257">
        <v>0.25</v>
      </c>
      <c r="T181" s="257">
        <v>0.27</v>
      </c>
      <c r="U181" s="237">
        <v>0.27400000000000002</v>
      </c>
      <c r="V181" s="237">
        <v>0.28699999999999998</v>
      </c>
      <c r="W181" s="420">
        <v>0.29499999999999998</v>
      </c>
      <c r="X181" s="423">
        <v>0.29499999999999998</v>
      </c>
      <c r="Y181" s="326">
        <f>X181/N181</f>
        <v>0.98333333333333328</v>
      </c>
      <c r="Z181" s="247">
        <f>Y181-100%</f>
        <v>-1.6666666666666718E-2</v>
      </c>
      <c r="AA181" s="404" t="s">
        <v>313</v>
      </c>
    </row>
    <row r="182" spans="1:27" s="17" customFormat="1" ht="14.25" customHeight="1" x14ac:dyDescent="0.2">
      <c r="A182" s="16"/>
      <c r="B182" s="217"/>
      <c r="C182" s="217"/>
      <c r="D182" s="217"/>
      <c r="E182" s="217"/>
      <c r="F182" s="217"/>
      <c r="G182" s="217"/>
      <c r="H182" s="217"/>
      <c r="I182" s="217"/>
      <c r="J182" s="217"/>
      <c r="K182" s="188"/>
      <c r="L182" s="188"/>
      <c r="M182" s="217"/>
      <c r="N182" s="384"/>
      <c r="O182" s="258"/>
      <c r="P182" s="258"/>
      <c r="Q182" s="258"/>
      <c r="R182" s="258"/>
      <c r="S182" s="258"/>
      <c r="T182" s="258"/>
      <c r="U182" s="238"/>
      <c r="V182" s="238"/>
      <c r="W182" s="421"/>
      <c r="X182" s="424"/>
      <c r="Y182" s="327"/>
      <c r="Z182" s="248"/>
      <c r="AA182" s="405"/>
    </row>
    <row r="183" spans="1:27" s="17" customFormat="1" ht="14.25" customHeight="1" x14ac:dyDescent="0.2">
      <c r="A183" s="16"/>
      <c r="B183" s="217"/>
      <c r="C183" s="217"/>
      <c r="D183" s="217"/>
      <c r="E183" s="217"/>
      <c r="F183" s="217"/>
      <c r="G183" s="217"/>
      <c r="H183" s="217"/>
      <c r="I183" s="217"/>
      <c r="J183" s="217"/>
      <c r="K183" s="188"/>
      <c r="L183" s="188"/>
      <c r="M183" s="217"/>
      <c r="N183" s="384"/>
      <c r="O183" s="258"/>
      <c r="P183" s="258"/>
      <c r="Q183" s="258"/>
      <c r="R183" s="258"/>
      <c r="S183" s="258"/>
      <c r="T183" s="258"/>
      <c r="U183" s="238"/>
      <c r="V183" s="238"/>
      <c r="W183" s="421"/>
      <c r="X183" s="424"/>
      <c r="Y183" s="327"/>
      <c r="Z183" s="248"/>
      <c r="AA183" s="405"/>
    </row>
    <row r="184" spans="1:27" s="17" customFormat="1" ht="14.25" customHeight="1" x14ac:dyDescent="0.2">
      <c r="A184" s="16"/>
      <c r="B184" s="217"/>
      <c r="C184" s="217"/>
      <c r="D184" s="217"/>
      <c r="E184" s="217"/>
      <c r="F184" s="217"/>
      <c r="G184" s="217"/>
      <c r="H184" s="217"/>
      <c r="I184" s="217"/>
      <c r="J184" s="217"/>
      <c r="K184" s="188"/>
      <c r="L184" s="188"/>
      <c r="M184" s="217"/>
      <c r="N184" s="384"/>
      <c r="O184" s="258"/>
      <c r="P184" s="258"/>
      <c r="Q184" s="258"/>
      <c r="R184" s="258"/>
      <c r="S184" s="258"/>
      <c r="T184" s="258"/>
      <c r="U184" s="238"/>
      <c r="V184" s="238"/>
      <c r="W184" s="421"/>
      <c r="X184" s="424"/>
      <c r="Y184" s="327"/>
      <c r="Z184" s="248"/>
      <c r="AA184" s="405"/>
    </row>
    <row r="185" spans="1:27" s="17" customFormat="1" ht="14.25" customHeight="1" x14ac:dyDescent="0.2">
      <c r="A185" s="16"/>
      <c r="B185" s="217"/>
      <c r="C185" s="217"/>
      <c r="D185" s="217"/>
      <c r="E185" s="217"/>
      <c r="F185" s="217"/>
      <c r="G185" s="217"/>
      <c r="H185" s="217"/>
      <c r="I185" s="217"/>
      <c r="J185" s="217"/>
      <c r="K185" s="188"/>
      <c r="L185" s="188"/>
      <c r="M185" s="217"/>
      <c r="N185" s="384"/>
      <c r="O185" s="258"/>
      <c r="P185" s="258"/>
      <c r="Q185" s="258"/>
      <c r="R185" s="258"/>
      <c r="S185" s="258"/>
      <c r="T185" s="258"/>
      <c r="U185" s="238"/>
      <c r="V185" s="238"/>
      <c r="W185" s="421"/>
      <c r="X185" s="424"/>
      <c r="Y185" s="327"/>
      <c r="Z185" s="248"/>
      <c r="AA185" s="405"/>
    </row>
    <row r="186" spans="1:27" s="17" customFormat="1" ht="14.25" customHeight="1" x14ac:dyDescent="0.2">
      <c r="A186" s="16"/>
      <c r="B186" s="218"/>
      <c r="C186" s="218"/>
      <c r="D186" s="218"/>
      <c r="E186" s="218"/>
      <c r="F186" s="218"/>
      <c r="G186" s="218"/>
      <c r="H186" s="218"/>
      <c r="I186" s="218"/>
      <c r="J186" s="218"/>
      <c r="K186" s="189"/>
      <c r="L186" s="189"/>
      <c r="M186" s="218"/>
      <c r="N186" s="385"/>
      <c r="O186" s="259"/>
      <c r="P186" s="259"/>
      <c r="Q186" s="259"/>
      <c r="R186" s="259"/>
      <c r="S186" s="259"/>
      <c r="T186" s="259"/>
      <c r="U186" s="239"/>
      <c r="V186" s="239"/>
      <c r="W186" s="422"/>
      <c r="X186" s="425"/>
      <c r="Y186" s="328"/>
      <c r="Z186" s="249"/>
      <c r="AA186" s="406"/>
    </row>
    <row r="187" spans="1:27" s="17" customFormat="1" ht="14.25" customHeight="1" x14ac:dyDescent="0.2">
      <c r="A187" s="16"/>
      <c r="B187" s="216" t="s">
        <v>20</v>
      </c>
      <c r="C187" s="216" t="s">
        <v>21</v>
      </c>
      <c r="D187" s="216">
        <v>1090</v>
      </c>
      <c r="E187" s="216" t="s">
        <v>273</v>
      </c>
      <c r="F187" s="216" t="s">
        <v>272</v>
      </c>
      <c r="G187" s="216" t="s">
        <v>17</v>
      </c>
      <c r="H187" s="216" t="s">
        <v>200</v>
      </c>
      <c r="I187" s="216" t="s">
        <v>18</v>
      </c>
      <c r="J187" s="216" t="s">
        <v>23</v>
      </c>
      <c r="K187" s="187">
        <v>25546280</v>
      </c>
      <c r="L187" s="187">
        <v>20184116</v>
      </c>
      <c r="M187" s="216" t="s">
        <v>286</v>
      </c>
      <c r="N187" s="213">
        <v>1450</v>
      </c>
      <c r="O187" s="386">
        <v>0</v>
      </c>
      <c r="P187" s="386">
        <v>0</v>
      </c>
      <c r="Q187" s="386">
        <v>0</v>
      </c>
      <c r="R187" s="386">
        <v>0</v>
      </c>
      <c r="S187" s="386">
        <v>0</v>
      </c>
      <c r="T187" s="386">
        <v>0</v>
      </c>
      <c r="U187" s="212">
        <v>1161</v>
      </c>
      <c r="V187" s="190">
        <v>1424</v>
      </c>
      <c r="W187" s="190">
        <v>1431</v>
      </c>
      <c r="X187" s="197">
        <v>1431</v>
      </c>
      <c r="Y187" s="326">
        <f>X187/N187</f>
        <v>0.98689655172413793</v>
      </c>
      <c r="Z187" s="247">
        <f>Y187-100%</f>
        <v>-1.3103448275862073E-2</v>
      </c>
      <c r="AA187" s="463" t="s">
        <v>291</v>
      </c>
    </row>
    <row r="188" spans="1:27" s="17" customFormat="1" ht="14.25" customHeight="1" x14ac:dyDescent="0.2">
      <c r="A188" s="16"/>
      <c r="B188" s="217"/>
      <c r="C188" s="217"/>
      <c r="D188" s="217"/>
      <c r="E188" s="217"/>
      <c r="F188" s="217"/>
      <c r="G188" s="217"/>
      <c r="H188" s="217"/>
      <c r="I188" s="217"/>
      <c r="J188" s="217"/>
      <c r="K188" s="188"/>
      <c r="L188" s="188"/>
      <c r="M188" s="217"/>
      <c r="N188" s="381"/>
      <c r="O188" s="386"/>
      <c r="P188" s="386"/>
      <c r="Q188" s="386"/>
      <c r="R188" s="386"/>
      <c r="S188" s="386"/>
      <c r="T188" s="386"/>
      <c r="U188" s="250"/>
      <c r="V188" s="191"/>
      <c r="W188" s="191"/>
      <c r="X188" s="198"/>
      <c r="Y188" s="327"/>
      <c r="Z188" s="248"/>
      <c r="AA188" s="463"/>
    </row>
    <row r="189" spans="1:27" s="17" customFormat="1" ht="14.25" customHeight="1" x14ac:dyDescent="0.2">
      <c r="A189" s="16"/>
      <c r="B189" s="217"/>
      <c r="C189" s="217"/>
      <c r="D189" s="217"/>
      <c r="E189" s="217"/>
      <c r="F189" s="217"/>
      <c r="G189" s="217"/>
      <c r="H189" s="217"/>
      <c r="I189" s="217"/>
      <c r="J189" s="217"/>
      <c r="K189" s="188"/>
      <c r="L189" s="188"/>
      <c r="M189" s="217"/>
      <c r="N189" s="381"/>
      <c r="O189" s="386"/>
      <c r="P189" s="386"/>
      <c r="Q189" s="386"/>
      <c r="R189" s="386"/>
      <c r="S189" s="386"/>
      <c r="T189" s="386"/>
      <c r="U189" s="250"/>
      <c r="V189" s="191"/>
      <c r="W189" s="191"/>
      <c r="X189" s="198"/>
      <c r="Y189" s="327"/>
      <c r="Z189" s="248"/>
      <c r="AA189" s="463"/>
    </row>
    <row r="190" spans="1:27" s="17" customFormat="1" ht="14.25" customHeight="1" x14ac:dyDescent="0.2">
      <c r="A190" s="16"/>
      <c r="B190" s="217"/>
      <c r="C190" s="217"/>
      <c r="D190" s="217"/>
      <c r="E190" s="217"/>
      <c r="F190" s="217"/>
      <c r="G190" s="217"/>
      <c r="H190" s="217"/>
      <c r="I190" s="217"/>
      <c r="J190" s="217"/>
      <c r="K190" s="188"/>
      <c r="L190" s="188"/>
      <c r="M190" s="217"/>
      <c r="N190" s="381"/>
      <c r="O190" s="386"/>
      <c r="P190" s="386"/>
      <c r="Q190" s="386"/>
      <c r="R190" s="386"/>
      <c r="S190" s="386"/>
      <c r="T190" s="386"/>
      <c r="U190" s="250"/>
      <c r="V190" s="191"/>
      <c r="W190" s="191"/>
      <c r="X190" s="198"/>
      <c r="Y190" s="327"/>
      <c r="Z190" s="248"/>
      <c r="AA190" s="463"/>
    </row>
    <row r="191" spans="1:27" s="17" customFormat="1" ht="14.25" customHeight="1" x14ac:dyDescent="0.2">
      <c r="A191" s="16"/>
      <c r="B191" s="217"/>
      <c r="C191" s="217"/>
      <c r="D191" s="217"/>
      <c r="E191" s="217"/>
      <c r="F191" s="217"/>
      <c r="G191" s="217"/>
      <c r="H191" s="217"/>
      <c r="I191" s="217"/>
      <c r="J191" s="217"/>
      <c r="K191" s="188"/>
      <c r="L191" s="188"/>
      <c r="M191" s="217"/>
      <c r="N191" s="381"/>
      <c r="O191" s="386"/>
      <c r="P191" s="386"/>
      <c r="Q191" s="386"/>
      <c r="R191" s="386"/>
      <c r="S191" s="386"/>
      <c r="T191" s="386"/>
      <c r="U191" s="250"/>
      <c r="V191" s="191"/>
      <c r="W191" s="191"/>
      <c r="X191" s="198"/>
      <c r="Y191" s="327"/>
      <c r="Z191" s="248"/>
      <c r="AA191" s="463"/>
    </row>
    <row r="192" spans="1:27" s="17" customFormat="1" ht="14.25" customHeight="1" x14ac:dyDescent="0.2">
      <c r="A192" s="16"/>
      <c r="B192" s="217"/>
      <c r="C192" s="217"/>
      <c r="D192" s="218"/>
      <c r="E192" s="218"/>
      <c r="F192" s="217"/>
      <c r="G192" s="218"/>
      <c r="H192" s="218"/>
      <c r="I192" s="218"/>
      <c r="J192" s="217"/>
      <c r="K192" s="188"/>
      <c r="L192" s="188"/>
      <c r="M192" s="218"/>
      <c r="N192" s="382"/>
      <c r="O192" s="386"/>
      <c r="P192" s="386"/>
      <c r="Q192" s="386"/>
      <c r="R192" s="386"/>
      <c r="S192" s="386"/>
      <c r="T192" s="386"/>
      <c r="U192" s="250"/>
      <c r="V192" s="192"/>
      <c r="W192" s="192"/>
      <c r="X192" s="199"/>
      <c r="Y192" s="328"/>
      <c r="Z192" s="249"/>
      <c r="AA192" s="463"/>
    </row>
    <row r="193" spans="1:27" s="36" customFormat="1" ht="107.25" customHeight="1" x14ac:dyDescent="0.2">
      <c r="A193" s="16"/>
      <c r="B193" s="218"/>
      <c r="C193" s="218"/>
      <c r="D193" s="41">
        <v>112</v>
      </c>
      <c r="E193" s="163" t="s">
        <v>275</v>
      </c>
      <c r="F193" s="218"/>
      <c r="G193" s="163" t="s">
        <v>30</v>
      </c>
      <c r="H193" s="163" t="s">
        <v>200</v>
      </c>
      <c r="I193" s="163" t="s">
        <v>41</v>
      </c>
      <c r="J193" s="218"/>
      <c r="K193" s="189"/>
      <c r="L193" s="189"/>
      <c r="M193" s="39" t="s">
        <v>286</v>
      </c>
      <c r="N193" s="81">
        <v>0.25</v>
      </c>
      <c r="O193" s="171">
        <v>0</v>
      </c>
      <c r="P193" s="171">
        <v>0</v>
      </c>
      <c r="Q193" s="171">
        <v>0.08</v>
      </c>
      <c r="R193" s="171">
        <v>0.08</v>
      </c>
      <c r="S193" s="171">
        <v>0.23</v>
      </c>
      <c r="T193" s="171">
        <v>0.27</v>
      </c>
      <c r="U193" s="168">
        <v>0.32</v>
      </c>
      <c r="V193" s="168">
        <v>0.33</v>
      </c>
      <c r="W193" s="171">
        <v>0.33</v>
      </c>
      <c r="X193" s="169">
        <v>0.33</v>
      </c>
      <c r="Y193" s="169">
        <f>X193/N193</f>
        <v>1.32</v>
      </c>
      <c r="Z193" s="170">
        <f>Y193-100%</f>
        <v>0.32000000000000006</v>
      </c>
      <c r="AA193" s="164" t="s">
        <v>292</v>
      </c>
    </row>
    <row r="194" spans="1:27" ht="15" customHeight="1" x14ac:dyDescent="0.2">
      <c r="A194" s="4"/>
      <c r="B194" s="216" t="s">
        <v>144</v>
      </c>
      <c r="C194" s="216" t="s">
        <v>145</v>
      </c>
      <c r="D194" s="216">
        <v>612</v>
      </c>
      <c r="E194" s="216" t="s">
        <v>146</v>
      </c>
      <c r="F194" s="216" t="s">
        <v>272</v>
      </c>
      <c r="G194" s="216" t="s">
        <v>17</v>
      </c>
      <c r="H194" s="216" t="s">
        <v>200</v>
      </c>
      <c r="I194" s="216" t="s">
        <v>18</v>
      </c>
      <c r="J194" s="216" t="s">
        <v>19</v>
      </c>
      <c r="K194" s="187">
        <v>5653005</v>
      </c>
      <c r="L194" s="187">
        <v>4466439</v>
      </c>
      <c r="M194" s="216" t="s">
        <v>286</v>
      </c>
      <c r="N194" s="332">
        <v>5887</v>
      </c>
      <c r="O194" s="187">
        <v>0</v>
      </c>
      <c r="P194" s="187">
        <v>0</v>
      </c>
      <c r="Q194" s="269">
        <v>3228</v>
      </c>
      <c r="R194" s="269">
        <v>5887</v>
      </c>
      <c r="S194" s="269">
        <v>5887</v>
      </c>
      <c r="T194" s="269">
        <v>5887</v>
      </c>
      <c r="U194" s="190">
        <v>5887</v>
      </c>
      <c r="V194" s="190">
        <v>5887</v>
      </c>
      <c r="W194" s="190">
        <v>5887</v>
      </c>
      <c r="X194" s="197">
        <v>5887</v>
      </c>
      <c r="Y194" s="326">
        <f>X194/N194</f>
        <v>1</v>
      </c>
      <c r="Z194" s="349">
        <f>Y194-100%</f>
        <v>0</v>
      </c>
      <c r="AA194" s="404" t="s">
        <v>280</v>
      </c>
    </row>
    <row r="195" spans="1:27" ht="15" customHeight="1" x14ac:dyDescent="0.2">
      <c r="A195" s="4"/>
      <c r="B195" s="217"/>
      <c r="C195" s="217"/>
      <c r="D195" s="217"/>
      <c r="E195" s="217"/>
      <c r="F195" s="217"/>
      <c r="G195" s="217"/>
      <c r="H195" s="217"/>
      <c r="I195" s="217"/>
      <c r="J195" s="217"/>
      <c r="K195" s="188"/>
      <c r="L195" s="188"/>
      <c r="M195" s="217"/>
      <c r="N195" s="333"/>
      <c r="O195" s="188"/>
      <c r="P195" s="188"/>
      <c r="Q195" s="270"/>
      <c r="R195" s="270"/>
      <c r="S195" s="270"/>
      <c r="T195" s="270"/>
      <c r="U195" s="191"/>
      <c r="V195" s="191"/>
      <c r="W195" s="191"/>
      <c r="X195" s="198"/>
      <c r="Y195" s="327"/>
      <c r="Z195" s="349"/>
      <c r="AA195" s="405"/>
    </row>
    <row r="196" spans="1:27" x14ac:dyDescent="0.2">
      <c r="A196" s="4"/>
      <c r="B196" s="217"/>
      <c r="C196" s="217"/>
      <c r="D196" s="217"/>
      <c r="E196" s="217"/>
      <c r="F196" s="217"/>
      <c r="G196" s="217"/>
      <c r="H196" s="217"/>
      <c r="I196" s="217"/>
      <c r="J196" s="217"/>
      <c r="K196" s="188"/>
      <c r="L196" s="188"/>
      <c r="M196" s="217"/>
      <c r="N196" s="333"/>
      <c r="O196" s="188"/>
      <c r="P196" s="188"/>
      <c r="Q196" s="270"/>
      <c r="R196" s="270"/>
      <c r="S196" s="270"/>
      <c r="T196" s="270"/>
      <c r="U196" s="191"/>
      <c r="V196" s="191"/>
      <c r="W196" s="191"/>
      <c r="X196" s="198"/>
      <c r="Y196" s="327"/>
      <c r="Z196" s="349"/>
      <c r="AA196" s="405"/>
    </row>
    <row r="197" spans="1:27" x14ac:dyDescent="0.2">
      <c r="A197" s="4"/>
      <c r="B197" s="217"/>
      <c r="C197" s="217"/>
      <c r="D197" s="217"/>
      <c r="E197" s="217"/>
      <c r="F197" s="217"/>
      <c r="G197" s="217"/>
      <c r="H197" s="217"/>
      <c r="I197" s="217"/>
      <c r="J197" s="217"/>
      <c r="K197" s="188"/>
      <c r="L197" s="188"/>
      <c r="M197" s="217"/>
      <c r="N197" s="333"/>
      <c r="O197" s="188"/>
      <c r="P197" s="188"/>
      <c r="Q197" s="270"/>
      <c r="R197" s="270"/>
      <c r="S197" s="270"/>
      <c r="T197" s="270"/>
      <c r="U197" s="191"/>
      <c r="V197" s="191"/>
      <c r="W197" s="191"/>
      <c r="X197" s="198"/>
      <c r="Y197" s="327"/>
      <c r="Z197" s="349"/>
      <c r="AA197" s="405"/>
    </row>
    <row r="198" spans="1:27" x14ac:dyDescent="0.2">
      <c r="A198" s="4"/>
      <c r="B198" s="217"/>
      <c r="C198" s="217"/>
      <c r="D198" s="217"/>
      <c r="E198" s="217"/>
      <c r="F198" s="217"/>
      <c r="G198" s="217"/>
      <c r="H198" s="217"/>
      <c r="I198" s="217"/>
      <c r="J198" s="217"/>
      <c r="K198" s="188"/>
      <c r="L198" s="188"/>
      <c r="M198" s="217"/>
      <c r="N198" s="333"/>
      <c r="O198" s="188"/>
      <c r="P198" s="188"/>
      <c r="Q198" s="270"/>
      <c r="R198" s="270"/>
      <c r="S198" s="270"/>
      <c r="T198" s="270"/>
      <c r="U198" s="191"/>
      <c r="V198" s="191"/>
      <c r="W198" s="191"/>
      <c r="X198" s="198"/>
      <c r="Y198" s="327"/>
      <c r="Z198" s="349"/>
      <c r="AA198" s="405"/>
    </row>
    <row r="199" spans="1:27" x14ac:dyDescent="0.2">
      <c r="A199" s="4"/>
      <c r="B199" s="218"/>
      <c r="C199" s="218"/>
      <c r="D199" s="218"/>
      <c r="E199" s="218"/>
      <c r="F199" s="218"/>
      <c r="G199" s="218"/>
      <c r="H199" s="218"/>
      <c r="I199" s="218"/>
      <c r="J199" s="218"/>
      <c r="K199" s="189"/>
      <c r="L199" s="189"/>
      <c r="M199" s="218"/>
      <c r="N199" s="334"/>
      <c r="O199" s="189"/>
      <c r="P199" s="189"/>
      <c r="Q199" s="271"/>
      <c r="R199" s="271"/>
      <c r="S199" s="271"/>
      <c r="T199" s="271"/>
      <c r="U199" s="192"/>
      <c r="V199" s="192"/>
      <c r="W199" s="192"/>
      <c r="X199" s="199"/>
      <c r="Y199" s="328"/>
      <c r="Z199" s="349"/>
      <c r="AA199" s="406"/>
    </row>
    <row r="200" spans="1:27" s="17" customFormat="1" ht="12.75" customHeight="1" x14ac:dyDescent="0.2">
      <c r="A200" s="16"/>
      <c r="B200" s="216" t="s">
        <v>147</v>
      </c>
      <c r="C200" s="216" t="s">
        <v>148</v>
      </c>
      <c r="D200" s="216">
        <v>631</v>
      </c>
      <c r="E200" s="216" t="s">
        <v>149</v>
      </c>
      <c r="F200" s="216" t="s">
        <v>272</v>
      </c>
      <c r="G200" s="216" t="s">
        <v>17</v>
      </c>
      <c r="H200" s="216" t="s">
        <v>201</v>
      </c>
      <c r="I200" s="216" t="s">
        <v>18</v>
      </c>
      <c r="J200" s="216" t="s">
        <v>19</v>
      </c>
      <c r="K200" s="187">
        <v>864495</v>
      </c>
      <c r="L200" s="187">
        <v>683037</v>
      </c>
      <c r="M200" s="39" t="s">
        <v>6</v>
      </c>
      <c r="N200" s="82">
        <v>20</v>
      </c>
      <c r="O200" s="377">
        <v>0</v>
      </c>
      <c r="P200" s="377">
        <v>0</v>
      </c>
      <c r="Q200" s="377">
        <v>161</v>
      </c>
      <c r="R200" s="64">
        <v>20</v>
      </c>
      <c r="S200" s="64">
        <v>20</v>
      </c>
      <c r="T200" s="64">
        <v>20</v>
      </c>
      <c r="U200" s="64">
        <v>20</v>
      </c>
      <c r="V200" s="64">
        <v>20</v>
      </c>
      <c r="W200" s="64">
        <v>20</v>
      </c>
      <c r="X200" s="60">
        <v>20</v>
      </c>
      <c r="Y200" s="326">
        <f>X205/N205</f>
        <v>1</v>
      </c>
      <c r="Z200" s="257">
        <f>Y200-100%</f>
        <v>0</v>
      </c>
      <c r="AA200" s="404" t="s">
        <v>280</v>
      </c>
    </row>
    <row r="201" spans="1:27" s="17" customFormat="1" x14ac:dyDescent="0.2">
      <c r="A201" s="16"/>
      <c r="B201" s="217"/>
      <c r="C201" s="217"/>
      <c r="D201" s="217"/>
      <c r="E201" s="217"/>
      <c r="F201" s="217"/>
      <c r="G201" s="217"/>
      <c r="H201" s="217"/>
      <c r="I201" s="217"/>
      <c r="J201" s="217"/>
      <c r="K201" s="188"/>
      <c r="L201" s="188"/>
      <c r="M201" s="39" t="s">
        <v>9</v>
      </c>
      <c r="N201" s="83">
        <v>90</v>
      </c>
      <c r="O201" s="378"/>
      <c r="P201" s="378"/>
      <c r="Q201" s="378"/>
      <c r="R201" s="174">
        <v>90</v>
      </c>
      <c r="S201" s="174">
        <v>90</v>
      </c>
      <c r="T201" s="174">
        <v>90</v>
      </c>
      <c r="U201" s="174">
        <v>90</v>
      </c>
      <c r="V201" s="174">
        <v>90</v>
      </c>
      <c r="W201" s="174">
        <v>90</v>
      </c>
      <c r="X201" s="61">
        <v>90</v>
      </c>
      <c r="Y201" s="327"/>
      <c r="Z201" s="258"/>
      <c r="AA201" s="405"/>
    </row>
    <row r="202" spans="1:27" s="17" customFormat="1" x14ac:dyDescent="0.2">
      <c r="A202" s="16"/>
      <c r="B202" s="217"/>
      <c r="C202" s="217"/>
      <c r="D202" s="217"/>
      <c r="E202" s="217"/>
      <c r="F202" s="217"/>
      <c r="G202" s="217"/>
      <c r="H202" s="217"/>
      <c r="I202" s="217"/>
      <c r="J202" s="217"/>
      <c r="K202" s="188"/>
      <c r="L202" s="188"/>
      <c r="M202" s="39" t="s">
        <v>7</v>
      </c>
      <c r="N202" s="83">
        <v>15</v>
      </c>
      <c r="O202" s="378"/>
      <c r="P202" s="378"/>
      <c r="Q202" s="378"/>
      <c r="R202" s="174">
        <v>15</v>
      </c>
      <c r="S202" s="174">
        <v>15</v>
      </c>
      <c r="T202" s="174">
        <v>15</v>
      </c>
      <c r="U202" s="174">
        <v>15</v>
      </c>
      <c r="V202" s="174">
        <v>15</v>
      </c>
      <c r="W202" s="174">
        <v>15</v>
      </c>
      <c r="X202" s="61">
        <v>15</v>
      </c>
      <c r="Y202" s="327"/>
      <c r="Z202" s="258"/>
      <c r="AA202" s="405"/>
    </row>
    <row r="203" spans="1:27" s="17" customFormat="1" x14ac:dyDescent="0.2">
      <c r="A203" s="16"/>
      <c r="B203" s="217"/>
      <c r="C203" s="217"/>
      <c r="D203" s="217"/>
      <c r="E203" s="217"/>
      <c r="F203" s="217"/>
      <c r="G203" s="217"/>
      <c r="H203" s="217"/>
      <c r="I203" s="217"/>
      <c r="J203" s="217"/>
      <c r="K203" s="188"/>
      <c r="L203" s="188"/>
      <c r="M203" s="39" t="s">
        <v>4</v>
      </c>
      <c r="N203" s="83">
        <v>17</v>
      </c>
      <c r="O203" s="378"/>
      <c r="P203" s="378"/>
      <c r="Q203" s="378"/>
      <c r="R203" s="174">
        <v>17</v>
      </c>
      <c r="S203" s="174">
        <v>17</v>
      </c>
      <c r="T203" s="174">
        <v>17</v>
      </c>
      <c r="U203" s="174">
        <v>17</v>
      </c>
      <c r="V203" s="174">
        <v>17</v>
      </c>
      <c r="W203" s="174">
        <v>17</v>
      </c>
      <c r="X203" s="61">
        <v>17</v>
      </c>
      <c r="Y203" s="327"/>
      <c r="Z203" s="258"/>
      <c r="AA203" s="405"/>
    </row>
    <row r="204" spans="1:27" s="17" customFormat="1" x14ac:dyDescent="0.2">
      <c r="A204" s="16"/>
      <c r="B204" s="217"/>
      <c r="C204" s="217"/>
      <c r="D204" s="217"/>
      <c r="E204" s="217"/>
      <c r="F204" s="217"/>
      <c r="G204" s="217"/>
      <c r="H204" s="217"/>
      <c r="I204" s="217"/>
      <c r="J204" s="217"/>
      <c r="K204" s="188"/>
      <c r="L204" s="188"/>
      <c r="M204" s="39" t="s">
        <v>5</v>
      </c>
      <c r="N204" s="83">
        <v>19</v>
      </c>
      <c r="O204" s="378"/>
      <c r="P204" s="378"/>
      <c r="Q204" s="378"/>
      <c r="R204" s="174">
        <v>19</v>
      </c>
      <c r="S204" s="174">
        <v>19</v>
      </c>
      <c r="T204" s="174">
        <v>19</v>
      </c>
      <c r="U204" s="174">
        <v>19</v>
      </c>
      <c r="V204" s="174">
        <v>19</v>
      </c>
      <c r="W204" s="174">
        <v>19</v>
      </c>
      <c r="X204" s="61">
        <v>19</v>
      </c>
      <c r="Y204" s="327"/>
      <c r="Z204" s="258"/>
      <c r="AA204" s="405"/>
    </row>
    <row r="205" spans="1:27" s="17" customFormat="1" x14ac:dyDescent="0.2">
      <c r="A205" s="16"/>
      <c r="B205" s="218"/>
      <c r="C205" s="218"/>
      <c r="D205" s="218"/>
      <c r="E205" s="218"/>
      <c r="F205" s="218"/>
      <c r="G205" s="218"/>
      <c r="H205" s="218"/>
      <c r="I205" s="218"/>
      <c r="J205" s="218"/>
      <c r="K205" s="189"/>
      <c r="L205" s="189"/>
      <c r="M205" s="39" t="s">
        <v>8</v>
      </c>
      <c r="N205" s="78">
        <v>161</v>
      </c>
      <c r="O205" s="379"/>
      <c r="P205" s="379"/>
      <c r="Q205" s="379"/>
      <c r="R205" s="166">
        <f>SUM(R200:R204)</f>
        <v>161</v>
      </c>
      <c r="S205" s="166">
        <f>SUM(S200:S204)</f>
        <v>161</v>
      </c>
      <c r="T205" s="166">
        <f>SUM(T200:T204)</f>
        <v>161</v>
      </c>
      <c r="U205" s="166">
        <f>SUM(U200:U204)</f>
        <v>161</v>
      </c>
      <c r="V205" s="166">
        <f t="shared" ref="V205:W205" si="1">SUM(V200:V204)</f>
        <v>161</v>
      </c>
      <c r="W205" s="166">
        <f t="shared" si="1"/>
        <v>161</v>
      </c>
      <c r="X205" s="165">
        <v>161</v>
      </c>
      <c r="Y205" s="328"/>
      <c r="Z205" s="259"/>
      <c r="AA205" s="406"/>
    </row>
    <row r="206" spans="1:27" ht="12.75" customHeight="1" x14ac:dyDescent="0.2">
      <c r="A206" s="4"/>
      <c r="B206" s="216" t="s">
        <v>24</v>
      </c>
      <c r="C206" s="216" t="s">
        <v>157</v>
      </c>
      <c r="D206" s="216">
        <v>115</v>
      </c>
      <c r="E206" s="216" t="s">
        <v>26</v>
      </c>
      <c r="F206" s="216" t="s">
        <v>272</v>
      </c>
      <c r="G206" s="216" t="s">
        <v>17</v>
      </c>
      <c r="H206" s="216" t="s">
        <v>200</v>
      </c>
      <c r="I206" s="216" t="s">
        <v>18</v>
      </c>
      <c r="J206" s="216" t="s">
        <v>19</v>
      </c>
      <c r="K206" s="187">
        <v>8688551</v>
      </c>
      <c r="L206" s="187">
        <v>6864824</v>
      </c>
      <c r="M206" s="216" t="s">
        <v>286</v>
      </c>
      <c r="N206" s="332">
        <v>100000</v>
      </c>
      <c r="O206" s="187">
        <v>0</v>
      </c>
      <c r="P206" s="187">
        <v>0</v>
      </c>
      <c r="Q206" s="187">
        <v>23624</v>
      </c>
      <c r="R206" s="187">
        <v>93471</v>
      </c>
      <c r="S206" s="390">
        <v>99568</v>
      </c>
      <c r="T206" s="269">
        <v>100000</v>
      </c>
      <c r="U206" s="190">
        <v>100000</v>
      </c>
      <c r="V206" s="190">
        <v>100000</v>
      </c>
      <c r="W206" s="190">
        <v>100000</v>
      </c>
      <c r="X206" s="197">
        <v>100000</v>
      </c>
      <c r="Y206" s="326">
        <f>X206/N206</f>
        <v>1</v>
      </c>
      <c r="Z206" s="257">
        <f>Y206-100%</f>
        <v>0</v>
      </c>
      <c r="AA206" s="404" t="s">
        <v>280</v>
      </c>
    </row>
    <row r="207" spans="1:27" ht="15" customHeight="1" x14ac:dyDescent="0.2">
      <c r="A207" s="4"/>
      <c r="B207" s="217"/>
      <c r="C207" s="217"/>
      <c r="D207" s="217"/>
      <c r="E207" s="217"/>
      <c r="F207" s="217"/>
      <c r="G207" s="217"/>
      <c r="H207" s="217"/>
      <c r="I207" s="217"/>
      <c r="J207" s="217"/>
      <c r="K207" s="188"/>
      <c r="L207" s="188"/>
      <c r="M207" s="217"/>
      <c r="N207" s="333"/>
      <c r="O207" s="188"/>
      <c r="P207" s="188"/>
      <c r="Q207" s="188"/>
      <c r="R207" s="188"/>
      <c r="S207" s="391"/>
      <c r="T207" s="270"/>
      <c r="U207" s="191"/>
      <c r="V207" s="191"/>
      <c r="W207" s="191"/>
      <c r="X207" s="198"/>
      <c r="Y207" s="327"/>
      <c r="Z207" s="258"/>
      <c r="AA207" s="405"/>
    </row>
    <row r="208" spans="1:27" ht="15" customHeight="1" x14ac:dyDescent="0.2">
      <c r="A208" s="4"/>
      <c r="B208" s="217"/>
      <c r="C208" s="217"/>
      <c r="D208" s="217"/>
      <c r="E208" s="217"/>
      <c r="F208" s="217"/>
      <c r="G208" s="217"/>
      <c r="H208" s="217"/>
      <c r="I208" s="217"/>
      <c r="J208" s="217"/>
      <c r="K208" s="188"/>
      <c r="L208" s="188"/>
      <c r="M208" s="217"/>
      <c r="N208" s="333"/>
      <c r="O208" s="188"/>
      <c r="P208" s="188"/>
      <c r="Q208" s="188"/>
      <c r="R208" s="188"/>
      <c r="S208" s="391"/>
      <c r="T208" s="270"/>
      <c r="U208" s="191"/>
      <c r="V208" s="191"/>
      <c r="W208" s="191"/>
      <c r="X208" s="198"/>
      <c r="Y208" s="327"/>
      <c r="Z208" s="258"/>
      <c r="AA208" s="405"/>
    </row>
    <row r="209" spans="1:27" ht="15" customHeight="1" x14ac:dyDescent="0.2">
      <c r="A209" s="4"/>
      <c r="B209" s="217"/>
      <c r="C209" s="217"/>
      <c r="D209" s="217"/>
      <c r="E209" s="217"/>
      <c r="F209" s="217"/>
      <c r="G209" s="217"/>
      <c r="H209" s="217"/>
      <c r="I209" s="217"/>
      <c r="J209" s="217"/>
      <c r="K209" s="188"/>
      <c r="L209" s="188"/>
      <c r="M209" s="217"/>
      <c r="N209" s="333"/>
      <c r="O209" s="188"/>
      <c r="P209" s="188"/>
      <c r="Q209" s="188"/>
      <c r="R209" s="188"/>
      <c r="S209" s="391"/>
      <c r="T209" s="270"/>
      <c r="U209" s="191"/>
      <c r="V209" s="191"/>
      <c r="W209" s="191"/>
      <c r="X209" s="198"/>
      <c r="Y209" s="327"/>
      <c r="Z209" s="258"/>
      <c r="AA209" s="405"/>
    </row>
    <row r="210" spans="1:27" ht="15" customHeight="1" x14ac:dyDescent="0.2">
      <c r="A210" s="4"/>
      <c r="B210" s="217"/>
      <c r="C210" s="217"/>
      <c r="D210" s="217"/>
      <c r="E210" s="217"/>
      <c r="F210" s="217"/>
      <c r="G210" s="217"/>
      <c r="H210" s="217"/>
      <c r="I210" s="217"/>
      <c r="J210" s="217"/>
      <c r="K210" s="188"/>
      <c r="L210" s="188"/>
      <c r="M210" s="217"/>
      <c r="N210" s="333"/>
      <c r="O210" s="188"/>
      <c r="P210" s="188"/>
      <c r="Q210" s="188"/>
      <c r="R210" s="188"/>
      <c r="S210" s="391"/>
      <c r="T210" s="270"/>
      <c r="U210" s="191"/>
      <c r="V210" s="191"/>
      <c r="W210" s="191"/>
      <c r="X210" s="198"/>
      <c r="Y210" s="327"/>
      <c r="Z210" s="258"/>
      <c r="AA210" s="405"/>
    </row>
    <row r="211" spans="1:27" x14ac:dyDescent="0.2">
      <c r="A211" s="4"/>
      <c r="B211" s="218"/>
      <c r="C211" s="218"/>
      <c r="D211" s="218"/>
      <c r="E211" s="218"/>
      <c r="F211" s="218"/>
      <c r="G211" s="218"/>
      <c r="H211" s="218"/>
      <c r="I211" s="218"/>
      <c r="J211" s="218"/>
      <c r="K211" s="189"/>
      <c r="L211" s="189"/>
      <c r="M211" s="218"/>
      <c r="N211" s="334"/>
      <c r="O211" s="189"/>
      <c r="P211" s="189"/>
      <c r="Q211" s="189"/>
      <c r="R211" s="189"/>
      <c r="S211" s="392"/>
      <c r="T211" s="271"/>
      <c r="U211" s="192"/>
      <c r="V211" s="192"/>
      <c r="W211" s="192"/>
      <c r="X211" s="199"/>
      <c r="Y211" s="328"/>
      <c r="Z211" s="259"/>
      <c r="AA211" s="406"/>
    </row>
    <row r="212" spans="1:27" s="17" customFormat="1" ht="21" customHeight="1" x14ac:dyDescent="0.2">
      <c r="A212" s="16"/>
      <c r="B212" s="216" t="s">
        <v>158</v>
      </c>
      <c r="C212" s="216" t="s">
        <v>25</v>
      </c>
      <c r="D212" s="216">
        <v>113</v>
      </c>
      <c r="E212" s="216" t="s">
        <v>150</v>
      </c>
      <c r="F212" s="216" t="s">
        <v>272</v>
      </c>
      <c r="G212" s="216" t="s">
        <v>30</v>
      </c>
      <c r="H212" s="216" t="s">
        <v>200</v>
      </c>
      <c r="I212" s="216" t="s">
        <v>41</v>
      </c>
      <c r="J212" s="216" t="s">
        <v>19</v>
      </c>
      <c r="K212" s="187">
        <v>9978893</v>
      </c>
      <c r="L212" s="187">
        <v>7884323</v>
      </c>
      <c r="M212" s="216" t="s">
        <v>286</v>
      </c>
      <c r="N212" s="373">
        <v>0.15</v>
      </c>
      <c r="O212" s="426">
        <v>0</v>
      </c>
      <c r="P212" s="426">
        <v>0.28999999999999998</v>
      </c>
      <c r="Q212" s="426">
        <v>0.26</v>
      </c>
      <c r="R212" s="426">
        <v>0.34</v>
      </c>
      <c r="S212" s="426">
        <v>0.34</v>
      </c>
      <c r="T212" s="426">
        <v>0.43</v>
      </c>
      <c r="U212" s="229">
        <v>0.59</v>
      </c>
      <c r="V212" s="229">
        <v>0.66</v>
      </c>
      <c r="W212" s="229">
        <v>0.56999999999999995</v>
      </c>
      <c r="X212" s="465">
        <v>0.56999999999999995</v>
      </c>
      <c r="Y212" s="326">
        <f>X212/N212</f>
        <v>3.8</v>
      </c>
      <c r="Z212" s="257">
        <f>Y212-100%</f>
        <v>2.8</v>
      </c>
      <c r="AA212" s="322" t="s">
        <v>369</v>
      </c>
    </row>
    <row r="213" spans="1:27" ht="21" customHeight="1" x14ac:dyDescent="0.2">
      <c r="A213" s="4"/>
      <c r="B213" s="217"/>
      <c r="C213" s="217"/>
      <c r="D213" s="217"/>
      <c r="E213" s="217"/>
      <c r="F213" s="217"/>
      <c r="G213" s="217"/>
      <c r="H213" s="217"/>
      <c r="I213" s="217"/>
      <c r="J213" s="217"/>
      <c r="K213" s="188"/>
      <c r="L213" s="188"/>
      <c r="M213" s="217"/>
      <c r="N213" s="374"/>
      <c r="O213" s="426"/>
      <c r="P213" s="426"/>
      <c r="Q213" s="426"/>
      <c r="R213" s="426"/>
      <c r="S213" s="426"/>
      <c r="T213" s="426"/>
      <c r="U213" s="376"/>
      <c r="V213" s="229"/>
      <c r="W213" s="229"/>
      <c r="X213" s="465"/>
      <c r="Y213" s="327"/>
      <c r="Z213" s="258"/>
      <c r="AA213" s="323"/>
    </row>
    <row r="214" spans="1:27" ht="21" customHeight="1" x14ac:dyDescent="0.2">
      <c r="A214" s="4"/>
      <c r="B214" s="217"/>
      <c r="C214" s="217"/>
      <c r="D214" s="217"/>
      <c r="E214" s="217"/>
      <c r="F214" s="217"/>
      <c r="G214" s="217"/>
      <c r="H214" s="217"/>
      <c r="I214" s="217"/>
      <c r="J214" s="217"/>
      <c r="K214" s="188"/>
      <c r="L214" s="188"/>
      <c r="M214" s="217"/>
      <c r="N214" s="374"/>
      <c r="O214" s="426"/>
      <c r="P214" s="426"/>
      <c r="Q214" s="426"/>
      <c r="R214" s="426"/>
      <c r="S214" s="426"/>
      <c r="T214" s="426"/>
      <c r="U214" s="376"/>
      <c r="V214" s="229"/>
      <c r="W214" s="229"/>
      <c r="X214" s="465"/>
      <c r="Y214" s="327"/>
      <c r="Z214" s="258"/>
      <c r="AA214" s="323"/>
    </row>
    <row r="215" spans="1:27" ht="21" customHeight="1" x14ac:dyDescent="0.2">
      <c r="A215" s="4"/>
      <c r="B215" s="217"/>
      <c r="C215" s="217"/>
      <c r="D215" s="217"/>
      <c r="E215" s="217"/>
      <c r="F215" s="217"/>
      <c r="G215" s="217"/>
      <c r="H215" s="217"/>
      <c r="I215" s="217"/>
      <c r="J215" s="217"/>
      <c r="K215" s="188"/>
      <c r="L215" s="188"/>
      <c r="M215" s="217"/>
      <c r="N215" s="374"/>
      <c r="O215" s="426"/>
      <c r="P215" s="426"/>
      <c r="Q215" s="426"/>
      <c r="R215" s="426"/>
      <c r="S215" s="426"/>
      <c r="T215" s="426"/>
      <c r="U215" s="376"/>
      <c r="V215" s="229"/>
      <c r="W215" s="229"/>
      <c r="X215" s="465"/>
      <c r="Y215" s="327"/>
      <c r="Z215" s="258"/>
      <c r="AA215" s="323"/>
    </row>
    <row r="216" spans="1:27" ht="21" customHeight="1" x14ac:dyDescent="0.2">
      <c r="A216" s="4"/>
      <c r="B216" s="217"/>
      <c r="C216" s="217"/>
      <c r="D216" s="217"/>
      <c r="E216" s="217"/>
      <c r="F216" s="217"/>
      <c r="G216" s="217"/>
      <c r="H216" s="217"/>
      <c r="I216" s="217"/>
      <c r="J216" s="217"/>
      <c r="K216" s="188"/>
      <c r="L216" s="188"/>
      <c r="M216" s="217"/>
      <c r="N216" s="374"/>
      <c r="O216" s="426"/>
      <c r="P216" s="426"/>
      <c r="Q216" s="426"/>
      <c r="R216" s="426"/>
      <c r="S216" s="426"/>
      <c r="T216" s="426"/>
      <c r="U216" s="376"/>
      <c r="V216" s="229"/>
      <c r="W216" s="229"/>
      <c r="X216" s="465"/>
      <c r="Y216" s="327"/>
      <c r="Z216" s="258"/>
      <c r="AA216" s="323"/>
    </row>
    <row r="217" spans="1:27" ht="21" customHeight="1" x14ac:dyDescent="0.2">
      <c r="A217" s="4"/>
      <c r="B217" s="218"/>
      <c r="C217" s="218"/>
      <c r="D217" s="218"/>
      <c r="E217" s="218"/>
      <c r="F217" s="218"/>
      <c r="G217" s="218"/>
      <c r="H217" s="218"/>
      <c r="I217" s="218"/>
      <c r="J217" s="218"/>
      <c r="K217" s="189"/>
      <c r="L217" s="189"/>
      <c r="M217" s="218"/>
      <c r="N217" s="375"/>
      <c r="O217" s="426"/>
      <c r="P217" s="426"/>
      <c r="Q217" s="426"/>
      <c r="R217" s="426"/>
      <c r="S217" s="426"/>
      <c r="T217" s="426"/>
      <c r="U217" s="376"/>
      <c r="V217" s="229"/>
      <c r="W217" s="229"/>
      <c r="X217" s="465"/>
      <c r="Y217" s="328"/>
      <c r="Z217" s="259"/>
      <c r="AA217" s="324"/>
    </row>
    <row r="218" spans="1:27" ht="21" customHeight="1" x14ac:dyDescent="0.2">
      <c r="A218" s="4"/>
      <c r="B218" s="216" t="s">
        <v>266</v>
      </c>
      <c r="C218" s="216" t="s">
        <v>151</v>
      </c>
      <c r="D218" s="216" t="s">
        <v>152</v>
      </c>
      <c r="E218" s="216" t="s">
        <v>153</v>
      </c>
      <c r="F218" s="216" t="s">
        <v>272</v>
      </c>
      <c r="G218" s="216" t="s">
        <v>17</v>
      </c>
      <c r="H218" s="216" t="s">
        <v>200</v>
      </c>
      <c r="I218" s="216" t="s">
        <v>18</v>
      </c>
      <c r="J218" s="216" t="s">
        <v>19</v>
      </c>
      <c r="K218" s="187">
        <v>112320799</v>
      </c>
      <c r="L218" s="187">
        <v>88744663</v>
      </c>
      <c r="M218" s="216" t="s">
        <v>286</v>
      </c>
      <c r="N218" s="332">
        <v>135441</v>
      </c>
      <c r="O218" s="479">
        <v>0</v>
      </c>
      <c r="P218" s="479">
        <v>0</v>
      </c>
      <c r="Q218" s="269">
        <v>19185</v>
      </c>
      <c r="R218" s="269">
        <v>72241</v>
      </c>
      <c r="S218" s="454">
        <v>122937</v>
      </c>
      <c r="T218" s="269">
        <v>154103</v>
      </c>
      <c r="U218" s="190">
        <v>186232</v>
      </c>
      <c r="V218" s="190">
        <v>205457</v>
      </c>
      <c r="W218" s="190">
        <v>205457</v>
      </c>
      <c r="X218" s="197">
        <v>205457</v>
      </c>
      <c r="Y218" s="326">
        <f>X218/N218</f>
        <v>1.5169483391292149</v>
      </c>
      <c r="Z218" s="257">
        <f>Y218-100%</f>
        <v>0.5169483391292149</v>
      </c>
      <c r="AA218" s="404" t="s">
        <v>340</v>
      </c>
    </row>
    <row r="219" spans="1:27" ht="21" customHeight="1" x14ac:dyDescent="0.2">
      <c r="A219" s="4"/>
      <c r="B219" s="217"/>
      <c r="C219" s="217"/>
      <c r="D219" s="217"/>
      <c r="E219" s="217"/>
      <c r="F219" s="217"/>
      <c r="G219" s="217"/>
      <c r="H219" s="217"/>
      <c r="I219" s="217"/>
      <c r="J219" s="217"/>
      <c r="K219" s="188"/>
      <c r="L219" s="188"/>
      <c r="M219" s="217"/>
      <c r="N219" s="333"/>
      <c r="O219" s="480"/>
      <c r="P219" s="480"/>
      <c r="Q219" s="270"/>
      <c r="R219" s="270"/>
      <c r="S219" s="455"/>
      <c r="T219" s="270"/>
      <c r="U219" s="191"/>
      <c r="V219" s="191"/>
      <c r="W219" s="191"/>
      <c r="X219" s="198"/>
      <c r="Y219" s="327"/>
      <c r="Z219" s="258"/>
      <c r="AA219" s="405"/>
    </row>
    <row r="220" spans="1:27" ht="21" customHeight="1" x14ac:dyDescent="0.2">
      <c r="A220" s="4"/>
      <c r="B220" s="217"/>
      <c r="C220" s="217"/>
      <c r="D220" s="217"/>
      <c r="E220" s="217"/>
      <c r="F220" s="217"/>
      <c r="G220" s="217"/>
      <c r="H220" s="217"/>
      <c r="I220" s="217"/>
      <c r="J220" s="217"/>
      <c r="K220" s="188"/>
      <c r="L220" s="188"/>
      <c r="M220" s="217"/>
      <c r="N220" s="333"/>
      <c r="O220" s="480"/>
      <c r="P220" s="480"/>
      <c r="Q220" s="270"/>
      <c r="R220" s="270"/>
      <c r="S220" s="455"/>
      <c r="T220" s="270"/>
      <c r="U220" s="191"/>
      <c r="V220" s="191"/>
      <c r="W220" s="191"/>
      <c r="X220" s="198"/>
      <c r="Y220" s="327"/>
      <c r="Z220" s="258"/>
      <c r="AA220" s="405"/>
    </row>
    <row r="221" spans="1:27" ht="21" customHeight="1" x14ac:dyDescent="0.2">
      <c r="A221" s="4"/>
      <c r="B221" s="217"/>
      <c r="C221" s="217"/>
      <c r="D221" s="217"/>
      <c r="E221" s="217"/>
      <c r="F221" s="217"/>
      <c r="G221" s="217"/>
      <c r="H221" s="217"/>
      <c r="I221" s="217"/>
      <c r="J221" s="217"/>
      <c r="K221" s="188"/>
      <c r="L221" s="188"/>
      <c r="M221" s="217"/>
      <c r="N221" s="333"/>
      <c r="O221" s="480"/>
      <c r="P221" s="480"/>
      <c r="Q221" s="270"/>
      <c r="R221" s="270"/>
      <c r="S221" s="455"/>
      <c r="T221" s="270"/>
      <c r="U221" s="191"/>
      <c r="V221" s="191"/>
      <c r="W221" s="191"/>
      <c r="X221" s="198"/>
      <c r="Y221" s="327"/>
      <c r="Z221" s="258"/>
      <c r="AA221" s="405"/>
    </row>
    <row r="222" spans="1:27" ht="21" customHeight="1" x14ac:dyDescent="0.2">
      <c r="A222" s="4"/>
      <c r="B222" s="217"/>
      <c r="C222" s="217"/>
      <c r="D222" s="217"/>
      <c r="E222" s="217"/>
      <c r="F222" s="217"/>
      <c r="G222" s="217"/>
      <c r="H222" s="217"/>
      <c r="I222" s="217"/>
      <c r="J222" s="217"/>
      <c r="K222" s="188"/>
      <c r="L222" s="188"/>
      <c r="M222" s="217"/>
      <c r="N222" s="333"/>
      <c r="O222" s="480"/>
      <c r="P222" s="480"/>
      <c r="Q222" s="270"/>
      <c r="R222" s="270"/>
      <c r="S222" s="455"/>
      <c r="T222" s="270"/>
      <c r="U222" s="191"/>
      <c r="V222" s="191"/>
      <c r="W222" s="191"/>
      <c r="X222" s="198"/>
      <c r="Y222" s="327"/>
      <c r="Z222" s="258"/>
      <c r="AA222" s="405"/>
    </row>
    <row r="223" spans="1:27" ht="21" customHeight="1" x14ac:dyDescent="0.2">
      <c r="A223" s="4"/>
      <c r="B223" s="218"/>
      <c r="C223" s="218"/>
      <c r="D223" s="218"/>
      <c r="E223" s="218"/>
      <c r="F223" s="218"/>
      <c r="G223" s="218"/>
      <c r="H223" s="218"/>
      <c r="I223" s="218"/>
      <c r="J223" s="218"/>
      <c r="K223" s="189"/>
      <c r="L223" s="189"/>
      <c r="M223" s="218"/>
      <c r="N223" s="334"/>
      <c r="O223" s="481"/>
      <c r="P223" s="481"/>
      <c r="Q223" s="271"/>
      <c r="R223" s="271"/>
      <c r="S223" s="456"/>
      <c r="T223" s="271"/>
      <c r="U223" s="192"/>
      <c r="V223" s="192"/>
      <c r="W223" s="192"/>
      <c r="X223" s="199"/>
      <c r="Y223" s="328"/>
      <c r="Z223" s="259"/>
      <c r="AA223" s="406"/>
    </row>
    <row r="224" spans="1:27" ht="21.75" customHeight="1" x14ac:dyDescent="0.2">
      <c r="A224" s="4"/>
      <c r="B224" s="216" t="s">
        <v>269</v>
      </c>
      <c r="C224" s="216" t="s">
        <v>154</v>
      </c>
      <c r="D224" s="216" t="s">
        <v>344</v>
      </c>
      <c r="E224" s="216" t="s">
        <v>155</v>
      </c>
      <c r="F224" s="216" t="s">
        <v>272</v>
      </c>
      <c r="G224" s="216" t="s">
        <v>17</v>
      </c>
      <c r="H224" s="216" t="s">
        <v>200</v>
      </c>
      <c r="I224" s="216" t="s">
        <v>18</v>
      </c>
      <c r="J224" s="216" t="s">
        <v>23</v>
      </c>
      <c r="K224" s="187" t="s">
        <v>312</v>
      </c>
      <c r="L224" s="187" t="s">
        <v>335</v>
      </c>
      <c r="M224" s="216" t="s">
        <v>286</v>
      </c>
      <c r="N224" s="332">
        <v>250</v>
      </c>
      <c r="O224" s="216">
        <v>0</v>
      </c>
      <c r="P224" s="216">
        <v>0</v>
      </c>
      <c r="Q224" s="216">
        <v>0</v>
      </c>
      <c r="R224" s="216">
        <v>2</v>
      </c>
      <c r="S224" s="216">
        <v>3</v>
      </c>
      <c r="T224" s="216">
        <v>3</v>
      </c>
      <c r="U224" s="212">
        <v>3</v>
      </c>
      <c r="V224" s="212">
        <v>421</v>
      </c>
      <c r="W224" s="402">
        <v>355</v>
      </c>
      <c r="X224" s="403">
        <v>355</v>
      </c>
      <c r="Y224" s="326">
        <f>X224/N224</f>
        <v>1.42</v>
      </c>
      <c r="Z224" s="257">
        <f>Y224-100%</f>
        <v>0.41999999999999993</v>
      </c>
      <c r="AA224" s="404" t="s">
        <v>370</v>
      </c>
    </row>
    <row r="225" spans="1:27" ht="21.75" customHeight="1" x14ac:dyDescent="0.2">
      <c r="A225" s="4"/>
      <c r="B225" s="217"/>
      <c r="C225" s="217"/>
      <c r="D225" s="217"/>
      <c r="E225" s="217"/>
      <c r="F225" s="217"/>
      <c r="G225" s="217"/>
      <c r="H225" s="217"/>
      <c r="I225" s="217"/>
      <c r="J225" s="217"/>
      <c r="K225" s="188"/>
      <c r="L225" s="188"/>
      <c r="M225" s="217"/>
      <c r="N225" s="333"/>
      <c r="O225" s="217"/>
      <c r="P225" s="217"/>
      <c r="Q225" s="217"/>
      <c r="R225" s="217"/>
      <c r="S225" s="217"/>
      <c r="T225" s="217"/>
      <c r="U225" s="250"/>
      <c r="V225" s="212"/>
      <c r="W225" s="402"/>
      <c r="X225" s="403"/>
      <c r="Y225" s="327"/>
      <c r="Z225" s="258"/>
      <c r="AA225" s="405"/>
    </row>
    <row r="226" spans="1:27" ht="21.75" customHeight="1" x14ac:dyDescent="0.2">
      <c r="A226" s="4"/>
      <c r="B226" s="217"/>
      <c r="C226" s="217"/>
      <c r="D226" s="217"/>
      <c r="E226" s="217"/>
      <c r="F226" s="217"/>
      <c r="G226" s="217"/>
      <c r="H226" s="217"/>
      <c r="I226" s="217"/>
      <c r="J226" s="217"/>
      <c r="K226" s="188"/>
      <c r="L226" s="188"/>
      <c r="M226" s="217"/>
      <c r="N226" s="333"/>
      <c r="O226" s="217"/>
      <c r="P226" s="217"/>
      <c r="Q226" s="217"/>
      <c r="R226" s="217"/>
      <c r="S226" s="217"/>
      <c r="T226" s="217"/>
      <c r="U226" s="250"/>
      <c r="V226" s="212"/>
      <c r="W226" s="402"/>
      <c r="X226" s="403"/>
      <c r="Y226" s="327"/>
      <c r="Z226" s="258"/>
      <c r="AA226" s="405"/>
    </row>
    <row r="227" spans="1:27" ht="21.75" customHeight="1" x14ac:dyDescent="0.2">
      <c r="A227" s="4"/>
      <c r="B227" s="217"/>
      <c r="C227" s="217"/>
      <c r="D227" s="217"/>
      <c r="E227" s="217"/>
      <c r="F227" s="217"/>
      <c r="G227" s="217"/>
      <c r="H227" s="217"/>
      <c r="I227" s="217"/>
      <c r="J227" s="217"/>
      <c r="K227" s="188"/>
      <c r="L227" s="188"/>
      <c r="M227" s="217"/>
      <c r="N227" s="333"/>
      <c r="O227" s="217"/>
      <c r="P227" s="217"/>
      <c r="Q227" s="217"/>
      <c r="R227" s="217"/>
      <c r="S227" s="217"/>
      <c r="T227" s="217"/>
      <c r="U227" s="250"/>
      <c r="V227" s="212"/>
      <c r="W227" s="402"/>
      <c r="X227" s="403"/>
      <c r="Y227" s="327"/>
      <c r="Z227" s="258"/>
      <c r="AA227" s="405"/>
    </row>
    <row r="228" spans="1:27" ht="21.75" customHeight="1" x14ac:dyDescent="0.2">
      <c r="A228" s="4"/>
      <c r="B228" s="217"/>
      <c r="C228" s="217"/>
      <c r="D228" s="217"/>
      <c r="E228" s="217"/>
      <c r="F228" s="217"/>
      <c r="G228" s="217"/>
      <c r="H228" s="217"/>
      <c r="I228" s="217"/>
      <c r="J228" s="217"/>
      <c r="K228" s="188"/>
      <c r="L228" s="188"/>
      <c r="M228" s="217"/>
      <c r="N228" s="333"/>
      <c r="O228" s="217"/>
      <c r="P228" s="217"/>
      <c r="Q228" s="217"/>
      <c r="R228" s="217"/>
      <c r="S228" s="217"/>
      <c r="T228" s="217"/>
      <c r="U228" s="250"/>
      <c r="V228" s="212"/>
      <c r="W228" s="402"/>
      <c r="X228" s="403"/>
      <c r="Y228" s="327"/>
      <c r="Z228" s="258"/>
      <c r="AA228" s="405"/>
    </row>
    <row r="229" spans="1:27" ht="189.75" customHeight="1" x14ac:dyDescent="0.2">
      <c r="A229" s="4"/>
      <c r="B229" s="218"/>
      <c r="C229" s="218"/>
      <c r="D229" s="218"/>
      <c r="E229" s="218"/>
      <c r="F229" s="218"/>
      <c r="G229" s="218"/>
      <c r="H229" s="218"/>
      <c r="I229" s="218"/>
      <c r="J229" s="218"/>
      <c r="K229" s="189"/>
      <c r="L229" s="189"/>
      <c r="M229" s="218"/>
      <c r="N229" s="334"/>
      <c r="O229" s="218"/>
      <c r="P229" s="218"/>
      <c r="Q229" s="218"/>
      <c r="R229" s="218"/>
      <c r="S229" s="218"/>
      <c r="T229" s="218"/>
      <c r="U229" s="250"/>
      <c r="V229" s="212"/>
      <c r="W229" s="402"/>
      <c r="X229" s="403"/>
      <c r="Y229" s="328"/>
      <c r="Z229" s="259"/>
      <c r="AA229" s="406"/>
    </row>
    <row r="230" spans="1:27" s="17" customFormat="1" ht="13.5" customHeight="1" x14ac:dyDescent="0.2">
      <c r="A230" s="16"/>
      <c r="B230" s="216" t="s">
        <v>34</v>
      </c>
      <c r="C230" s="216" t="s">
        <v>35</v>
      </c>
      <c r="D230" s="216">
        <v>121</v>
      </c>
      <c r="E230" s="216" t="s">
        <v>36</v>
      </c>
      <c r="F230" s="216" t="s">
        <v>272</v>
      </c>
      <c r="G230" s="290" t="s">
        <v>17</v>
      </c>
      <c r="H230" s="216" t="s">
        <v>200</v>
      </c>
      <c r="I230" s="216" t="s">
        <v>18</v>
      </c>
      <c r="J230" s="290" t="s">
        <v>38</v>
      </c>
      <c r="K230" s="220">
        <v>15686553</v>
      </c>
      <c r="L230" s="220">
        <v>12393945</v>
      </c>
      <c r="M230" s="216" t="s">
        <v>286</v>
      </c>
      <c r="N230" s="213">
        <v>32880</v>
      </c>
      <c r="O230" s="187">
        <v>0</v>
      </c>
      <c r="P230" s="187">
        <v>0</v>
      </c>
      <c r="Q230" s="187">
        <v>8808</v>
      </c>
      <c r="R230" s="187">
        <v>18417</v>
      </c>
      <c r="S230" s="187">
        <v>29510</v>
      </c>
      <c r="T230" s="187">
        <v>39835</v>
      </c>
      <c r="U230" s="190">
        <v>47024</v>
      </c>
      <c r="V230" s="190">
        <v>48612</v>
      </c>
      <c r="W230" s="190">
        <v>51417</v>
      </c>
      <c r="X230" s="197">
        <v>51417</v>
      </c>
      <c r="Y230" s="326">
        <f>X230/N230</f>
        <v>1.5637773722627737</v>
      </c>
      <c r="Z230" s="257">
        <f>Y230-100%</f>
        <v>0.56377737226277369</v>
      </c>
      <c r="AA230" s="466" t="s">
        <v>293</v>
      </c>
    </row>
    <row r="231" spans="1:27" s="17" customFormat="1" ht="13.5" customHeight="1" x14ac:dyDescent="0.2">
      <c r="A231" s="16"/>
      <c r="B231" s="217"/>
      <c r="C231" s="217"/>
      <c r="D231" s="217"/>
      <c r="E231" s="217"/>
      <c r="F231" s="217"/>
      <c r="G231" s="291"/>
      <c r="H231" s="217"/>
      <c r="I231" s="217"/>
      <c r="J231" s="291"/>
      <c r="K231" s="221"/>
      <c r="L231" s="221"/>
      <c r="M231" s="217"/>
      <c r="N231" s="214"/>
      <c r="O231" s="188"/>
      <c r="P231" s="188"/>
      <c r="Q231" s="188"/>
      <c r="R231" s="188"/>
      <c r="S231" s="188"/>
      <c r="T231" s="188"/>
      <c r="U231" s="191"/>
      <c r="V231" s="191"/>
      <c r="W231" s="191"/>
      <c r="X231" s="198"/>
      <c r="Y231" s="327"/>
      <c r="Z231" s="258"/>
      <c r="AA231" s="467"/>
    </row>
    <row r="232" spans="1:27" s="17" customFormat="1" ht="13.5" customHeight="1" x14ac:dyDescent="0.2">
      <c r="A232" s="16"/>
      <c r="B232" s="217"/>
      <c r="C232" s="217"/>
      <c r="D232" s="217"/>
      <c r="E232" s="217"/>
      <c r="F232" s="217"/>
      <c r="G232" s="291"/>
      <c r="H232" s="217"/>
      <c r="I232" s="217"/>
      <c r="J232" s="291"/>
      <c r="K232" s="221"/>
      <c r="L232" s="221"/>
      <c r="M232" s="217"/>
      <c r="N232" s="214"/>
      <c r="O232" s="188"/>
      <c r="P232" s="188"/>
      <c r="Q232" s="188"/>
      <c r="R232" s="188"/>
      <c r="S232" s="188"/>
      <c r="T232" s="188"/>
      <c r="U232" s="191"/>
      <c r="V232" s="191"/>
      <c r="W232" s="191"/>
      <c r="X232" s="198"/>
      <c r="Y232" s="327"/>
      <c r="Z232" s="258"/>
      <c r="AA232" s="467"/>
    </row>
    <row r="233" spans="1:27" s="17" customFormat="1" ht="13.5" customHeight="1" x14ac:dyDescent="0.2">
      <c r="A233" s="16"/>
      <c r="B233" s="217"/>
      <c r="C233" s="217"/>
      <c r="D233" s="217"/>
      <c r="E233" s="217"/>
      <c r="F233" s="217"/>
      <c r="G233" s="291"/>
      <c r="H233" s="217"/>
      <c r="I233" s="217"/>
      <c r="J233" s="291"/>
      <c r="K233" s="221"/>
      <c r="L233" s="221"/>
      <c r="M233" s="217"/>
      <c r="N233" s="214"/>
      <c r="O233" s="188"/>
      <c r="P233" s="188"/>
      <c r="Q233" s="188"/>
      <c r="R233" s="188"/>
      <c r="S233" s="188"/>
      <c r="T233" s="188"/>
      <c r="U233" s="191"/>
      <c r="V233" s="191"/>
      <c r="W233" s="191"/>
      <c r="X233" s="198"/>
      <c r="Y233" s="327"/>
      <c r="Z233" s="258"/>
      <c r="AA233" s="467"/>
    </row>
    <row r="234" spans="1:27" s="17" customFormat="1" ht="13.5" customHeight="1" x14ac:dyDescent="0.2">
      <c r="A234" s="16"/>
      <c r="B234" s="217"/>
      <c r="C234" s="217"/>
      <c r="D234" s="217"/>
      <c r="E234" s="217"/>
      <c r="F234" s="217"/>
      <c r="G234" s="291"/>
      <c r="H234" s="217"/>
      <c r="I234" s="217"/>
      <c r="J234" s="291"/>
      <c r="K234" s="221"/>
      <c r="L234" s="221"/>
      <c r="M234" s="217"/>
      <c r="N234" s="214"/>
      <c r="O234" s="188"/>
      <c r="P234" s="188"/>
      <c r="Q234" s="188"/>
      <c r="R234" s="188"/>
      <c r="S234" s="188"/>
      <c r="T234" s="188"/>
      <c r="U234" s="191"/>
      <c r="V234" s="191"/>
      <c r="W234" s="191"/>
      <c r="X234" s="198"/>
      <c r="Y234" s="327"/>
      <c r="Z234" s="258"/>
      <c r="AA234" s="467"/>
    </row>
    <row r="235" spans="1:27" s="17" customFormat="1" ht="13.5" customHeight="1" x14ac:dyDescent="0.2">
      <c r="A235" s="16"/>
      <c r="B235" s="217"/>
      <c r="C235" s="217"/>
      <c r="D235" s="218"/>
      <c r="E235" s="218"/>
      <c r="F235" s="217"/>
      <c r="G235" s="292"/>
      <c r="H235" s="218"/>
      <c r="I235" s="218"/>
      <c r="J235" s="292"/>
      <c r="K235" s="221"/>
      <c r="L235" s="221"/>
      <c r="M235" s="218"/>
      <c r="N235" s="215"/>
      <c r="O235" s="189"/>
      <c r="P235" s="189"/>
      <c r="Q235" s="189"/>
      <c r="R235" s="189"/>
      <c r="S235" s="189"/>
      <c r="T235" s="189"/>
      <c r="U235" s="192"/>
      <c r="V235" s="192"/>
      <c r="W235" s="192"/>
      <c r="X235" s="199"/>
      <c r="Y235" s="328"/>
      <c r="Z235" s="259"/>
      <c r="AA235" s="468"/>
    </row>
    <row r="236" spans="1:27" ht="12" customHeight="1" x14ac:dyDescent="0.2">
      <c r="A236" s="4"/>
      <c r="B236" s="217"/>
      <c r="C236" s="217"/>
      <c r="D236" s="216">
        <v>122</v>
      </c>
      <c r="E236" s="216" t="s">
        <v>40</v>
      </c>
      <c r="F236" s="217"/>
      <c r="G236" s="290" t="s">
        <v>30</v>
      </c>
      <c r="H236" s="216" t="s">
        <v>200</v>
      </c>
      <c r="I236" s="216" t="s">
        <v>41</v>
      </c>
      <c r="J236" s="290" t="s">
        <v>38</v>
      </c>
      <c r="K236" s="221"/>
      <c r="L236" s="221"/>
      <c r="M236" s="216" t="s">
        <v>286</v>
      </c>
      <c r="N236" s="460">
        <v>0.95</v>
      </c>
      <c r="O236" s="433">
        <v>0</v>
      </c>
      <c r="P236" s="433">
        <v>0</v>
      </c>
      <c r="Q236" s="433">
        <v>0.61</v>
      </c>
      <c r="R236" s="433">
        <v>0.70920000000000005</v>
      </c>
      <c r="S236" s="433">
        <v>0.88049999999999995</v>
      </c>
      <c r="T236" s="433">
        <v>0.86750000000000005</v>
      </c>
      <c r="U236" s="434">
        <v>0.85509999999999997</v>
      </c>
      <c r="V236" s="434">
        <v>0.88419999999999999</v>
      </c>
      <c r="W236" s="434">
        <v>0.8679</v>
      </c>
      <c r="X236" s="435">
        <v>0.8679</v>
      </c>
      <c r="Y236" s="326">
        <f>X236/N236</f>
        <v>0.91357894736842105</v>
      </c>
      <c r="Z236" s="257">
        <f>Y236-100%</f>
        <v>-8.6421052631578954E-2</v>
      </c>
      <c r="AA236" s="466" t="s">
        <v>371</v>
      </c>
    </row>
    <row r="237" spans="1:27" ht="12" customHeight="1" x14ac:dyDescent="0.2">
      <c r="A237" s="4"/>
      <c r="B237" s="217"/>
      <c r="C237" s="217"/>
      <c r="D237" s="217"/>
      <c r="E237" s="217"/>
      <c r="F237" s="217"/>
      <c r="G237" s="291"/>
      <c r="H237" s="217"/>
      <c r="I237" s="217"/>
      <c r="J237" s="291"/>
      <c r="K237" s="221"/>
      <c r="L237" s="221"/>
      <c r="M237" s="217"/>
      <c r="N237" s="461"/>
      <c r="O237" s="433"/>
      <c r="P237" s="433"/>
      <c r="Q237" s="433"/>
      <c r="R237" s="433"/>
      <c r="S237" s="433"/>
      <c r="T237" s="433"/>
      <c r="U237" s="434"/>
      <c r="V237" s="434"/>
      <c r="W237" s="434"/>
      <c r="X237" s="435"/>
      <c r="Y237" s="327"/>
      <c r="Z237" s="258"/>
      <c r="AA237" s="467"/>
    </row>
    <row r="238" spans="1:27" ht="12" customHeight="1" x14ac:dyDescent="0.2">
      <c r="A238" s="4"/>
      <c r="B238" s="217"/>
      <c r="C238" s="217"/>
      <c r="D238" s="217"/>
      <c r="E238" s="217"/>
      <c r="F238" s="217"/>
      <c r="G238" s="291"/>
      <c r="H238" s="217"/>
      <c r="I238" s="217"/>
      <c r="J238" s="291"/>
      <c r="K238" s="221"/>
      <c r="L238" s="221"/>
      <c r="M238" s="217"/>
      <c r="N238" s="461"/>
      <c r="O238" s="433"/>
      <c r="P238" s="433"/>
      <c r="Q238" s="433"/>
      <c r="R238" s="433"/>
      <c r="S238" s="433"/>
      <c r="T238" s="433"/>
      <c r="U238" s="434"/>
      <c r="V238" s="434"/>
      <c r="W238" s="434"/>
      <c r="X238" s="435"/>
      <c r="Y238" s="327"/>
      <c r="Z238" s="258"/>
      <c r="AA238" s="467"/>
    </row>
    <row r="239" spans="1:27" ht="12" customHeight="1" x14ac:dyDescent="0.2">
      <c r="A239" s="4"/>
      <c r="B239" s="217"/>
      <c r="C239" s="217"/>
      <c r="D239" s="217"/>
      <c r="E239" s="217"/>
      <c r="F239" s="217"/>
      <c r="G239" s="291"/>
      <c r="H239" s="217"/>
      <c r="I239" s="217"/>
      <c r="J239" s="291"/>
      <c r="K239" s="221"/>
      <c r="L239" s="221"/>
      <c r="M239" s="217"/>
      <c r="N239" s="461"/>
      <c r="O239" s="433"/>
      <c r="P239" s="433"/>
      <c r="Q239" s="433"/>
      <c r="R239" s="433"/>
      <c r="S239" s="433"/>
      <c r="T239" s="433"/>
      <c r="U239" s="434"/>
      <c r="V239" s="434"/>
      <c r="W239" s="434"/>
      <c r="X239" s="435"/>
      <c r="Y239" s="327"/>
      <c r="Z239" s="258"/>
      <c r="AA239" s="467"/>
    </row>
    <row r="240" spans="1:27" ht="12" customHeight="1" x14ac:dyDescent="0.2">
      <c r="A240" s="4"/>
      <c r="B240" s="217"/>
      <c r="C240" s="217"/>
      <c r="D240" s="217"/>
      <c r="E240" s="217"/>
      <c r="F240" s="217"/>
      <c r="G240" s="291"/>
      <c r="H240" s="217"/>
      <c r="I240" s="217"/>
      <c r="J240" s="291"/>
      <c r="K240" s="221"/>
      <c r="L240" s="221"/>
      <c r="M240" s="217"/>
      <c r="N240" s="461"/>
      <c r="O240" s="433"/>
      <c r="P240" s="433"/>
      <c r="Q240" s="433"/>
      <c r="R240" s="433"/>
      <c r="S240" s="433"/>
      <c r="T240" s="433"/>
      <c r="U240" s="434"/>
      <c r="V240" s="434"/>
      <c r="W240" s="434"/>
      <c r="X240" s="435"/>
      <c r="Y240" s="327"/>
      <c r="Z240" s="258"/>
      <c r="AA240" s="467"/>
    </row>
    <row r="241" spans="1:50" ht="72.75" customHeight="1" x14ac:dyDescent="0.2">
      <c r="A241" s="4"/>
      <c r="B241" s="218"/>
      <c r="C241" s="218"/>
      <c r="D241" s="218"/>
      <c r="E241" s="218"/>
      <c r="F241" s="218"/>
      <c r="G241" s="292"/>
      <c r="H241" s="218"/>
      <c r="I241" s="218"/>
      <c r="J241" s="292"/>
      <c r="K241" s="222"/>
      <c r="L241" s="222"/>
      <c r="M241" s="218"/>
      <c r="N241" s="462"/>
      <c r="O241" s="433"/>
      <c r="P241" s="433"/>
      <c r="Q241" s="433"/>
      <c r="R241" s="433"/>
      <c r="S241" s="433"/>
      <c r="T241" s="433"/>
      <c r="U241" s="434"/>
      <c r="V241" s="434"/>
      <c r="W241" s="434"/>
      <c r="X241" s="435"/>
      <c r="Y241" s="328"/>
      <c r="Z241" s="259"/>
      <c r="AA241" s="468"/>
    </row>
    <row r="242" spans="1:50" x14ac:dyDescent="0.2">
      <c r="A242" s="4"/>
      <c r="B242" s="52"/>
      <c r="C242" s="53"/>
      <c r="D242" s="47"/>
      <c r="E242" s="46" t="s">
        <v>156</v>
      </c>
      <c r="F242" s="52"/>
      <c r="G242" s="53"/>
      <c r="H242" s="53"/>
      <c r="I242" s="53"/>
      <c r="J242" s="53"/>
      <c r="K242" s="56"/>
      <c r="L242" s="56"/>
      <c r="M242" s="47"/>
      <c r="N242" s="79"/>
      <c r="O242" s="47"/>
      <c r="P242" s="47"/>
      <c r="Q242" s="47"/>
      <c r="R242" s="47"/>
      <c r="S242" s="47"/>
      <c r="T242" s="47"/>
      <c r="U242" s="55"/>
      <c r="V242" s="66"/>
      <c r="W242" s="66"/>
      <c r="X242" s="66"/>
      <c r="Y242" s="67"/>
      <c r="Z242" s="72"/>
      <c r="AA242" s="90"/>
    </row>
    <row r="243" spans="1:50" ht="22.5" customHeight="1" x14ac:dyDescent="0.2">
      <c r="A243" s="4"/>
      <c r="B243" s="299" t="s">
        <v>267</v>
      </c>
      <c r="C243" s="299" t="s">
        <v>323</v>
      </c>
      <c r="D243" s="302">
        <v>152</v>
      </c>
      <c r="E243" s="290" t="s">
        <v>277</v>
      </c>
      <c r="F243" s="216" t="s">
        <v>272</v>
      </c>
      <c r="G243" s="290" t="s">
        <v>17</v>
      </c>
      <c r="H243" s="216" t="s">
        <v>200</v>
      </c>
      <c r="I243" s="216" t="s">
        <v>18</v>
      </c>
      <c r="J243" s="302" t="s">
        <v>19</v>
      </c>
      <c r="K243" s="269">
        <v>19551583</v>
      </c>
      <c r="L243" s="269">
        <v>18196658</v>
      </c>
      <c r="M243" s="216" t="s">
        <v>286</v>
      </c>
      <c r="N243" s="439">
        <v>29633</v>
      </c>
      <c r="O243" s="399">
        <v>0</v>
      </c>
      <c r="P243" s="399">
        <v>0</v>
      </c>
      <c r="Q243" s="399">
        <v>3773</v>
      </c>
      <c r="R243" s="399">
        <v>17151</v>
      </c>
      <c r="S243" s="399">
        <v>25849</v>
      </c>
      <c r="T243" s="399">
        <v>37779</v>
      </c>
      <c r="U243" s="399">
        <v>47309</v>
      </c>
      <c r="V243" s="393">
        <v>55936</v>
      </c>
      <c r="W243" s="393">
        <v>55936</v>
      </c>
      <c r="X243" s="451">
        <v>55936</v>
      </c>
      <c r="Y243" s="260">
        <f>X243/N243</f>
        <v>1.8876252826241016</v>
      </c>
      <c r="Z243" s="254">
        <f>Y243-100%</f>
        <v>0.88762528262410156</v>
      </c>
      <c r="AA243" s="469" t="s">
        <v>294</v>
      </c>
    </row>
    <row r="244" spans="1:50" ht="22.5" customHeight="1" x14ac:dyDescent="0.2">
      <c r="A244" s="4"/>
      <c r="B244" s="300"/>
      <c r="C244" s="300"/>
      <c r="D244" s="303"/>
      <c r="E244" s="291"/>
      <c r="F244" s="217"/>
      <c r="G244" s="291"/>
      <c r="H244" s="217"/>
      <c r="I244" s="217"/>
      <c r="J244" s="303"/>
      <c r="K244" s="270"/>
      <c r="L244" s="270"/>
      <c r="M244" s="217"/>
      <c r="N244" s="440"/>
      <c r="O244" s="400"/>
      <c r="P244" s="400"/>
      <c r="Q244" s="400"/>
      <c r="R244" s="400"/>
      <c r="S244" s="400"/>
      <c r="T244" s="400"/>
      <c r="U244" s="400"/>
      <c r="V244" s="394"/>
      <c r="W244" s="394"/>
      <c r="X244" s="452"/>
      <c r="Y244" s="261"/>
      <c r="Z244" s="255"/>
      <c r="AA244" s="470"/>
    </row>
    <row r="245" spans="1:50" ht="22.5" customHeight="1" x14ac:dyDescent="0.2">
      <c r="A245" s="4"/>
      <c r="B245" s="300"/>
      <c r="C245" s="300"/>
      <c r="D245" s="303"/>
      <c r="E245" s="291"/>
      <c r="F245" s="217"/>
      <c r="G245" s="291"/>
      <c r="H245" s="217"/>
      <c r="I245" s="217"/>
      <c r="J245" s="303"/>
      <c r="K245" s="270"/>
      <c r="L245" s="270"/>
      <c r="M245" s="217"/>
      <c r="N245" s="440"/>
      <c r="O245" s="400"/>
      <c r="P245" s="400"/>
      <c r="Q245" s="400"/>
      <c r="R245" s="400"/>
      <c r="S245" s="400"/>
      <c r="T245" s="400"/>
      <c r="U245" s="400"/>
      <c r="V245" s="394"/>
      <c r="W245" s="394"/>
      <c r="X245" s="452"/>
      <c r="Y245" s="261"/>
      <c r="Z245" s="255"/>
      <c r="AA245" s="470"/>
    </row>
    <row r="246" spans="1:50" ht="22.5" customHeight="1" x14ac:dyDescent="0.2">
      <c r="A246" s="4"/>
      <c r="B246" s="300"/>
      <c r="C246" s="300"/>
      <c r="D246" s="303"/>
      <c r="E246" s="291"/>
      <c r="F246" s="217"/>
      <c r="G246" s="291"/>
      <c r="H246" s="217"/>
      <c r="I246" s="217"/>
      <c r="J246" s="303"/>
      <c r="K246" s="270"/>
      <c r="L246" s="270"/>
      <c r="M246" s="217"/>
      <c r="N246" s="440"/>
      <c r="O246" s="400"/>
      <c r="P246" s="400"/>
      <c r="Q246" s="400"/>
      <c r="R246" s="400"/>
      <c r="S246" s="400"/>
      <c r="T246" s="400"/>
      <c r="U246" s="400"/>
      <c r="V246" s="394"/>
      <c r="W246" s="394"/>
      <c r="X246" s="452"/>
      <c r="Y246" s="261"/>
      <c r="Z246" s="255"/>
      <c r="AA246" s="470"/>
    </row>
    <row r="247" spans="1:50" ht="22.5" customHeight="1" x14ac:dyDescent="0.2">
      <c r="A247" s="4"/>
      <c r="B247" s="300"/>
      <c r="C247" s="300"/>
      <c r="D247" s="303"/>
      <c r="E247" s="291"/>
      <c r="F247" s="217"/>
      <c r="G247" s="291"/>
      <c r="H247" s="217"/>
      <c r="I247" s="217"/>
      <c r="J247" s="303"/>
      <c r="K247" s="270"/>
      <c r="L247" s="270"/>
      <c r="M247" s="217"/>
      <c r="N247" s="440"/>
      <c r="O247" s="400"/>
      <c r="P247" s="400"/>
      <c r="Q247" s="400"/>
      <c r="R247" s="400"/>
      <c r="S247" s="400"/>
      <c r="T247" s="400"/>
      <c r="U247" s="400"/>
      <c r="V247" s="394"/>
      <c r="W247" s="394"/>
      <c r="X247" s="452"/>
      <c r="Y247" s="261"/>
      <c r="Z247" s="255"/>
      <c r="AA247" s="470"/>
    </row>
    <row r="248" spans="1:50" ht="22.5" customHeight="1" x14ac:dyDescent="0.2">
      <c r="A248" s="4"/>
      <c r="B248" s="300"/>
      <c r="C248" s="300"/>
      <c r="D248" s="304"/>
      <c r="E248" s="292"/>
      <c r="F248" s="217"/>
      <c r="G248" s="292"/>
      <c r="H248" s="218"/>
      <c r="I248" s="218"/>
      <c r="J248" s="303"/>
      <c r="K248" s="270"/>
      <c r="L248" s="270"/>
      <c r="M248" s="218"/>
      <c r="N248" s="441"/>
      <c r="O248" s="401"/>
      <c r="P248" s="401"/>
      <c r="Q248" s="401"/>
      <c r="R248" s="401"/>
      <c r="S248" s="401"/>
      <c r="T248" s="401"/>
      <c r="U248" s="401"/>
      <c r="V248" s="395"/>
      <c r="W248" s="395"/>
      <c r="X248" s="453"/>
      <c r="Y248" s="262"/>
      <c r="Z248" s="256"/>
      <c r="AA248" s="471"/>
    </row>
    <row r="249" spans="1:50" ht="12.75" customHeight="1" x14ac:dyDescent="0.2">
      <c r="A249" s="4"/>
      <c r="B249" s="300"/>
      <c r="C249" s="300"/>
      <c r="D249" s="302">
        <v>123</v>
      </c>
      <c r="E249" s="290" t="s">
        <v>42</v>
      </c>
      <c r="F249" s="217"/>
      <c r="G249" s="290" t="s">
        <v>30</v>
      </c>
      <c r="H249" s="216" t="s">
        <v>200</v>
      </c>
      <c r="I249" s="216" t="s">
        <v>41</v>
      </c>
      <c r="J249" s="303"/>
      <c r="K249" s="270"/>
      <c r="L249" s="270"/>
      <c r="M249" s="216" t="s">
        <v>286</v>
      </c>
      <c r="N249" s="442">
        <v>0.35</v>
      </c>
      <c r="O249" s="396">
        <v>0</v>
      </c>
      <c r="P249" s="396">
        <v>0</v>
      </c>
      <c r="Q249" s="396">
        <v>0</v>
      </c>
      <c r="R249" s="396">
        <v>0.24</v>
      </c>
      <c r="S249" s="396">
        <v>0.37</v>
      </c>
      <c r="T249" s="396">
        <v>0.28000000000000003</v>
      </c>
      <c r="U249" s="396">
        <v>0.3</v>
      </c>
      <c r="V249" s="417">
        <v>0.38</v>
      </c>
      <c r="W249" s="417">
        <v>0.38</v>
      </c>
      <c r="X249" s="448">
        <v>0.38</v>
      </c>
      <c r="Y249" s="260">
        <f>X249/N249</f>
        <v>1.0857142857142859</v>
      </c>
      <c r="Z249" s="254">
        <f>Y249-100%</f>
        <v>8.5714285714285854E-2</v>
      </c>
      <c r="AA249" s="472" t="s">
        <v>372</v>
      </c>
    </row>
    <row r="250" spans="1:50" ht="12.75" customHeight="1" x14ac:dyDescent="0.2">
      <c r="A250" s="4"/>
      <c r="B250" s="300"/>
      <c r="C250" s="300"/>
      <c r="D250" s="303"/>
      <c r="E250" s="291"/>
      <c r="F250" s="217"/>
      <c r="G250" s="291"/>
      <c r="H250" s="217"/>
      <c r="I250" s="217"/>
      <c r="J250" s="303"/>
      <c r="K250" s="270"/>
      <c r="L250" s="270"/>
      <c r="M250" s="217"/>
      <c r="N250" s="443"/>
      <c r="O250" s="397"/>
      <c r="P250" s="397"/>
      <c r="Q250" s="397"/>
      <c r="R250" s="397"/>
      <c r="S250" s="397"/>
      <c r="T250" s="397"/>
      <c r="U250" s="397"/>
      <c r="V250" s="418"/>
      <c r="W250" s="418"/>
      <c r="X250" s="449"/>
      <c r="Y250" s="261"/>
      <c r="Z250" s="255"/>
      <c r="AA250" s="473"/>
    </row>
    <row r="251" spans="1:50" ht="12.75" customHeight="1" x14ac:dyDescent="0.25">
      <c r="A251" s="4"/>
      <c r="B251" s="300"/>
      <c r="C251" s="300"/>
      <c r="D251" s="303"/>
      <c r="E251" s="291"/>
      <c r="F251" s="217"/>
      <c r="G251" s="291"/>
      <c r="H251" s="217"/>
      <c r="I251" s="217"/>
      <c r="J251" s="303"/>
      <c r="K251" s="270"/>
      <c r="L251" s="270"/>
      <c r="M251" s="217"/>
      <c r="N251" s="443"/>
      <c r="O251" s="397"/>
      <c r="P251" s="397"/>
      <c r="Q251" s="397"/>
      <c r="R251" s="397"/>
      <c r="S251" s="397"/>
      <c r="T251" s="397"/>
      <c r="U251" s="397"/>
      <c r="V251" s="418"/>
      <c r="W251" s="418"/>
      <c r="X251" s="449"/>
      <c r="Y251" s="261"/>
      <c r="Z251" s="255"/>
      <c r="AA251" s="473"/>
      <c r="AC251"/>
      <c r="AD251"/>
      <c r="AE251"/>
      <c r="AF251"/>
      <c r="AG251"/>
      <c r="AH251"/>
      <c r="AI251"/>
      <c r="AJ251"/>
      <c r="AK251"/>
      <c r="AL251"/>
      <c r="AM251"/>
      <c r="AN251"/>
      <c r="AO251"/>
      <c r="AP251"/>
      <c r="AQ251"/>
      <c r="AR251"/>
      <c r="AS251"/>
      <c r="AT251"/>
      <c r="AU251"/>
      <c r="AV251"/>
      <c r="AW251"/>
      <c r="AX251"/>
    </row>
    <row r="252" spans="1:50" ht="12.75" customHeight="1" x14ac:dyDescent="0.25">
      <c r="A252" s="4"/>
      <c r="B252" s="300"/>
      <c r="C252" s="300"/>
      <c r="D252" s="303"/>
      <c r="E252" s="291"/>
      <c r="F252" s="217"/>
      <c r="G252" s="291"/>
      <c r="H252" s="217"/>
      <c r="I252" s="217"/>
      <c r="J252" s="303"/>
      <c r="K252" s="270"/>
      <c r="L252" s="270"/>
      <c r="M252" s="217"/>
      <c r="N252" s="443"/>
      <c r="O252" s="397"/>
      <c r="P252" s="397"/>
      <c r="Q252" s="397"/>
      <c r="R252" s="397"/>
      <c r="S252" s="397"/>
      <c r="T252" s="397"/>
      <c r="U252" s="397"/>
      <c r="V252" s="418"/>
      <c r="W252" s="418"/>
      <c r="X252" s="449"/>
      <c r="Y252" s="261"/>
      <c r="Z252" s="255"/>
      <c r="AA252" s="473"/>
      <c r="AC252"/>
      <c r="AD252"/>
      <c r="AE252"/>
      <c r="AF252"/>
      <c r="AG252"/>
      <c r="AH252"/>
      <c r="AI252"/>
      <c r="AJ252"/>
      <c r="AK252"/>
      <c r="AL252"/>
      <c r="AM252"/>
      <c r="AN252"/>
      <c r="AO252"/>
      <c r="AP252"/>
      <c r="AQ252"/>
      <c r="AR252"/>
      <c r="AS252"/>
      <c r="AT252"/>
      <c r="AU252"/>
      <c r="AV252"/>
      <c r="AW252"/>
      <c r="AX252"/>
    </row>
    <row r="253" spans="1:50" ht="12.75" customHeight="1" x14ac:dyDescent="0.25">
      <c r="A253" s="4"/>
      <c r="B253" s="300"/>
      <c r="C253" s="300"/>
      <c r="D253" s="303"/>
      <c r="E253" s="291"/>
      <c r="F253" s="217"/>
      <c r="G253" s="291"/>
      <c r="H253" s="217"/>
      <c r="I253" s="217"/>
      <c r="J253" s="303"/>
      <c r="K253" s="270"/>
      <c r="L253" s="270"/>
      <c r="M253" s="217"/>
      <c r="N253" s="443"/>
      <c r="O253" s="397"/>
      <c r="P253" s="397"/>
      <c r="Q253" s="397"/>
      <c r="R253" s="397"/>
      <c r="S253" s="397"/>
      <c r="T253" s="397"/>
      <c r="U253" s="397"/>
      <c r="V253" s="418"/>
      <c r="W253" s="418"/>
      <c r="X253" s="449"/>
      <c r="Y253" s="261"/>
      <c r="Z253" s="255"/>
      <c r="AA253" s="473"/>
      <c r="AC253"/>
      <c r="AD253"/>
      <c r="AE253"/>
      <c r="AF253"/>
      <c r="AG253"/>
      <c r="AH253"/>
      <c r="AI253"/>
      <c r="AJ253"/>
      <c r="AK253"/>
      <c r="AL253"/>
      <c r="AM253"/>
      <c r="AN253"/>
      <c r="AO253"/>
      <c r="AP253"/>
      <c r="AQ253"/>
      <c r="AR253"/>
      <c r="AS253"/>
      <c r="AT253"/>
      <c r="AU253"/>
      <c r="AV253"/>
      <c r="AW253"/>
      <c r="AX253"/>
    </row>
    <row r="254" spans="1:50" ht="12.75" customHeight="1" x14ac:dyDescent="0.25">
      <c r="A254" s="4"/>
      <c r="B254" s="301"/>
      <c r="C254" s="301"/>
      <c r="D254" s="304"/>
      <c r="E254" s="292"/>
      <c r="F254" s="218"/>
      <c r="G254" s="292"/>
      <c r="H254" s="218"/>
      <c r="I254" s="218"/>
      <c r="J254" s="304"/>
      <c r="K254" s="271"/>
      <c r="L254" s="271"/>
      <c r="M254" s="218"/>
      <c r="N254" s="444"/>
      <c r="O254" s="398"/>
      <c r="P254" s="398"/>
      <c r="Q254" s="398"/>
      <c r="R254" s="398"/>
      <c r="S254" s="398"/>
      <c r="T254" s="398"/>
      <c r="U254" s="398"/>
      <c r="V254" s="419"/>
      <c r="W254" s="419"/>
      <c r="X254" s="450"/>
      <c r="Y254" s="262"/>
      <c r="Z254" s="256"/>
      <c r="AA254" s="474"/>
      <c r="AC254"/>
      <c r="AD254"/>
      <c r="AE254"/>
      <c r="AF254"/>
      <c r="AG254"/>
      <c r="AH254"/>
      <c r="AI254"/>
      <c r="AJ254"/>
      <c r="AK254"/>
      <c r="AL254"/>
      <c r="AM254"/>
      <c r="AN254"/>
      <c r="AO254"/>
      <c r="AP254"/>
      <c r="AQ254"/>
      <c r="AR254"/>
      <c r="AS254"/>
      <c r="AT254"/>
      <c r="AU254"/>
      <c r="AV254"/>
      <c r="AW254"/>
      <c r="AX254"/>
    </row>
    <row r="255" spans="1:50" ht="18" customHeight="1" x14ac:dyDescent="0.25">
      <c r="A255" s="4"/>
      <c r="B255" s="299" t="s">
        <v>268</v>
      </c>
      <c r="C255" s="299" t="s">
        <v>43</v>
      </c>
      <c r="D255" s="302">
        <v>153</v>
      </c>
      <c r="E255" s="290" t="s">
        <v>261</v>
      </c>
      <c r="F255" s="216" t="s">
        <v>272</v>
      </c>
      <c r="G255" s="290" t="s">
        <v>17</v>
      </c>
      <c r="H255" s="216" t="s">
        <v>200</v>
      </c>
      <c r="I255" s="216" t="s">
        <v>18</v>
      </c>
      <c r="J255" s="302" t="s">
        <v>19</v>
      </c>
      <c r="K255" s="269">
        <v>15166342</v>
      </c>
      <c r="L255" s="269">
        <v>14115315</v>
      </c>
      <c r="M255" s="216" t="s">
        <v>286</v>
      </c>
      <c r="N255" s="439">
        <v>2101</v>
      </c>
      <c r="O255" s="187">
        <v>0</v>
      </c>
      <c r="P255" s="187">
        <v>0</v>
      </c>
      <c r="Q255" s="187">
        <v>30</v>
      </c>
      <c r="R255" s="187">
        <v>367</v>
      </c>
      <c r="S255" s="399">
        <v>1462</v>
      </c>
      <c r="T255" s="399">
        <v>2298</v>
      </c>
      <c r="U255" s="399">
        <v>2737</v>
      </c>
      <c r="V255" s="393">
        <v>3826</v>
      </c>
      <c r="W255" s="393">
        <v>3860</v>
      </c>
      <c r="X255" s="451">
        <v>3860</v>
      </c>
      <c r="Y255" s="260">
        <f>X255/N255</f>
        <v>1.8372203712517849</v>
      </c>
      <c r="Z255" s="254">
        <f>Y255-100%</f>
        <v>0.83722037125178494</v>
      </c>
      <c r="AA255" s="408" t="s">
        <v>359</v>
      </c>
      <c r="AB255" s="8"/>
      <c r="AC255"/>
      <c r="AD255"/>
      <c r="AE255"/>
      <c r="AF255"/>
      <c r="AG255"/>
      <c r="AH255"/>
      <c r="AI255"/>
      <c r="AJ255"/>
      <c r="AK255"/>
      <c r="AL255"/>
      <c r="AM255"/>
      <c r="AN255"/>
      <c r="AO255"/>
      <c r="AP255"/>
      <c r="AQ255"/>
      <c r="AR255"/>
      <c r="AS255"/>
      <c r="AT255"/>
      <c r="AU255"/>
      <c r="AV255"/>
      <c r="AW255"/>
      <c r="AX255"/>
    </row>
    <row r="256" spans="1:50" s="7" customFormat="1" ht="18" customHeight="1" x14ac:dyDescent="0.25">
      <c r="A256" s="4"/>
      <c r="B256" s="300"/>
      <c r="C256" s="300"/>
      <c r="D256" s="303"/>
      <c r="E256" s="309"/>
      <c r="F256" s="217"/>
      <c r="G256" s="291"/>
      <c r="H256" s="217"/>
      <c r="I256" s="217"/>
      <c r="J256" s="303"/>
      <c r="K256" s="270"/>
      <c r="L256" s="270"/>
      <c r="M256" s="217"/>
      <c r="N256" s="440"/>
      <c r="O256" s="188"/>
      <c r="P256" s="188"/>
      <c r="Q256" s="188"/>
      <c r="R256" s="188"/>
      <c r="S256" s="400"/>
      <c r="T256" s="400"/>
      <c r="U256" s="400"/>
      <c r="V256" s="394"/>
      <c r="W256" s="394"/>
      <c r="X256" s="452"/>
      <c r="Y256" s="261"/>
      <c r="Z256" s="255"/>
      <c r="AA256" s="409"/>
      <c r="AB256" s="8"/>
      <c r="AC256"/>
      <c r="AD256"/>
      <c r="AE256"/>
      <c r="AF256"/>
      <c r="AG256"/>
      <c r="AH256"/>
      <c r="AI256"/>
      <c r="AJ256"/>
      <c r="AK256"/>
      <c r="AL256"/>
      <c r="AM256"/>
      <c r="AN256"/>
      <c r="AO256"/>
      <c r="AP256"/>
      <c r="AQ256"/>
      <c r="AR256"/>
      <c r="AS256"/>
      <c r="AT256"/>
      <c r="AU256"/>
      <c r="AV256"/>
      <c r="AW256"/>
      <c r="AX256"/>
    </row>
    <row r="257" spans="1:50" s="7" customFormat="1" ht="18" customHeight="1" x14ac:dyDescent="0.25">
      <c r="A257" s="4"/>
      <c r="B257" s="300"/>
      <c r="C257" s="300"/>
      <c r="D257" s="303"/>
      <c r="E257" s="309"/>
      <c r="F257" s="217"/>
      <c r="G257" s="291"/>
      <c r="H257" s="217"/>
      <c r="I257" s="217"/>
      <c r="J257" s="303"/>
      <c r="K257" s="270"/>
      <c r="L257" s="270"/>
      <c r="M257" s="217"/>
      <c r="N257" s="440"/>
      <c r="O257" s="188"/>
      <c r="P257" s="188"/>
      <c r="Q257" s="188"/>
      <c r="R257" s="188"/>
      <c r="S257" s="400"/>
      <c r="T257" s="400"/>
      <c r="U257" s="400"/>
      <c r="V257" s="394"/>
      <c r="W257" s="394"/>
      <c r="X257" s="452"/>
      <c r="Y257" s="261"/>
      <c r="Z257" s="255"/>
      <c r="AA257" s="409"/>
      <c r="AB257" s="8"/>
      <c r="AC257"/>
      <c r="AD257"/>
      <c r="AE257"/>
      <c r="AF257"/>
      <c r="AG257"/>
      <c r="AH257"/>
      <c r="AI257"/>
      <c r="AJ257"/>
      <c r="AK257"/>
      <c r="AL257"/>
      <c r="AM257"/>
      <c r="AN257"/>
      <c r="AO257"/>
      <c r="AP257"/>
      <c r="AQ257"/>
      <c r="AR257"/>
      <c r="AS257"/>
      <c r="AT257"/>
      <c r="AU257"/>
      <c r="AV257"/>
      <c r="AW257"/>
      <c r="AX257"/>
    </row>
    <row r="258" spans="1:50" s="7" customFormat="1" ht="18" customHeight="1" x14ac:dyDescent="0.25">
      <c r="A258" s="4"/>
      <c r="B258" s="300"/>
      <c r="C258" s="300"/>
      <c r="D258" s="303"/>
      <c r="E258" s="309"/>
      <c r="F258" s="217"/>
      <c r="G258" s="291"/>
      <c r="H258" s="217"/>
      <c r="I258" s="217"/>
      <c r="J258" s="303"/>
      <c r="K258" s="270"/>
      <c r="L258" s="270"/>
      <c r="M258" s="217"/>
      <c r="N258" s="440"/>
      <c r="O258" s="188"/>
      <c r="P258" s="188"/>
      <c r="Q258" s="188"/>
      <c r="R258" s="188"/>
      <c r="S258" s="400"/>
      <c r="T258" s="400"/>
      <c r="U258" s="400"/>
      <c r="V258" s="394"/>
      <c r="W258" s="394"/>
      <c r="X258" s="452"/>
      <c r="Y258" s="261"/>
      <c r="Z258" s="255"/>
      <c r="AA258" s="409"/>
      <c r="AB258" s="8"/>
      <c r="AC258"/>
      <c r="AD258"/>
      <c r="AE258"/>
      <c r="AF258"/>
      <c r="AG258"/>
      <c r="AH258"/>
      <c r="AI258"/>
      <c r="AJ258"/>
      <c r="AK258"/>
      <c r="AL258"/>
      <c r="AM258"/>
      <c r="AN258"/>
      <c r="AO258"/>
      <c r="AP258"/>
      <c r="AQ258"/>
      <c r="AR258"/>
      <c r="AS258"/>
      <c r="AT258"/>
      <c r="AU258"/>
      <c r="AV258"/>
      <c r="AW258"/>
      <c r="AX258"/>
    </row>
    <row r="259" spans="1:50" s="7" customFormat="1" ht="18" customHeight="1" x14ac:dyDescent="0.25">
      <c r="A259" s="4"/>
      <c r="B259" s="300"/>
      <c r="C259" s="300"/>
      <c r="D259" s="303"/>
      <c r="E259" s="309"/>
      <c r="F259" s="217"/>
      <c r="G259" s="291"/>
      <c r="H259" s="217"/>
      <c r="I259" s="217"/>
      <c r="J259" s="303"/>
      <c r="K259" s="270"/>
      <c r="L259" s="270"/>
      <c r="M259" s="217"/>
      <c r="N259" s="440"/>
      <c r="O259" s="188"/>
      <c r="P259" s="188"/>
      <c r="Q259" s="188"/>
      <c r="R259" s="188"/>
      <c r="S259" s="400"/>
      <c r="T259" s="400"/>
      <c r="U259" s="400"/>
      <c r="V259" s="394"/>
      <c r="W259" s="394"/>
      <c r="X259" s="452"/>
      <c r="Y259" s="261"/>
      <c r="Z259" s="255"/>
      <c r="AA259" s="409"/>
      <c r="AB259" s="8"/>
      <c r="AC259"/>
      <c r="AD259"/>
      <c r="AE259"/>
      <c r="AF259"/>
      <c r="AG259"/>
      <c r="AH259"/>
      <c r="AI259"/>
      <c r="AJ259"/>
      <c r="AK259"/>
      <c r="AL259"/>
      <c r="AM259"/>
      <c r="AN259"/>
      <c r="AO259"/>
      <c r="AP259"/>
      <c r="AQ259"/>
      <c r="AR259"/>
      <c r="AS259"/>
      <c r="AT259"/>
      <c r="AU259"/>
      <c r="AV259"/>
      <c r="AW259"/>
      <c r="AX259"/>
    </row>
    <row r="260" spans="1:50" s="7" customFormat="1" ht="18" customHeight="1" x14ac:dyDescent="0.25">
      <c r="A260" s="4"/>
      <c r="B260" s="300"/>
      <c r="C260" s="300"/>
      <c r="D260" s="304"/>
      <c r="E260" s="310"/>
      <c r="F260" s="217"/>
      <c r="G260" s="292"/>
      <c r="H260" s="218"/>
      <c r="I260" s="218"/>
      <c r="J260" s="303"/>
      <c r="K260" s="270"/>
      <c r="L260" s="270"/>
      <c r="M260" s="218"/>
      <c r="N260" s="441"/>
      <c r="O260" s="189"/>
      <c r="P260" s="189"/>
      <c r="Q260" s="189"/>
      <c r="R260" s="189"/>
      <c r="S260" s="401"/>
      <c r="T260" s="401"/>
      <c r="U260" s="401"/>
      <c r="V260" s="395"/>
      <c r="W260" s="395"/>
      <c r="X260" s="453"/>
      <c r="Y260" s="262"/>
      <c r="Z260" s="256"/>
      <c r="AA260" s="410"/>
      <c r="AB260" s="8"/>
      <c r="AC260"/>
      <c r="AD260"/>
      <c r="AE260"/>
      <c r="AF260"/>
      <c r="AG260"/>
      <c r="AH260"/>
      <c r="AI260"/>
      <c r="AJ260"/>
      <c r="AK260"/>
      <c r="AL260"/>
      <c r="AM260"/>
      <c r="AN260"/>
      <c r="AO260"/>
      <c r="AP260"/>
      <c r="AQ260"/>
      <c r="AR260"/>
      <c r="AS260"/>
      <c r="AT260"/>
      <c r="AU260"/>
      <c r="AV260"/>
      <c r="AW260"/>
      <c r="AX260"/>
    </row>
    <row r="261" spans="1:50" s="7" customFormat="1" ht="18" customHeight="1" x14ac:dyDescent="0.25">
      <c r="A261" s="4"/>
      <c r="B261" s="300"/>
      <c r="C261" s="300"/>
      <c r="D261" s="302">
        <v>123</v>
      </c>
      <c r="E261" s="216" t="s">
        <v>42</v>
      </c>
      <c r="F261" s="217"/>
      <c r="G261" s="290" t="s">
        <v>30</v>
      </c>
      <c r="H261" s="216" t="s">
        <v>200</v>
      </c>
      <c r="I261" s="216" t="s">
        <v>41</v>
      </c>
      <c r="J261" s="303"/>
      <c r="K261" s="270"/>
      <c r="L261" s="270"/>
      <c r="M261" s="216" t="s">
        <v>286</v>
      </c>
      <c r="N261" s="442">
        <v>0.35</v>
      </c>
      <c r="O261" s="396">
        <v>0</v>
      </c>
      <c r="P261" s="396">
        <v>0</v>
      </c>
      <c r="Q261" s="396">
        <v>0.1</v>
      </c>
      <c r="R261" s="396">
        <v>0.77</v>
      </c>
      <c r="S261" s="396">
        <v>0.82</v>
      </c>
      <c r="T261" s="396">
        <v>0.84</v>
      </c>
      <c r="U261" s="417">
        <v>0.85</v>
      </c>
      <c r="V261" s="417">
        <v>0.83</v>
      </c>
      <c r="W261" s="396">
        <v>0.84</v>
      </c>
      <c r="X261" s="448">
        <v>0.84</v>
      </c>
      <c r="Y261" s="260">
        <f>X261/N261</f>
        <v>2.4</v>
      </c>
      <c r="Z261" s="254">
        <f>Y261-100%</f>
        <v>1.4</v>
      </c>
      <c r="AA261" s="408" t="s">
        <v>373</v>
      </c>
      <c r="AB261" s="8"/>
      <c r="AC261"/>
      <c r="AD261"/>
      <c r="AE261"/>
      <c r="AF261"/>
      <c r="AG261"/>
      <c r="AH261"/>
      <c r="AI261"/>
      <c r="AJ261"/>
      <c r="AK261"/>
      <c r="AL261"/>
      <c r="AM261"/>
      <c r="AN261"/>
      <c r="AO261"/>
      <c r="AP261"/>
      <c r="AQ261"/>
      <c r="AR261"/>
      <c r="AS261"/>
      <c r="AT261"/>
      <c r="AU261"/>
      <c r="AV261"/>
      <c r="AW261"/>
      <c r="AX261"/>
    </row>
    <row r="262" spans="1:50" ht="18" customHeight="1" x14ac:dyDescent="0.25">
      <c r="A262" s="4"/>
      <c r="B262" s="300"/>
      <c r="C262" s="300"/>
      <c r="D262" s="303"/>
      <c r="E262" s="217"/>
      <c r="F262" s="217"/>
      <c r="G262" s="291"/>
      <c r="H262" s="217"/>
      <c r="I262" s="217"/>
      <c r="J262" s="303"/>
      <c r="K262" s="270"/>
      <c r="L262" s="270"/>
      <c r="M262" s="217"/>
      <c r="N262" s="443"/>
      <c r="O262" s="397"/>
      <c r="P262" s="397"/>
      <c r="Q262" s="397"/>
      <c r="R262" s="397"/>
      <c r="S262" s="397"/>
      <c r="T262" s="397"/>
      <c r="U262" s="418"/>
      <c r="V262" s="418"/>
      <c r="W262" s="397"/>
      <c r="X262" s="449"/>
      <c r="Y262" s="261"/>
      <c r="Z262" s="255"/>
      <c r="AA262" s="409"/>
      <c r="AC262"/>
      <c r="AD262"/>
      <c r="AE262"/>
      <c r="AF262"/>
      <c r="AG262"/>
      <c r="AH262"/>
      <c r="AI262"/>
      <c r="AJ262"/>
      <c r="AK262"/>
      <c r="AL262"/>
      <c r="AM262"/>
      <c r="AN262"/>
      <c r="AO262"/>
      <c r="AP262"/>
      <c r="AQ262"/>
      <c r="AR262"/>
      <c r="AS262"/>
      <c r="AT262"/>
      <c r="AU262"/>
      <c r="AV262"/>
      <c r="AW262"/>
      <c r="AX262"/>
    </row>
    <row r="263" spans="1:50" ht="18" customHeight="1" x14ac:dyDescent="0.25">
      <c r="A263" s="4"/>
      <c r="B263" s="300"/>
      <c r="C263" s="300"/>
      <c r="D263" s="303"/>
      <c r="E263" s="217"/>
      <c r="F263" s="217"/>
      <c r="G263" s="291"/>
      <c r="H263" s="217"/>
      <c r="I263" s="217"/>
      <c r="J263" s="303"/>
      <c r="K263" s="270"/>
      <c r="L263" s="270"/>
      <c r="M263" s="217"/>
      <c r="N263" s="443"/>
      <c r="O263" s="397"/>
      <c r="P263" s="397"/>
      <c r="Q263" s="397"/>
      <c r="R263" s="397"/>
      <c r="S263" s="397"/>
      <c r="T263" s="397"/>
      <c r="U263" s="418"/>
      <c r="V263" s="418"/>
      <c r="W263" s="397"/>
      <c r="X263" s="449"/>
      <c r="Y263" s="261"/>
      <c r="Z263" s="255"/>
      <c r="AA263" s="409"/>
      <c r="AC263"/>
      <c r="AD263"/>
      <c r="AE263"/>
      <c r="AF263"/>
      <c r="AG263"/>
      <c r="AH263"/>
      <c r="AI263"/>
      <c r="AJ263"/>
      <c r="AK263"/>
      <c r="AL263"/>
      <c r="AM263"/>
      <c r="AN263"/>
      <c r="AO263"/>
      <c r="AP263"/>
      <c r="AQ263"/>
      <c r="AR263"/>
      <c r="AS263"/>
      <c r="AT263"/>
      <c r="AU263"/>
      <c r="AV263"/>
      <c r="AW263"/>
      <c r="AX263"/>
    </row>
    <row r="264" spans="1:50" ht="18" customHeight="1" x14ac:dyDescent="0.25">
      <c r="A264" s="4"/>
      <c r="B264" s="300"/>
      <c r="C264" s="300"/>
      <c r="D264" s="303"/>
      <c r="E264" s="217"/>
      <c r="F264" s="217"/>
      <c r="G264" s="291"/>
      <c r="H264" s="217"/>
      <c r="I264" s="217"/>
      <c r="J264" s="303"/>
      <c r="K264" s="270"/>
      <c r="L264" s="270"/>
      <c r="M264" s="217"/>
      <c r="N264" s="443"/>
      <c r="O264" s="397"/>
      <c r="P264" s="397"/>
      <c r="Q264" s="397"/>
      <c r="R264" s="397"/>
      <c r="S264" s="397"/>
      <c r="T264" s="397"/>
      <c r="U264" s="418"/>
      <c r="V264" s="418"/>
      <c r="W264" s="397"/>
      <c r="X264" s="449"/>
      <c r="Y264" s="261"/>
      <c r="Z264" s="255"/>
      <c r="AA264" s="409"/>
      <c r="AC264"/>
      <c r="AD264"/>
      <c r="AE264"/>
      <c r="AF264"/>
      <c r="AG264"/>
      <c r="AH264"/>
      <c r="AI264"/>
      <c r="AJ264"/>
      <c r="AK264"/>
      <c r="AL264"/>
      <c r="AM264"/>
      <c r="AN264"/>
      <c r="AO264"/>
      <c r="AP264"/>
      <c r="AQ264"/>
      <c r="AR264"/>
      <c r="AS264"/>
      <c r="AT264"/>
      <c r="AU264"/>
      <c r="AV264"/>
      <c r="AW264"/>
      <c r="AX264"/>
    </row>
    <row r="265" spans="1:50" ht="18" customHeight="1" x14ac:dyDescent="0.25">
      <c r="A265" s="4"/>
      <c r="B265" s="300"/>
      <c r="C265" s="300"/>
      <c r="D265" s="303"/>
      <c r="E265" s="217"/>
      <c r="F265" s="217"/>
      <c r="G265" s="291"/>
      <c r="H265" s="217"/>
      <c r="I265" s="217"/>
      <c r="J265" s="303"/>
      <c r="K265" s="270"/>
      <c r="L265" s="270"/>
      <c r="M265" s="217"/>
      <c r="N265" s="443"/>
      <c r="O265" s="397"/>
      <c r="P265" s="397"/>
      <c r="Q265" s="397"/>
      <c r="R265" s="397"/>
      <c r="S265" s="397"/>
      <c r="T265" s="397"/>
      <c r="U265" s="418"/>
      <c r="V265" s="418"/>
      <c r="W265" s="397"/>
      <c r="X265" s="449"/>
      <c r="Y265" s="261"/>
      <c r="Z265" s="255"/>
      <c r="AA265" s="409"/>
      <c r="AC265"/>
      <c r="AD265"/>
      <c r="AE265"/>
      <c r="AF265"/>
      <c r="AG265"/>
      <c r="AH265"/>
      <c r="AI265"/>
      <c r="AJ265"/>
      <c r="AK265"/>
      <c r="AL265"/>
      <c r="AM265"/>
      <c r="AN265"/>
      <c r="AO265"/>
      <c r="AP265"/>
      <c r="AQ265"/>
      <c r="AR265"/>
      <c r="AS265"/>
      <c r="AT265"/>
      <c r="AU265"/>
      <c r="AV265"/>
      <c r="AW265"/>
      <c r="AX265"/>
    </row>
    <row r="266" spans="1:50" ht="102.75" customHeight="1" x14ac:dyDescent="0.2">
      <c r="A266" s="4"/>
      <c r="B266" s="301"/>
      <c r="C266" s="301"/>
      <c r="D266" s="304"/>
      <c r="E266" s="218"/>
      <c r="F266" s="218"/>
      <c r="G266" s="292"/>
      <c r="H266" s="218"/>
      <c r="I266" s="218"/>
      <c r="J266" s="304"/>
      <c r="K266" s="271"/>
      <c r="L266" s="271"/>
      <c r="M266" s="218"/>
      <c r="N266" s="444"/>
      <c r="O266" s="398"/>
      <c r="P266" s="398"/>
      <c r="Q266" s="398"/>
      <c r="R266" s="398"/>
      <c r="S266" s="398"/>
      <c r="T266" s="398"/>
      <c r="U266" s="419"/>
      <c r="V266" s="419"/>
      <c r="W266" s="398"/>
      <c r="X266" s="450"/>
      <c r="Y266" s="262"/>
      <c r="Z266" s="256"/>
      <c r="AA266" s="410"/>
    </row>
    <row r="267" spans="1:50" ht="12.75" customHeight="1" x14ac:dyDescent="0.2">
      <c r="A267" s="4"/>
      <c r="B267" s="299" t="s">
        <v>44</v>
      </c>
      <c r="C267" s="299" t="s">
        <v>45</v>
      </c>
      <c r="D267" s="302">
        <v>155</v>
      </c>
      <c r="E267" s="290" t="s">
        <v>320</v>
      </c>
      <c r="F267" s="216" t="s">
        <v>272</v>
      </c>
      <c r="G267" s="290" t="s">
        <v>17</v>
      </c>
      <c r="H267" s="216" t="s">
        <v>201</v>
      </c>
      <c r="I267" s="216" t="s">
        <v>18</v>
      </c>
      <c r="J267" s="302" t="s">
        <v>19</v>
      </c>
      <c r="K267" s="269">
        <v>5350515</v>
      </c>
      <c r="L267" s="269">
        <v>4979725</v>
      </c>
      <c r="M267" s="39" t="s">
        <v>6</v>
      </c>
      <c r="N267" s="175">
        <v>240</v>
      </c>
      <c r="O267" s="399">
        <v>0</v>
      </c>
      <c r="P267" s="399">
        <v>0</v>
      </c>
      <c r="Q267" s="399">
        <v>574</v>
      </c>
      <c r="R267" s="399">
        <v>1038</v>
      </c>
      <c r="S267" s="176">
        <v>240</v>
      </c>
      <c r="T267" s="176">
        <v>300</v>
      </c>
      <c r="U267" s="65">
        <v>313</v>
      </c>
      <c r="V267" s="65">
        <v>313</v>
      </c>
      <c r="W267" s="65">
        <v>313</v>
      </c>
      <c r="X267" s="62">
        <v>313</v>
      </c>
      <c r="Y267" s="260">
        <f>X272/N272</f>
        <v>1.1489795918367347</v>
      </c>
      <c r="Z267" s="254">
        <f>Y267-100%</f>
        <v>0.1489795918367347</v>
      </c>
      <c r="AA267" s="411" t="s">
        <v>314</v>
      </c>
    </row>
    <row r="268" spans="1:50" ht="12.75" customHeight="1" x14ac:dyDescent="0.2">
      <c r="A268" s="4"/>
      <c r="B268" s="300"/>
      <c r="C268" s="300"/>
      <c r="D268" s="303"/>
      <c r="E268" s="291"/>
      <c r="F268" s="217"/>
      <c r="G268" s="291"/>
      <c r="H268" s="217"/>
      <c r="I268" s="217"/>
      <c r="J268" s="303"/>
      <c r="K268" s="270"/>
      <c r="L268" s="270"/>
      <c r="M268" s="39" t="s">
        <v>9</v>
      </c>
      <c r="N268" s="175">
        <v>620</v>
      </c>
      <c r="O268" s="400"/>
      <c r="P268" s="400"/>
      <c r="Q268" s="400"/>
      <c r="R268" s="400"/>
      <c r="S268" s="176">
        <v>471</v>
      </c>
      <c r="T268" s="176">
        <v>528</v>
      </c>
      <c r="U268" s="65">
        <v>549</v>
      </c>
      <c r="V268" s="65">
        <v>549</v>
      </c>
      <c r="W268" s="65">
        <v>549</v>
      </c>
      <c r="X268" s="62">
        <v>549</v>
      </c>
      <c r="Y268" s="261"/>
      <c r="Z268" s="255"/>
      <c r="AA268" s="412"/>
    </row>
    <row r="269" spans="1:50" ht="12.75" customHeight="1" x14ac:dyDescent="0.2">
      <c r="A269" s="4"/>
      <c r="B269" s="300"/>
      <c r="C269" s="300"/>
      <c r="D269" s="303"/>
      <c r="E269" s="291"/>
      <c r="F269" s="217"/>
      <c r="G269" s="291"/>
      <c r="H269" s="217"/>
      <c r="I269" s="217"/>
      <c r="J269" s="303"/>
      <c r="K269" s="270"/>
      <c r="L269" s="270"/>
      <c r="M269" s="39" t="s">
        <v>7</v>
      </c>
      <c r="N269" s="175">
        <v>140</v>
      </c>
      <c r="O269" s="400"/>
      <c r="P269" s="400"/>
      <c r="Q269" s="400"/>
      <c r="R269" s="400"/>
      <c r="S269" s="176">
        <v>240</v>
      </c>
      <c r="T269" s="176">
        <v>265</v>
      </c>
      <c r="U269" s="65">
        <v>272</v>
      </c>
      <c r="V269" s="65">
        <v>272</v>
      </c>
      <c r="W269" s="65">
        <v>272</v>
      </c>
      <c r="X269" s="62">
        <v>272</v>
      </c>
      <c r="Y269" s="261"/>
      <c r="Z269" s="255"/>
      <c r="AA269" s="412"/>
    </row>
    <row r="270" spans="1:50" ht="12.75" customHeight="1" x14ac:dyDescent="0.2">
      <c r="A270" s="4"/>
      <c r="B270" s="300"/>
      <c r="C270" s="300"/>
      <c r="D270" s="303"/>
      <c r="E270" s="291"/>
      <c r="F270" s="217"/>
      <c r="G270" s="291"/>
      <c r="H270" s="217"/>
      <c r="I270" s="217"/>
      <c r="J270" s="303"/>
      <c r="K270" s="270"/>
      <c r="L270" s="270"/>
      <c r="M270" s="39" t="s">
        <v>4</v>
      </c>
      <c r="N270" s="177">
        <v>245</v>
      </c>
      <c r="O270" s="400"/>
      <c r="P270" s="400"/>
      <c r="Q270" s="400"/>
      <c r="R270" s="400"/>
      <c r="S270" s="178">
        <v>349</v>
      </c>
      <c r="T270" s="178">
        <v>398</v>
      </c>
      <c r="U270" s="65">
        <v>414</v>
      </c>
      <c r="V270" s="65">
        <v>414</v>
      </c>
      <c r="W270" s="65">
        <v>414</v>
      </c>
      <c r="X270" s="62">
        <v>414</v>
      </c>
      <c r="Y270" s="261"/>
      <c r="Z270" s="255"/>
      <c r="AA270" s="412"/>
    </row>
    <row r="271" spans="1:50" ht="12.75" customHeight="1" x14ac:dyDescent="0.2">
      <c r="A271" s="4"/>
      <c r="B271" s="300"/>
      <c r="C271" s="300"/>
      <c r="D271" s="303"/>
      <c r="E271" s="291"/>
      <c r="F271" s="217"/>
      <c r="G271" s="291"/>
      <c r="H271" s="217"/>
      <c r="I271" s="217"/>
      <c r="J271" s="303"/>
      <c r="K271" s="270"/>
      <c r="L271" s="270"/>
      <c r="M271" s="39" t="s">
        <v>5</v>
      </c>
      <c r="N271" s="175">
        <v>225</v>
      </c>
      <c r="O271" s="400"/>
      <c r="P271" s="400"/>
      <c r="Q271" s="400"/>
      <c r="R271" s="400"/>
      <c r="S271" s="176">
        <v>104</v>
      </c>
      <c r="T271" s="176">
        <v>137</v>
      </c>
      <c r="U271" s="65">
        <v>141</v>
      </c>
      <c r="V271" s="65">
        <v>141</v>
      </c>
      <c r="W271" s="65">
        <v>141</v>
      </c>
      <c r="X271" s="62">
        <v>141</v>
      </c>
      <c r="Y271" s="261"/>
      <c r="Z271" s="255"/>
      <c r="AA271" s="412"/>
    </row>
    <row r="272" spans="1:50" ht="39" customHeight="1" x14ac:dyDescent="0.2">
      <c r="A272" s="4"/>
      <c r="B272" s="301"/>
      <c r="C272" s="301"/>
      <c r="D272" s="304"/>
      <c r="E272" s="292"/>
      <c r="F272" s="218"/>
      <c r="G272" s="292"/>
      <c r="H272" s="218"/>
      <c r="I272" s="218"/>
      <c r="J272" s="304"/>
      <c r="K272" s="271"/>
      <c r="L272" s="271"/>
      <c r="M272" s="39" t="s">
        <v>8</v>
      </c>
      <c r="N272" s="175">
        <v>1470</v>
      </c>
      <c r="O272" s="401"/>
      <c r="P272" s="401"/>
      <c r="Q272" s="401"/>
      <c r="R272" s="401"/>
      <c r="S272" s="176">
        <f>SUM(S267:S271)</f>
        <v>1404</v>
      </c>
      <c r="T272" s="176">
        <f>SUM(T267:T271)</f>
        <v>1628</v>
      </c>
      <c r="U272" s="176">
        <f t="shared" ref="U272:X272" si="2">SUM(U267:U271)</f>
        <v>1689</v>
      </c>
      <c r="V272" s="65">
        <f t="shared" si="2"/>
        <v>1689</v>
      </c>
      <c r="W272" s="176">
        <f t="shared" si="2"/>
        <v>1689</v>
      </c>
      <c r="X272" s="62">
        <f t="shared" si="2"/>
        <v>1689</v>
      </c>
      <c r="Y272" s="262"/>
      <c r="Z272" s="256"/>
      <c r="AA272" s="413"/>
    </row>
    <row r="273" spans="1:27" ht="19.5" customHeight="1" x14ac:dyDescent="0.2">
      <c r="A273" s="4"/>
      <c r="B273" s="299" t="s">
        <v>46</v>
      </c>
      <c r="C273" s="299" t="s">
        <v>47</v>
      </c>
      <c r="D273" s="302">
        <v>157</v>
      </c>
      <c r="E273" s="290" t="s">
        <v>321</v>
      </c>
      <c r="F273" s="216" t="s">
        <v>272</v>
      </c>
      <c r="G273" s="290" t="s">
        <v>17</v>
      </c>
      <c r="H273" s="216" t="s">
        <v>201</v>
      </c>
      <c r="I273" s="216" t="s">
        <v>18</v>
      </c>
      <c r="J273" s="302" t="s">
        <v>19</v>
      </c>
      <c r="K273" s="269">
        <v>11693179</v>
      </c>
      <c r="L273" s="269">
        <v>10882842</v>
      </c>
      <c r="M273" s="39" t="s">
        <v>6</v>
      </c>
      <c r="N273" s="87">
        <v>570</v>
      </c>
      <c r="O273" s="187">
        <v>0</v>
      </c>
      <c r="P273" s="187">
        <v>0</v>
      </c>
      <c r="Q273" s="187">
        <v>0</v>
      </c>
      <c r="R273" s="187">
        <v>0</v>
      </c>
      <c r="S273" s="172">
        <v>149</v>
      </c>
      <c r="T273" s="172">
        <v>1518</v>
      </c>
      <c r="U273" s="65">
        <v>2321</v>
      </c>
      <c r="V273" s="65">
        <v>2396</v>
      </c>
      <c r="W273" s="65">
        <v>2396</v>
      </c>
      <c r="X273" s="179">
        <v>2396</v>
      </c>
      <c r="Y273" s="260">
        <f>X278/N278</f>
        <v>6.2409240924092408</v>
      </c>
      <c r="Z273" s="254">
        <f>Y273-100%</f>
        <v>5.2409240924092408</v>
      </c>
      <c r="AA273" s="408" t="s">
        <v>295</v>
      </c>
    </row>
    <row r="274" spans="1:27" ht="19.5" customHeight="1" x14ac:dyDescent="0.2">
      <c r="A274" s="4"/>
      <c r="B274" s="300"/>
      <c r="C274" s="300"/>
      <c r="D274" s="303"/>
      <c r="E274" s="291"/>
      <c r="F274" s="217"/>
      <c r="G274" s="291"/>
      <c r="H274" s="217"/>
      <c r="I274" s="217"/>
      <c r="J274" s="303"/>
      <c r="K274" s="270"/>
      <c r="L274" s="270"/>
      <c r="M274" s="39" t="s">
        <v>9</v>
      </c>
      <c r="N274" s="180">
        <v>915</v>
      </c>
      <c r="O274" s="188"/>
      <c r="P274" s="188"/>
      <c r="Q274" s="188"/>
      <c r="R274" s="188"/>
      <c r="S274" s="176">
        <v>1194</v>
      </c>
      <c r="T274" s="176">
        <v>5169</v>
      </c>
      <c r="U274" s="65">
        <v>8813</v>
      </c>
      <c r="V274" s="65">
        <v>9190</v>
      </c>
      <c r="W274" s="65">
        <v>9250</v>
      </c>
      <c r="X274" s="179">
        <v>9250</v>
      </c>
      <c r="Y274" s="261"/>
      <c r="Z274" s="255"/>
      <c r="AA274" s="467"/>
    </row>
    <row r="275" spans="1:27" ht="19.5" customHeight="1" x14ac:dyDescent="0.2">
      <c r="A275" s="4"/>
      <c r="B275" s="300"/>
      <c r="C275" s="300"/>
      <c r="D275" s="303"/>
      <c r="E275" s="291"/>
      <c r="F275" s="217"/>
      <c r="G275" s="291"/>
      <c r="H275" s="217"/>
      <c r="I275" s="217"/>
      <c r="J275" s="303"/>
      <c r="K275" s="270"/>
      <c r="L275" s="270"/>
      <c r="M275" s="39" t="s">
        <v>7</v>
      </c>
      <c r="N275" s="177">
        <v>420</v>
      </c>
      <c r="O275" s="188"/>
      <c r="P275" s="188"/>
      <c r="Q275" s="188"/>
      <c r="R275" s="188"/>
      <c r="S275" s="178">
        <v>180</v>
      </c>
      <c r="T275" s="178">
        <v>1080</v>
      </c>
      <c r="U275" s="65">
        <v>2179</v>
      </c>
      <c r="V275" s="65">
        <v>2251</v>
      </c>
      <c r="W275" s="65">
        <v>2251</v>
      </c>
      <c r="X275" s="179">
        <v>2251</v>
      </c>
      <c r="Y275" s="261"/>
      <c r="Z275" s="255"/>
      <c r="AA275" s="467"/>
    </row>
    <row r="276" spans="1:27" ht="19.5" customHeight="1" x14ac:dyDescent="0.2">
      <c r="A276" s="4"/>
      <c r="B276" s="300"/>
      <c r="C276" s="300"/>
      <c r="D276" s="303"/>
      <c r="E276" s="291"/>
      <c r="F276" s="217"/>
      <c r="G276" s="291"/>
      <c r="H276" s="217"/>
      <c r="I276" s="217"/>
      <c r="J276" s="303"/>
      <c r="K276" s="270"/>
      <c r="L276" s="270"/>
      <c r="M276" s="39" t="s">
        <v>4</v>
      </c>
      <c r="N276" s="177">
        <v>600</v>
      </c>
      <c r="O276" s="188"/>
      <c r="P276" s="188"/>
      <c r="Q276" s="188"/>
      <c r="R276" s="188"/>
      <c r="S276" s="178">
        <v>386</v>
      </c>
      <c r="T276" s="178">
        <v>1429</v>
      </c>
      <c r="U276" s="65">
        <v>2346</v>
      </c>
      <c r="V276" s="65">
        <v>2511</v>
      </c>
      <c r="W276" s="65">
        <v>2511</v>
      </c>
      <c r="X276" s="179">
        <v>2511</v>
      </c>
      <c r="Y276" s="261"/>
      <c r="Z276" s="255"/>
      <c r="AA276" s="467"/>
    </row>
    <row r="277" spans="1:27" ht="19.5" customHeight="1" x14ac:dyDescent="0.2">
      <c r="A277" s="4"/>
      <c r="B277" s="300"/>
      <c r="C277" s="300"/>
      <c r="D277" s="303"/>
      <c r="E277" s="291"/>
      <c r="F277" s="217"/>
      <c r="G277" s="291"/>
      <c r="H277" s="217"/>
      <c r="I277" s="217"/>
      <c r="J277" s="303"/>
      <c r="K277" s="270"/>
      <c r="L277" s="270"/>
      <c r="M277" s="39" t="s">
        <v>5</v>
      </c>
      <c r="N277" s="177">
        <v>525</v>
      </c>
      <c r="O277" s="188"/>
      <c r="P277" s="188"/>
      <c r="Q277" s="188"/>
      <c r="R277" s="188"/>
      <c r="S277" s="178">
        <v>513</v>
      </c>
      <c r="T277" s="178">
        <v>1321</v>
      </c>
      <c r="U277" s="65">
        <v>2334</v>
      </c>
      <c r="V277" s="65">
        <v>2502</v>
      </c>
      <c r="W277" s="65">
        <v>2502</v>
      </c>
      <c r="X277" s="179">
        <v>2502</v>
      </c>
      <c r="Y277" s="261"/>
      <c r="Z277" s="255"/>
      <c r="AA277" s="467"/>
    </row>
    <row r="278" spans="1:27" ht="19.5" customHeight="1" x14ac:dyDescent="0.2">
      <c r="A278" s="4"/>
      <c r="B278" s="301"/>
      <c r="C278" s="301"/>
      <c r="D278" s="304"/>
      <c r="E278" s="292"/>
      <c r="F278" s="218"/>
      <c r="G278" s="292"/>
      <c r="H278" s="218"/>
      <c r="I278" s="218"/>
      <c r="J278" s="304"/>
      <c r="K278" s="271"/>
      <c r="L278" s="271"/>
      <c r="M278" s="39" t="s">
        <v>8</v>
      </c>
      <c r="N278" s="180">
        <v>3030</v>
      </c>
      <c r="O278" s="189"/>
      <c r="P278" s="189"/>
      <c r="Q278" s="189"/>
      <c r="R278" s="189"/>
      <c r="S278" s="176">
        <f>SUM(S273:S277)</f>
        <v>2422</v>
      </c>
      <c r="T278" s="176">
        <f>SUM(T273:T277)</f>
        <v>10517</v>
      </c>
      <c r="U278" s="176">
        <f>SUM(U273:U277)</f>
        <v>17993</v>
      </c>
      <c r="V278" s="65">
        <f>SUM(V273:V277)</f>
        <v>18850</v>
      </c>
      <c r="W278" s="166">
        <v>18910</v>
      </c>
      <c r="X278" s="165">
        <v>18910</v>
      </c>
      <c r="Y278" s="262"/>
      <c r="Z278" s="256"/>
      <c r="AA278" s="468"/>
    </row>
    <row r="279" spans="1:27" ht="12" customHeight="1" x14ac:dyDescent="0.2">
      <c r="A279" s="4"/>
      <c r="B279" s="299" t="s">
        <v>48</v>
      </c>
      <c r="C279" s="299" t="s">
        <v>49</v>
      </c>
      <c r="D279" s="302">
        <v>124</v>
      </c>
      <c r="E279" s="290" t="s">
        <v>322</v>
      </c>
      <c r="F279" s="216" t="s">
        <v>272</v>
      </c>
      <c r="G279" s="290" t="s">
        <v>17</v>
      </c>
      <c r="H279" s="216" t="s">
        <v>200</v>
      </c>
      <c r="I279" s="216" t="s">
        <v>18</v>
      </c>
      <c r="J279" s="302" t="s">
        <v>19</v>
      </c>
      <c r="K279" s="187">
        <v>19479876</v>
      </c>
      <c r="L279" s="187">
        <v>18129920</v>
      </c>
      <c r="M279" s="216" t="s">
        <v>286</v>
      </c>
      <c r="N279" s="439">
        <v>4500</v>
      </c>
      <c r="O279" s="313">
        <v>0</v>
      </c>
      <c r="P279" s="313">
        <v>0</v>
      </c>
      <c r="Q279" s="313">
        <v>574</v>
      </c>
      <c r="R279" s="399">
        <v>961</v>
      </c>
      <c r="S279" s="399">
        <v>3826</v>
      </c>
      <c r="T279" s="399">
        <v>12145</v>
      </c>
      <c r="U279" s="399">
        <v>19682</v>
      </c>
      <c r="V279" s="393">
        <v>20539</v>
      </c>
      <c r="W279" s="399">
        <v>20599</v>
      </c>
      <c r="X279" s="451">
        <v>20599</v>
      </c>
      <c r="Y279" s="260">
        <f>X279/N279</f>
        <v>4.5775555555555556</v>
      </c>
      <c r="Z279" s="254">
        <f>Y279-100%</f>
        <v>3.5775555555555556</v>
      </c>
      <c r="AA279" s="414" t="s">
        <v>296</v>
      </c>
    </row>
    <row r="280" spans="1:27" ht="12" customHeight="1" x14ac:dyDescent="0.2">
      <c r="A280" s="4"/>
      <c r="B280" s="300"/>
      <c r="C280" s="300"/>
      <c r="D280" s="303"/>
      <c r="E280" s="291"/>
      <c r="F280" s="217"/>
      <c r="G280" s="291"/>
      <c r="H280" s="217"/>
      <c r="I280" s="217"/>
      <c r="J280" s="303"/>
      <c r="K280" s="188"/>
      <c r="L280" s="188"/>
      <c r="M280" s="217"/>
      <c r="N280" s="440"/>
      <c r="O280" s="314"/>
      <c r="P280" s="314"/>
      <c r="Q280" s="314"/>
      <c r="R280" s="400"/>
      <c r="S280" s="400"/>
      <c r="T280" s="400"/>
      <c r="U280" s="400"/>
      <c r="V280" s="394"/>
      <c r="W280" s="400"/>
      <c r="X280" s="452"/>
      <c r="Y280" s="261"/>
      <c r="Z280" s="255"/>
      <c r="AA280" s="415"/>
    </row>
    <row r="281" spans="1:27" ht="12" customHeight="1" x14ac:dyDescent="0.2">
      <c r="A281" s="4"/>
      <c r="B281" s="300"/>
      <c r="C281" s="300"/>
      <c r="D281" s="303"/>
      <c r="E281" s="291"/>
      <c r="F281" s="217"/>
      <c r="G281" s="291"/>
      <c r="H281" s="217"/>
      <c r="I281" s="217"/>
      <c r="J281" s="303"/>
      <c r="K281" s="188"/>
      <c r="L281" s="188"/>
      <c r="M281" s="217"/>
      <c r="N281" s="440"/>
      <c r="O281" s="314"/>
      <c r="P281" s="314"/>
      <c r="Q281" s="314"/>
      <c r="R281" s="400"/>
      <c r="S281" s="400"/>
      <c r="T281" s="400"/>
      <c r="U281" s="400"/>
      <c r="V281" s="394"/>
      <c r="W281" s="400"/>
      <c r="X281" s="452"/>
      <c r="Y281" s="261"/>
      <c r="Z281" s="255"/>
      <c r="AA281" s="415"/>
    </row>
    <row r="282" spans="1:27" ht="12" customHeight="1" x14ac:dyDescent="0.2">
      <c r="A282" s="4"/>
      <c r="B282" s="300"/>
      <c r="C282" s="300"/>
      <c r="D282" s="303"/>
      <c r="E282" s="291"/>
      <c r="F282" s="217"/>
      <c r="G282" s="291"/>
      <c r="H282" s="217"/>
      <c r="I282" s="217"/>
      <c r="J282" s="303"/>
      <c r="K282" s="188"/>
      <c r="L282" s="188"/>
      <c r="M282" s="217"/>
      <c r="N282" s="440"/>
      <c r="O282" s="314"/>
      <c r="P282" s="314"/>
      <c r="Q282" s="314"/>
      <c r="R282" s="400"/>
      <c r="S282" s="400"/>
      <c r="T282" s="400"/>
      <c r="U282" s="400"/>
      <c r="V282" s="394"/>
      <c r="W282" s="400"/>
      <c r="X282" s="452"/>
      <c r="Y282" s="261"/>
      <c r="Z282" s="255"/>
      <c r="AA282" s="415"/>
    </row>
    <row r="283" spans="1:27" ht="12" customHeight="1" x14ac:dyDescent="0.2">
      <c r="A283" s="4"/>
      <c r="B283" s="300"/>
      <c r="C283" s="300"/>
      <c r="D283" s="303"/>
      <c r="E283" s="291"/>
      <c r="F283" s="217"/>
      <c r="G283" s="291"/>
      <c r="H283" s="217"/>
      <c r="I283" s="217"/>
      <c r="J283" s="303"/>
      <c r="K283" s="188"/>
      <c r="L283" s="188"/>
      <c r="M283" s="217"/>
      <c r="N283" s="440"/>
      <c r="O283" s="314"/>
      <c r="P283" s="314"/>
      <c r="Q283" s="314"/>
      <c r="R283" s="400"/>
      <c r="S283" s="400"/>
      <c r="T283" s="400"/>
      <c r="U283" s="400"/>
      <c r="V283" s="394"/>
      <c r="W283" s="400"/>
      <c r="X283" s="452"/>
      <c r="Y283" s="261"/>
      <c r="Z283" s="255"/>
      <c r="AA283" s="415"/>
    </row>
    <row r="284" spans="1:27" ht="12" customHeight="1" x14ac:dyDescent="0.2">
      <c r="A284" s="4"/>
      <c r="B284" s="300"/>
      <c r="C284" s="300"/>
      <c r="D284" s="303"/>
      <c r="E284" s="292"/>
      <c r="F284" s="217"/>
      <c r="G284" s="292"/>
      <c r="H284" s="218"/>
      <c r="I284" s="218"/>
      <c r="J284" s="303"/>
      <c r="K284" s="188"/>
      <c r="L284" s="188"/>
      <c r="M284" s="218"/>
      <c r="N284" s="441"/>
      <c r="O284" s="315"/>
      <c r="P284" s="315"/>
      <c r="Q284" s="315"/>
      <c r="R284" s="401"/>
      <c r="S284" s="401"/>
      <c r="T284" s="401"/>
      <c r="U284" s="401"/>
      <c r="V284" s="395"/>
      <c r="W284" s="401"/>
      <c r="X284" s="453"/>
      <c r="Y284" s="262"/>
      <c r="Z284" s="256"/>
      <c r="AA284" s="416"/>
    </row>
    <row r="285" spans="1:27" ht="21" customHeight="1" x14ac:dyDescent="0.2">
      <c r="A285" s="4"/>
      <c r="B285" s="300"/>
      <c r="C285" s="300"/>
      <c r="D285" s="307"/>
      <c r="E285" s="290" t="s">
        <v>233</v>
      </c>
      <c r="F285" s="217"/>
      <c r="G285" s="290" t="s">
        <v>17</v>
      </c>
      <c r="H285" s="216" t="s">
        <v>200</v>
      </c>
      <c r="I285" s="216" t="s">
        <v>41</v>
      </c>
      <c r="J285" s="303"/>
      <c r="K285" s="188"/>
      <c r="L285" s="188"/>
      <c r="M285" s="216" t="s">
        <v>286</v>
      </c>
      <c r="N285" s="457">
        <v>900</v>
      </c>
      <c r="O285" s="377">
        <v>0</v>
      </c>
      <c r="P285" s="377">
        <v>0</v>
      </c>
      <c r="Q285" s="377">
        <v>0</v>
      </c>
      <c r="R285" s="436">
        <v>2</v>
      </c>
      <c r="S285" s="436">
        <v>106</v>
      </c>
      <c r="T285" s="436">
        <v>347</v>
      </c>
      <c r="U285" s="399">
        <v>855</v>
      </c>
      <c r="V285" s="393">
        <v>1036</v>
      </c>
      <c r="W285" s="393">
        <v>1036</v>
      </c>
      <c r="X285" s="451">
        <v>1036</v>
      </c>
      <c r="Y285" s="260">
        <f>X285/N285</f>
        <v>1.1511111111111112</v>
      </c>
      <c r="Z285" s="254">
        <f>Y285-100%</f>
        <v>0.1511111111111112</v>
      </c>
      <c r="AA285" s="414" t="s">
        <v>283</v>
      </c>
    </row>
    <row r="286" spans="1:27" ht="21" customHeight="1" x14ac:dyDescent="0.2">
      <c r="A286" s="4"/>
      <c r="B286" s="300"/>
      <c r="C286" s="300"/>
      <c r="D286" s="307"/>
      <c r="E286" s="291"/>
      <c r="F286" s="217"/>
      <c r="G286" s="291"/>
      <c r="H286" s="217"/>
      <c r="I286" s="217"/>
      <c r="J286" s="303"/>
      <c r="K286" s="188"/>
      <c r="L286" s="188"/>
      <c r="M286" s="217"/>
      <c r="N286" s="458"/>
      <c r="O286" s="378"/>
      <c r="P286" s="378"/>
      <c r="Q286" s="378"/>
      <c r="R286" s="437"/>
      <c r="S286" s="437"/>
      <c r="T286" s="437"/>
      <c r="U286" s="400"/>
      <c r="V286" s="394"/>
      <c r="W286" s="394"/>
      <c r="X286" s="452"/>
      <c r="Y286" s="261"/>
      <c r="Z286" s="255"/>
      <c r="AA286" s="415"/>
    </row>
    <row r="287" spans="1:27" ht="21" customHeight="1" x14ac:dyDescent="0.2">
      <c r="A287" s="4"/>
      <c r="B287" s="300"/>
      <c r="C287" s="300"/>
      <c r="D287" s="307"/>
      <c r="E287" s="291"/>
      <c r="F287" s="217"/>
      <c r="G287" s="291"/>
      <c r="H287" s="217"/>
      <c r="I287" s="217"/>
      <c r="J287" s="303"/>
      <c r="K287" s="188"/>
      <c r="L287" s="188"/>
      <c r="M287" s="217"/>
      <c r="N287" s="458"/>
      <c r="O287" s="378"/>
      <c r="P287" s="378"/>
      <c r="Q287" s="378"/>
      <c r="R287" s="437"/>
      <c r="S287" s="437"/>
      <c r="T287" s="437"/>
      <c r="U287" s="400"/>
      <c r="V287" s="394"/>
      <c r="W287" s="394"/>
      <c r="X287" s="452"/>
      <c r="Y287" s="261"/>
      <c r="Z287" s="255"/>
      <c r="AA287" s="415"/>
    </row>
    <row r="288" spans="1:27" ht="21" customHeight="1" x14ac:dyDescent="0.2">
      <c r="A288" s="4"/>
      <c r="B288" s="300"/>
      <c r="C288" s="300"/>
      <c r="D288" s="307"/>
      <c r="E288" s="291"/>
      <c r="F288" s="217"/>
      <c r="G288" s="291"/>
      <c r="H288" s="217"/>
      <c r="I288" s="217"/>
      <c r="J288" s="303"/>
      <c r="K288" s="188"/>
      <c r="L288" s="188"/>
      <c r="M288" s="217"/>
      <c r="N288" s="458"/>
      <c r="O288" s="378"/>
      <c r="P288" s="378"/>
      <c r="Q288" s="378"/>
      <c r="R288" s="437"/>
      <c r="S288" s="437"/>
      <c r="T288" s="437"/>
      <c r="U288" s="400"/>
      <c r="V288" s="394"/>
      <c r="W288" s="394"/>
      <c r="X288" s="452"/>
      <c r="Y288" s="261"/>
      <c r="Z288" s="255"/>
      <c r="AA288" s="415"/>
    </row>
    <row r="289" spans="1:27" ht="21" customHeight="1" x14ac:dyDescent="0.2">
      <c r="A289" s="4"/>
      <c r="B289" s="300"/>
      <c r="C289" s="300"/>
      <c r="D289" s="307"/>
      <c r="E289" s="291"/>
      <c r="F289" s="217"/>
      <c r="G289" s="291"/>
      <c r="H289" s="217"/>
      <c r="I289" s="217"/>
      <c r="J289" s="303"/>
      <c r="K289" s="188"/>
      <c r="L289" s="188"/>
      <c r="M289" s="217"/>
      <c r="N289" s="458"/>
      <c r="O289" s="378"/>
      <c r="P289" s="378"/>
      <c r="Q289" s="378"/>
      <c r="R289" s="437"/>
      <c r="S289" s="437"/>
      <c r="T289" s="437"/>
      <c r="U289" s="400"/>
      <c r="V289" s="394"/>
      <c r="W289" s="394"/>
      <c r="X289" s="452"/>
      <c r="Y289" s="261"/>
      <c r="Z289" s="255"/>
      <c r="AA289" s="415"/>
    </row>
    <row r="290" spans="1:27" ht="21" customHeight="1" x14ac:dyDescent="0.2">
      <c r="A290" s="4"/>
      <c r="B290" s="301"/>
      <c r="C290" s="301"/>
      <c r="D290" s="308"/>
      <c r="E290" s="292"/>
      <c r="F290" s="218"/>
      <c r="G290" s="292"/>
      <c r="H290" s="218"/>
      <c r="I290" s="218"/>
      <c r="J290" s="304"/>
      <c r="K290" s="189"/>
      <c r="L290" s="189"/>
      <c r="M290" s="218"/>
      <c r="N290" s="459"/>
      <c r="O290" s="379"/>
      <c r="P290" s="379"/>
      <c r="Q290" s="379"/>
      <c r="R290" s="438"/>
      <c r="S290" s="438"/>
      <c r="T290" s="438"/>
      <c r="U290" s="401"/>
      <c r="V290" s="395"/>
      <c r="W290" s="395"/>
      <c r="X290" s="453"/>
      <c r="Y290" s="262"/>
      <c r="Z290" s="256"/>
      <c r="AA290" s="416"/>
    </row>
    <row r="291" spans="1:27" x14ac:dyDescent="0.2">
      <c r="A291" s="4"/>
      <c r="B291" s="46"/>
      <c r="C291" s="47"/>
      <c r="D291" s="47"/>
      <c r="E291" s="46" t="s">
        <v>115</v>
      </c>
      <c r="F291" s="46"/>
      <c r="G291" s="47"/>
      <c r="H291" s="47"/>
      <c r="I291" s="47"/>
      <c r="J291" s="47"/>
      <c r="K291" s="54"/>
      <c r="L291" s="54"/>
      <c r="M291" s="47"/>
      <c r="N291" s="79"/>
      <c r="O291" s="47"/>
      <c r="P291" s="47"/>
      <c r="Q291" s="47"/>
      <c r="R291" s="47"/>
      <c r="S291" s="47"/>
      <c r="T291" s="47"/>
      <c r="U291" s="55"/>
      <c r="V291" s="66"/>
      <c r="W291" s="66"/>
      <c r="X291" s="66"/>
      <c r="Y291" s="66"/>
      <c r="Z291" s="73"/>
      <c r="AA291" s="69"/>
    </row>
    <row r="292" spans="1:27" ht="15.75" customHeight="1" x14ac:dyDescent="0.2">
      <c r="A292" s="4"/>
      <c r="B292" s="287" t="s">
        <v>116</v>
      </c>
      <c r="C292" s="216" t="s">
        <v>117</v>
      </c>
      <c r="D292" s="311">
        <v>420</v>
      </c>
      <c r="E292" s="313" t="s">
        <v>118</v>
      </c>
      <c r="F292" s="200" t="s">
        <v>272</v>
      </c>
      <c r="G292" s="216" t="s">
        <v>17</v>
      </c>
      <c r="H292" s="216" t="s">
        <v>200</v>
      </c>
      <c r="I292" s="216" t="s">
        <v>18</v>
      </c>
      <c r="J292" s="216" t="s">
        <v>119</v>
      </c>
      <c r="K292" s="187">
        <v>4131466</v>
      </c>
      <c r="L292" s="187">
        <v>3896386</v>
      </c>
      <c r="M292" s="216" t="s">
        <v>286</v>
      </c>
      <c r="N292" s="476">
        <v>6000</v>
      </c>
      <c r="O292" s="216">
        <v>0</v>
      </c>
      <c r="P292" s="216">
        <v>0</v>
      </c>
      <c r="Q292" s="216">
        <v>0</v>
      </c>
      <c r="R292" s="216">
        <v>0</v>
      </c>
      <c r="S292" s="216">
        <v>1406</v>
      </c>
      <c r="T292" s="216">
        <v>3446</v>
      </c>
      <c r="U292" s="187">
        <v>5044</v>
      </c>
      <c r="V292" s="269">
        <v>7395</v>
      </c>
      <c r="W292" s="269">
        <v>8755</v>
      </c>
      <c r="X292" s="197">
        <v>8755</v>
      </c>
      <c r="Y292" s="360">
        <f>X292/N292</f>
        <v>1.4591666666666667</v>
      </c>
      <c r="Z292" s="263">
        <f>Y292-100%</f>
        <v>0.45916666666666672</v>
      </c>
      <c r="AA292" s="427" t="s">
        <v>315</v>
      </c>
    </row>
    <row r="293" spans="1:27" x14ac:dyDescent="0.2">
      <c r="A293" s="4"/>
      <c r="B293" s="288"/>
      <c r="C293" s="217"/>
      <c r="D293" s="312"/>
      <c r="E293" s="314"/>
      <c r="F293" s="201"/>
      <c r="G293" s="217"/>
      <c r="H293" s="217"/>
      <c r="I293" s="217"/>
      <c r="J293" s="217"/>
      <c r="K293" s="188"/>
      <c r="L293" s="188"/>
      <c r="M293" s="217"/>
      <c r="N293" s="477"/>
      <c r="O293" s="217"/>
      <c r="P293" s="217"/>
      <c r="Q293" s="217"/>
      <c r="R293" s="217"/>
      <c r="S293" s="217"/>
      <c r="T293" s="217"/>
      <c r="U293" s="188"/>
      <c r="V293" s="270"/>
      <c r="W293" s="270"/>
      <c r="X293" s="198"/>
      <c r="Y293" s="361"/>
      <c r="Z293" s="264"/>
      <c r="AA293" s="428"/>
    </row>
    <row r="294" spans="1:27" x14ac:dyDescent="0.2">
      <c r="A294" s="4"/>
      <c r="B294" s="288"/>
      <c r="C294" s="217"/>
      <c r="D294" s="312"/>
      <c r="E294" s="314"/>
      <c r="F294" s="201"/>
      <c r="G294" s="217"/>
      <c r="H294" s="217"/>
      <c r="I294" s="217"/>
      <c r="J294" s="217"/>
      <c r="K294" s="188"/>
      <c r="L294" s="188"/>
      <c r="M294" s="217"/>
      <c r="N294" s="477"/>
      <c r="O294" s="217"/>
      <c r="P294" s="217"/>
      <c r="Q294" s="217"/>
      <c r="R294" s="217"/>
      <c r="S294" s="217"/>
      <c r="T294" s="217"/>
      <c r="U294" s="188"/>
      <c r="V294" s="270"/>
      <c r="W294" s="270"/>
      <c r="X294" s="198"/>
      <c r="Y294" s="361"/>
      <c r="Z294" s="264"/>
      <c r="AA294" s="428"/>
    </row>
    <row r="295" spans="1:27" x14ac:dyDescent="0.2">
      <c r="A295" s="4"/>
      <c r="B295" s="288"/>
      <c r="C295" s="217"/>
      <c r="D295" s="312"/>
      <c r="E295" s="314"/>
      <c r="F295" s="201"/>
      <c r="G295" s="217"/>
      <c r="H295" s="217"/>
      <c r="I295" s="217"/>
      <c r="J295" s="217"/>
      <c r="K295" s="188"/>
      <c r="L295" s="188"/>
      <c r="M295" s="217"/>
      <c r="N295" s="477"/>
      <c r="O295" s="217"/>
      <c r="P295" s="217"/>
      <c r="Q295" s="217"/>
      <c r="R295" s="217"/>
      <c r="S295" s="217"/>
      <c r="T295" s="217"/>
      <c r="U295" s="188"/>
      <c r="V295" s="270"/>
      <c r="W295" s="270"/>
      <c r="X295" s="198"/>
      <c r="Y295" s="361"/>
      <c r="Z295" s="264"/>
      <c r="AA295" s="428"/>
    </row>
    <row r="296" spans="1:27" x14ac:dyDescent="0.2">
      <c r="A296" s="4"/>
      <c r="B296" s="288"/>
      <c r="C296" s="217"/>
      <c r="D296" s="312"/>
      <c r="E296" s="314"/>
      <c r="F296" s="201"/>
      <c r="G296" s="217"/>
      <c r="H296" s="217"/>
      <c r="I296" s="217"/>
      <c r="J296" s="217"/>
      <c r="K296" s="188"/>
      <c r="L296" s="188"/>
      <c r="M296" s="217"/>
      <c r="N296" s="477"/>
      <c r="O296" s="217"/>
      <c r="P296" s="217"/>
      <c r="Q296" s="217"/>
      <c r="R296" s="217"/>
      <c r="S296" s="217"/>
      <c r="T296" s="217"/>
      <c r="U296" s="188"/>
      <c r="V296" s="270"/>
      <c r="W296" s="270"/>
      <c r="X296" s="198"/>
      <c r="Y296" s="361"/>
      <c r="Z296" s="264"/>
      <c r="AA296" s="428"/>
    </row>
    <row r="297" spans="1:27" x14ac:dyDescent="0.2">
      <c r="A297" s="4"/>
      <c r="B297" s="288"/>
      <c r="C297" s="217"/>
      <c r="D297" s="312"/>
      <c r="E297" s="314"/>
      <c r="F297" s="201"/>
      <c r="G297" s="217"/>
      <c r="H297" s="217"/>
      <c r="I297" s="217"/>
      <c r="J297" s="217"/>
      <c r="K297" s="188"/>
      <c r="L297" s="188"/>
      <c r="M297" s="217"/>
      <c r="N297" s="477"/>
      <c r="O297" s="217"/>
      <c r="P297" s="217"/>
      <c r="Q297" s="217"/>
      <c r="R297" s="217"/>
      <c r="S297" s="217"/>
      <c r="T297" s="217"/>
      <c r="U297" s="188"/>
      <c r="V297" s="270"/>
      <c r="W297" s="270"/>
      <c r="X297" s="198"/>
      <c r="Y297" s="361"/>
      <c r="Z297" s="264"/>
      <c r="AA297" s="428"/>
    </row>
    <row r="298" spans="1:27" x14ac:dyDescent="0.2">
      <c r="A298" s="4"/>
      <c r="B298" s="288"/>
      <c r="C298" s="218"/>
      <c r="D298" s="312"/>
      <c r="E298" s="315"/>
      <c r="F298" s="201"/>
      <c r="G298" s="407"/>
      <c r="H298" s="407"/>
      <c r="I298" s="407"/>
      <c r="J298" s="407"/>
      <c r="K298" s="188"/>
      <c r="L298" s="188"/>
      <c r="M298" s="407"/>
      <c r="N298" s="407"/>
      <c r="O298" s="407"/>
      <c r="P298" s="407"/>
      <c r="Q298" s="407"/>
      <c r="R298" s="407"/>
      <c r="S298" s="407"/>
      <c r="T298" s="407"/>
      <c r="U298" s="407"/>
      <c r="V298" s="271"/>
      <c r="W298" s="271"/>
      <c r="X298" s="199"/>
      <c r="Y298" s="362"/>
      <c r="Z298" s="265"/>
      <c r="AA298" s="429"/>
    </row>
    <row r="299" spans="1:27" ht="48" customHeight="1" x14ac:dyDescent="0.2">
      <c r="A299" s="4"/>
      <c r="B299" s="289"/>
      <c r="C299" s="92"/>
      <c r="D299" s="12">
        <v>421</v>
      </c>
      <c r="E299" s="181" t="s">
        <v>120</v>
      </c>
      <c r="F299" s="202"/>
      <c r="G299" s="181" t="s">
        <v>30</v>
      </c>
      <c r="H299" s="174" t="s">
        <v>200</v>
      </c>
      <c r="I299" s="181" t="s">
        <v>41</v>
      </c>
      <c r="J299" s="181" t="s">
        <v>119</v>
      </c>
      <c r="K299" s="189"/>
      <c r="L299" s="189"/>
      <c r="M299" s="13" t="s">
        <v>286</v>
      </c>
      <c r="N299" s="84">
        <v>1</v>
      </c>
      <c r="O299" s="10">
        <v>0</v>
      </c>
      <c r="P299" s="10">
        <v>0</v>
      </c>
      <c r="Q299" s="10">
        <v>0</v>
      </c>
      <c r="R299" s="10">
        <v>0</v>
      </c>
      <c r="S299" s="10">
        <v>0</v>
      </c>
      <c r="T299" s="10">
        <v>0</v>
      </c>
      <c r="U299" s="10">
        <v>1</v>
      </c>
      <c r="V299" s="10">
        <v>1</v>
      </c>
      <c r="W299" s="10">
        <v>1</v>
      </c>
      <c r="X299" s="182">
        <v>1</v>
      </c>
      <c r="Y299" s="169">
        <f t="shared" ref="Y299:Y305" si="3">X299/N299</f>
        <v>1</v>
      </c>
      <c r="Z299" s="170">
        <f>Y299-100%</f>
        <v>0</v>
      </c>
      <c r="AA299" s="167" t="s">
        <v>280</v>
      </c>
    </row>
    <row r="300" spans="1:27" ht="45" customHeight="1" x14ac:dyDescent="0.2">
      <c r="A300" s="4"/>
      <c r="B300" s="38" t="s">
        <v>121</v>
      </c>
      <c r="C300" s="38" t="s">
        <v>122</v>
      </c>
      <c r="D300" s="38">
        <v>125</v>
      </c>
      <c r="E300" s="183" t="s">
        <v>123</v>
      </c>
      <c r="F300" s="39" t="s">
        <v>272</v>
      </c>
      <c r="G300" s="183" t="s">
        <v>17</v>
      </c>
      <c r="H300" s="39" t="s">
        <v>200</v>
      </c>
      <c r="I300" s="183" t="s">
        <v>41</v>
      </c>
      <c r="J300" s="183" t="s">
        <v>124</v>
      </c>
      <c r="K300" s="178">
        <v>1306075</v>
      </c>
      <c r="L300" s="178">
        <v>1231759</v>
      </c>
      <c r="M300" s="174" t="s">
        <v>286</v>
      </c>
      <c r="N300" s="78">
        <v>82</v>
      </c>
      <c r="O300" s="173">
        <v>0</v>
      </c>
      <c r="P300" s="173">
        <v>0</v>
      </c>
      <c r="Q300" s="173">
        <v>0</v>
      </c>
      <c r="R300" s="173">
        <v>73</v>
      </c>
      <c r="S300" s="173">
        <v>85</v>
      </c>
      <c r="T300" s="173">
        <v>85</v>
      </c>
      <c r="U300" s="166">
        <v>85</v>
      </c>
      <c r="V300" s="166">
        <v>85</v>
      </c>
      <c r="W300" s="166">
        <v>85</v>
      </c>
      <c r="X300" s="165">
        <v>85</v>
      </c>
      <c r="Y300" s="169">
        <f t="shared" si="3"/>
        <v>1.0365853658536586</v>
      </c>
      <c r="Z300" s="170">
        <f>Y300-100%</f>
        <v>3.6585365853658569E-2</v>
      </c>
      <c r="AA300" s="167"/>
    </row>
    <row r="301" spans="1:27" ht="48" customHeight="1" x14ac:dyDescent="0.2">
      <c r="A301" s="4"/>
      <c r="B301" s="38" t="s">
        <v>125</v>
      </c>
      <c r="C301" s="38" t="s">
        <v>126</v>
      </c>
      <c r="D301" s="38">
        <v>128</v>
      </c>
      <c r="E301" s="183" t="s">
        <v>127</v>
      </c>
      <c r="F301" s="39" t="s">
        <v>272</v>
      </c>
      <c r="G301" s="183" t="s">
        <v>17</v>
      </c>
      <c r="H301" s="39" t="s">
        <v>200</v>
      </c>
      <c r="I301" s="183" t="s">
        <v>18</v>
      </c>
      <c r="J301" s="183" t="s">
        <v>124</v>
      </c>
      <c r="K301" s="178">
        <v>566470</v>
      </c>
      <c r="L301" s="178">
        <v>534238</v>
      </c>
      <c r="M301" s="39" t="s">
        <v>286</v>
      </c>
      <c r="N301" s="78">
        <v>26</v>
      </c>
      <c r="O301" s="173">
        <v>0</v>
      </c>
      <c r="P301" s="173">
        <v>0</v>
      </c>
      <c r="Q301" s="173">
        <v>1</v>
      </c>
      <c r="R301" s="173">
        <v>16</v>
      </c>
      <c r="S301" s="173">
        <v>25</v>
      </c>
      <c r="T301" s="173">
        <v>26</v>
      </c>
      <c r="U301" s="173">
        <v>26</v>
      </c>
      <c r="V301" s="166">
        <v>26</v>
      </c>
      <c r="W301" s="166">
        <v>26</v>
      </c>
      <c r="X301" s="165">
        <v>26</v>
      </c>
      <c r="Y301" s="169">
        <f t="shared" si="3"/>
        <v>1</v>
      </c>
      <c r="Z301" s="170">
        <f>Y301-100%</f>
        <v>0</v>
      </c>
      <c r="AA301" s="167" t="s">
        <v>280</v>
      </c>
    </row>
    <row r="302" spans="1:27" ht="40.5" customHeight="1" x14ac:dyDescent="0.2">
      <c r="A302" s="4"/>
      <c r="B302" s="296" t="s">
        <v>128</v>
      </c>
      <c r="C302" s="296" t="s">
        <v>129</v>
      </c>
      <c r="D302" s="38">
        <v>131</v>
      </c>
      <c r="E302" s="183" t="s">
        <v>130</v>
      </c>
      <c r="F302" s="216" t="s">
        <v>272</v>
      </c>
      <c r="G302" s="183" t="s">
        <v>17</v>
      </c>
      <c r="H302" s="39" t="s">
        <v>200</v>
      </c>
      <c r="I302" s="183" t="s">
        <v>18</v>
      </c>
      <c r="J302" s="183" t="s">
        <v>124</v>
      </c>
      <c r="K302" s="220">
        <v>3272430</v>
      </c>
      <c r="L302" s="220">
        <v>3086228</v>
      </c>
      <c r="M302" s="39" t="s">
        <v>286</v>
      </c>
      <c r="N302" s="78">
        <v>10</v>
      </c>
      <c r="O302" s="173">
        <v>0</v>
      </c>
      <c r="P302" s="173">
        <v>0</v>
      </c>
      <c r="Q302" s="173">
        <v>10</v>
      </c>
      <c r="R302" s="173">
        <v>10</v>
      </c>
      <c r="S302" s="173">
        <v>10</v>
      </c>
      <c r="T302" s="173">
        <v>10</v>
      </c>
      <c r="U302" s="173">
        <v>10</v>
      </c>
      <c r="V302" s="166">
        <v>10</v>
      </c>
      <c r="W302" s="166">
        <v>10</v>
      </c>
      <c r="X302" s="165">
        <v>10</v>
      </c>
      <c r="Y302" s="169">
        <f t="shared" si="3"/>
        <v>1</v>
      </c>
      <c r="Z302" s="170">
        <v>0</v>
      </c>
      <c r="AA302" s="167" t="s">
        <v>280</v>
      </c>
    </row>
    <row r="303" spans="1:27" ht="105" customHeight="1" x14ac:dyDescent="0.2">
      <c r="A303" s="4"/>
      <c r="B303" s="298"/>
      <c r="C303" s="298"/>
      <c r="D303" s="38">
        <v>133</v>
      </c>
      <c r="E303" s="183" t="s">
        <v>131</v>
      </c>
      <c r="F303" s="218"/>
      <c r="G303" s="183" t="s">
        <v>30</v>
      </c>
      <c r="H303" s="39" t="s">
        <v>200</v>
      </c>
      <c r="I303" s="183" t="s">
        <v>41</v>
      </c>
      <c r="J303" s="183" t="s">
        <v>124</v>
      </c>
      <c r="K303" s="222"/>
      <c r="L303" s="222"/>
      <c r="M303" s="39" t="s">
        <v>286</v>
      </c>
      <c r="N303" s="81">
        <v>0.21</v>
      </c>
      <c r="O303" s="171">
        <v>0</v>
      </c>
      <c r="P303" s="171">
        <v>0</v>
      </c>
      <c r="Q303" s="171">
        <v>0</v>
      </c>
      <c r="R303" s="171">
        <v>0.17</v>
      </c>
      <c r="S303" s="171">
        <v>0.17430000000000001</v>
      </c>
      <c r="T303" s="171">
        <v>0.156</v>
      </c>
      <c r="U303" s="171">
        <v>0.17130000000000001</v>
      </c>
      <c r="V303" s="168">
        <v>0.18740000000000001</v>
      </c>
      <c r="W303" s="168">
        <v>0.2117</v>
      </c>
      <c r="X303" s="169">
        <v>0.2117</v>
      </c>
      <c r="Y303" s="169">
        <f t="shared" si="3"/>
        <v>1.0080952380952382</v>
      </c>
      <c r="Z303" s="170">
        <f>Y303-100%</f>
        <v>8.0952380952381553E-3</v>
      </c>
      <c r="AA303" s="167" t="s">
        <v>362</v>
      </c>
    </row>
    <row r="304" spans="1:27" s="9" customFormat="1" ht="108" customHeight="1" x14ac:dyDescent="0.2">
      <c r="A304" s="4"/>
      <c r="B304" s="296" t="s">
        <v>132</v>
      </c>
      <c r="C304" s="40" t="s">
        <v>133</v>
      </c>
      <c r="D304" s="38">
        <v>422</v>
      </c>
      <c r="E304" s="183" t="s">
        <v>159</v>
      </c>
      <c r="F304" s="216" t="s">
        <v>272</v>
      </c>
      <c r="G304" s="183" t="s">
        <v>30</v>
      </c>
      <c r="H304" s="39" t="s">
        <v>200</v>
      </c>
      <c r="I304" s="183" t="s">
        <v>41</v>
      </c>
      <c r="J304" s="183" t="s">
        <v>124</v>
      </c>
      <c r="K304" s="220">
        <v>3431247</v>
      </c>
      <c r="L304" s="220">
        <v>3236009</v>
      </c>
      <c r="M304" s="39" t="s">
        <v>286</v>
      </c>
      <c r="N304" s="81">
        <v>0.02</v>
      </c>
      <c r="O304" s="171">
        <v>0</v>
      </c>
      <c r="P304" s="171">
        <v>0</v>
      </c>
      <c r="Q304" s="171">
        <v>0</v>
      </c>
      <c r="R304" s="171">
        <v>0</v>
      </c>
      <c r="S304" s="171">
        <v>1.7399999999999999E-2</v>
      </c>
      <c r="T304" s="171">
        <v>2.5000000000000001E-2</v>
      </c>
      <c r="U304" s="171">
        <v>2.6200000000000001E-2</v>
      </c>
      <c r="V304" s="168">
        <v>2.1700000000000001E-2</v>
      </c>
      <c r="W304" s="168">
        <v>2.1700000000000001E-2</v>
      </c>
      <c r="X304" s="169">
        <v>2.1700000000000001E-2</v>
      </c>
      <c r="Y304" s="169">
        <f t="shared" si="3"/>
        <v>1.085</v>
      </c>
      <c r="Z304" s="170">
        <f>Y304-100%</f>
        <v>8.4999999999999964E-2</v>
      </c>
      <c r="AA304" s="167" t="s">
        <v>374</v>
      </c>
    </row>
    <row r="305" spans="1:27" ht="108.75" customHeight="1" x14ac:dyDescent="0.2">
      <c r="A305" s="4"/>
      <c r="B305" s="298"/>
      <c r="C305" s="38" t="s">
        <v>133</v>
      </c>
      <c r="D305" s="38">
        <v>132</v>
      </c>
      <c r="E305" s="183" t="s">
        <v>134</v>
      </c>
      <c r="F305" s="218"/>
      <c r="G305" s="183" t="s">
        <v>17</v>
      </c>
      <c r="H305" s="39" t="s">
        <v>200</v>
      </c>
      <c r="I305" s="183" t="s">
        <v>18</v>
      </c>
      <c r="J305" s="183" t="s">
        <v>124</v>
      </c>
      <c r="K305" s="222"/>
      <c r="L305" s="222"/>
      <c r="M305" s="39" t="s">
        <v>286</v>
      </c>
      <c r="N305" s="78">
        <v>200</v>
      </c>
      <c r="O305" s="173">
        <v>0</v>
      </c>
      <c r="P305" s="173">
        <v>0</v>
      </c>
      <c r="Q305" s="173">
        <v>0</v>
      </c>
      <c r="R305" s="173">
        <v>0</v>
      </c>
      <c r="S305" s="173">
        <v>463</v>
      </c>
      <c r="T305" s="173">
        <v>970</v>
      </c>
      <c r="U305" s="173">
        <v>2935</v>
      </c>
      <c r="V305" s="166">
        <v>3368</v>
      </c>
      <c r="W305" s="166">
        <v>3400</v>
      </c>
      <c r="X305" s="165">
        <v>3400</v>
      </c>
      <c r="Y305" s="169">
        <f t="shared" si="3"/>
        <v>17</v>
      </c>
      <c r="Z305" s="170">
        <f>Y305-100%</f>
        <v>16</v>
      </c>
      <c r="AA305" s="167" t="s">
        <v>297</v>
      </c>
    </row>
    <row r="306" spans="1:27" ht="12" customHeight="1" x14ac:dyDescent="0.2">
      <c r="A306" s="4"/>
      <c r="B306" s="296" t="s">
        <v>135</v>
      </c>
      <c r="C306" s="296" t="s">
        <v>136</v>
      </c>
      <c r="D306" s="296">
        <v>136</v>
      </c>
      <c r="E306" s="290" t="s">
        <v>137</v>
      </c>
      <c r="F306" s="216" t="s">
        <v>272</v>
      </c>
      <c r="G306" s="290" t="s">
        <v>17</v>
      </c>
      <c r="H306" s="216" t="s">
        <v>200</v>
      </c>
      <c r="I306" s="290" t="s">
        <v>18</v>
      </c>
      <c r="J306" s="290" t="s">
        <v>138</v>
      </c>
      <c r="K306" s="220">
        <v>3464226</v>
      </c>
      <c r="L306" s="220">
        <v>3267112</v>
      </c>
      <c r="M306" s="216" t="s">
        <v>286</v>
      </c>
      <c r="N306" s="332">
        <v>240</v>
      </c>
      <c r="O306" s="269">
        <v>0</v>
      </c>
      <c r="P306" s="269">
        <v>0</v>
      </c>
      <c r="Q306" s="269">
        <v>0</v>
      </c>
      <c r="R306" s="269">
        <v>0</v>
      </c>
      <c r="S306" s="269">
        <v>7</v>
      </c>
      <c r="T306" s="269">
        <v>114</v>
      </c>
      <c r="U306" s="269">
        <v>220</v>
      </c>
      <c r="V306" s="190">
        <v>232</v>
      </c>
      <c r="W306" s="190">
        <v>239</v>
      </c>
      <c r="X306" s="197">
        <v>239</v>
      </c>
      <c r="Y306" s="326">
        <f>X306/N306</f>
        <v>0.99583333333333335</v>
      </c>
      <c r="Z306" s="257">
        <f>Y306-100%</f>
        <v>-4.1666666666666519E-3</v>
      </c>
      <c r="AA306" s="404" t="s">
        <v>316</v>
      </c>
    </row>
    <row r="307" spans="1:27" ht="12" customHeight="1" x14ac:dyDescent="0.2">
      <c r="A307" s="4"/>
      <c r="B307" s="297"/>
      <c r="C307" s="297"/>
      <c r="D307" s="297"/>
      <c r="E307" s="291"/>
      <c r="F307" s="217"/>
      <c r="G307" s="291"/>
      <c r="H307" s="217"/>
      <c r="I307" s="291"/>
      <c r="J307" s="291"/>
      <c r="K307" s="221"/>
      <c r="L307" s="221"/>
      <c r="M307" s="217"/>
      <c r="N307" s="333"/>
      <c r="O307" s="270"/>
      <c r="P307" s="270"/>
      <c r="Q307" s="270"/>
      <c r="R307" s="270"/>
      <c r="S307" s="270"/>
      <c r="T307" s="270"/>
      <c r="U307" s="270"/>
      <c r="V307" s="191"/>
      <c r="W307" s="191"/>
      <c r="X307" s="198"/>
      <c r="Y307" s="327"/>
      <c r="Z307" s="258"/>
      <c r="AA307" s="405"/>
    </row>
    <row r="308" spans="1:27" ht="12" customHeight="1" x14ac:dyDescent="0.2">
      <c r="A308" s="4"/>
      <c r="B308" s="297"/>
      <c r="C308" s="297"/>
      <c r="D308" s="297"/>
      <c r="E308" s="291"/>
      <c r="F308" s="217"/>
      <c r="G308" s="291"/>
      <c r="H308" s="217"/>
      <c r="I308" s="291"/>
      <c r="J308" s="291"/>
      <c r="K308" s="221"/>
      <c r="L308" s="221"/>
      <c r="M308" s="217"/>
      <c r="N308" s="333"/>
      <c r="O308" s="270"/>
      <c r="P308" s="270"/>
      <c r="Q308" s="270"/>
      <c r="R308" s="270"/>
      <c r="S308" s="270"/>
      <c r="T308" s="270"/>
      <c r="U308" s="270"/>
      <c r="V308" s="191"/>
      <c r="W308" s="191"/>
      <c r="X308" s="198"/>
      <c r="Y308" s="327"/>
      <c r="Z308" s="258"/>
      <c r="AA308" s="405"/>
    </row>
    <row r="309" spans="1:27" ht="12" customHeight="1" x14ac:dyDescent="0.2">
      <c r="A309" s="4"/>
      <c r="B309" s="297"/>
      <c r="C309" s="297"/>
      <c r="D309" s="297"/>
      <c r="E309" s="291"/>
      <c r="F309" s="217"/>
      <c r="G309" s="291"/>
      <c r="H309" s="217"/>
      <c r="I309" s="291"/>
      <c r="J309" s="291"/>
      <c r="K309" s="221"/>
      <c r="L309" s="221"/>
      <c r="M309" s="217"/>
      <c r="N309" s="333"/>
      <c r="O309" s="270"/>
      <c r="P309" s="270"/>
      <c r="Q309" s="270"/>
      <c r="R309" s="270"/>
      <c r="S309" s="270"/>
      <c r="T309" s="270"/>
      <c r="U309" s="270"/>
      <c r="V309" s="191"/>
      <c r="W309" s="191"/>
      <c r="X309" s="198"/>
      <c r="Y309" s="327"/>
      <c r="Z309" s="258"/>
      <c r="AA309" s="405"/>
    </row>
    <row r="310" spans="1:27" ht="12" customHeight="1" x14ac:dyDescent="0.2">
      <c r="A310" s="4"/>
      <c r="B310" s="297"/>
      <c r="C310" s="297"/>
      <c r="D310" s="297"/>
      <c r="E310" s="291"/>
      <c r="F310" s="217"/>
      <c r="G310" s="291"/>
      <c r="H310" s="217"/>
      <c r="I310" s="291"/>
      <c r="J310" s="291"/>
      <c r="K310" s="221"/>
      <c r="L310" s="221"/>
      <c r="M310" s="217"/>
      <c r="N310" s="333"/>
      <c r="O310" s="270"/>
      <c r="P310" s="270"/>
      <c r="Q310" s="270"/>
      <c r="R310" s="270"/>
      <c r="S310" s="270"/>
      <c r="T310" s="270"/>
      <c r="U310" s="270"/>
      <c r="V310" s="191"/>
      <c r="W310" s="191"/>
      <c r="X310" s="198"/>
      <c r="Y310" s="327"/>
      <c r="Z310" s="258"/>
      <c r="AA310" s="405"/>
    </row>
    <row r="311" spans="1:27" ht="12" customHeight="1" x14ac:dyDescent="0.2">
      <c r="A311" s="4"/>
      <c r="B311" s="297"/>
      <c r="C311" s="297"/>
      <c r="D311" s="298"/>
      <c r="E311" s="292"/>
      <c r="F311" s="217"/>
      <c r="G311" s="292"/>
      <c r="H311" s="218"/>
      <c r="I311" s="292"/>
      <c r="J311" s="292"/>
      <c r="K311" s="221"/>
      <c r="L311" s="221"/>
      <c r="M311" s="218"/>
      <c r="N311" s="334"/>
      <c r="O311" s="271"/>
      <c r="P311" s="271"/>
      <c r="Q311" s="271"/>
      <c r="R311" s="271"/>
      <c r="S311" s="271"/>
      <c r="T311" s="271"/>
      <c r="U311" s="271"/>
      <c r="V311" s="192"/>
      <c r="W311" s="192"/>
      <c r="X311" s="199"/>
      <c r="Y311" s="328"/>
      <c r="Z311" s="259"/>
      <c r="AA311" s="405"/>
    </row>
    <row r="312" spans="1:27" ht="14.25" customHeight="1" x14ac:dyDescent="0.2">
      <c r="A312" s="4"/>
      <c r="B312" s="297"/>
      <c r="C312" s="297"/>
      <c r="D312" s="296">
        <v>137</v>
      </c>
      <c r="E312" s="290" t="s">
        <v>139</v>
      </c>
      <c r="F312" s="217"/>
      <c r="G312" s="290" t="s">
        <v>30</v>
      </c>
      <c r="H312" s="216" t="s">
        <v>200</v>
      </c>
      <c r="I312" s="290" t="s">
        <v>41</v>
      </c>
      <c r="J312" s="290" t="s">
        <v>138</v>
      </c>
      <c r="K312" s="221"/>
      <c r="L312" s="221"/>
      <c r="M312" s="216" t="s">
        <v>286</v>
      </c>
      <c r="N312" s="430">
        <v>1</v>
      </c>
      <c r="O312" s="325">
        <v>0</v>
      </c>
      <c r="P312" s="325">
        <v>0</v>
      </c>
      <c r="Q312" s="325">
        <v>0</v>
      </c>
      <c r="R312" s="325">
        <v>0</v>
      </c>
      <c r="S312" s="233">
        <v>2.46E-2</v>
      </c>
      <c r="T312" s="233">
        <v>0.45079999999999998</v>
      </c>
      <c r="U312" s="252">
        <v>0.92620000000000002</v>
      </c>
      <c r="V312" s="251">
        <v>0.96719999999999995</v>
      </c>
      <c r="W312" s="251">
        <v>0.99170000000000003</v>
      </c>
      <c r="X312" s="253">
        <v>0.99170000000000003</v>
      </c>
      <c r="Y312" s="326">
        <f>X312/N312</f>
        <v>0.99170000000000003</v>
      </c>
      <c r="Z312" s="257">
        <f>Y312-100%</f>
        <v>-8.2999999999999741E-3</v>
      </c>
      <c r="AA312" s="405"/>
    </row>
    <row r="313" spans="1:27" ht="14.25" customHeight="1" x14ac:dyDescent="0.2">
      <c r="A313" s="4"/>
      <c r="B313" s="297"/>
      <c r="C313" s="297"/>
      <c r="D313" s="297"/>
      <c r="E313" s="291"/>
      <c r="F313" s="217"/>
      <c r="G313" s="291"/>
      <c r="H313" s="217"/>
      <c r="I313" s="291"/>
      <c r="J313" s="291"/>
      <c r="K313" s="221"/>
      <c r="L313" s="221"/>
      <c r="M313" s="217"/>
      <c r="N313" s="431"/>
      <c r="O313" s="325"/>
      <c r="P313" s="325"/>
      <c r="Q313" s="325"/>
      <c r="R313" s="325"/>
      <c r="S313" s="233"/>
      <c r="T313" s="233"/>
      <c r="U313" s="252"/>
      <c r="V313" s="251"/>
      <c r="W313" s="251"/>
      <c r="X313" s="253"/>
      <c r="Y313" s="327"/>
      <c r="Z313" s="258"/>
      <c r="AA313" s="405"/>
    </row>
    <row r="314" spans="1:27" ht="14.25" customHeight="1" x14ac:dyDescent="0.2">
      <c r="A314" s="4"/>
      <c r="B314" s="297"/>
      <c r="C314" s="297"/>
      <c r="D314" s="297"/>
      <c r="E314" s="291"/>
      <c r="F314" s="217"/>
      <c r="G314" s="291"/>
      <c r="H314" s="217"/>
      <c r="I314" s="291"/>
      <c r="J314" s="291"/>
      <c r="K314" s="221"/>
      <c r="L314" s="221"/>
      <c r="M314" s="217"/>
      <c r="N314" s="431"/>
      <c r="O314" s="325"/>
      <c r="P314" s="325"/>
      <c r="Q314" s="325"/>
      <c r="R314" s="325"/>
      <c r="S314" s="233"/>
      <c r="T314" s="233"/>
      <c r="U314" s="252"/>
      <c r="V314" s="251"/>
      <c r="W314" s="251"/>
      <c r="X314" s="253"/>
      <c r="Y314" s="327"/>
      <c r="Z314" s="258"/>
      <c r="AA314" s="405"/>
    </row>
    <row r="315" spans="1:27" ht="14.25" customHeight="1" x14ac:dyDescent="0.2">
      <c r="A315" s="4"/>
      <c r="B315" s="297"/>
      <c r="C315" s="297"/>
      <c r="D315" s="297"/>
      <c r="E315" s="291"/>
      <c r="F315" s="217"/>
      <c r="G315" s="291"/>
      <c r="H315" s="217"/>
      <c r="I315" s="291"/>
      <c r="J315" s="291"/>
      <c r="K315" s="221"/>
      <c r="L315" s="221"/>
      <c r="M315" s="217"/>
      <c r="N315" s="431"/>
      <c r="O315" s="325"/>
      <c r="P315" s="325"/>
      <c r="Q315" s="325"/>
      <c r="R315" s="325"/>
      <c r="S315" s="233"/>
      <c r="T315" s="233"/>
      <c r="U315" s="252"/>
      <c r="V315" s="251"/>
      <c r="W315" s="251"/>
      <c r="X315" s="253"/>
      <c r="Y315" s="327"/>
      <c r="Z315" s="258"/>
      <c r="AA315" s="405"/>
    </row>
    <row r="316" spans="1:27" ht="14.25" customHeight="1" x14ac:dyDescent="0.2">
      <c r="A316" s="4"/>
      <c r="B316" s="297"/>
      <c r="C316" s="297"/>
      <c r="D316" s="297"/>
      <c r="E316" s="291"/>
      <c r="F316" s="217"/>
      <c r="G316" s="291"/>
      <c r="H316" s="217"/>
      <c r="I316" s="291"/>
      <c r="J316" s="291"/>
      <c r="K316" s="221"/>
      <c r="L316" s="221"/>
      <c r="M316" s="217"/>
      <c r="N316" s="431"/>
      <c r="O316" s="325"/>
      <c r="P316" s="325"/>
      <c r="Q316" s="325"/>
      <c r="R316" s="325"/>
      <c r="S316" s="233"/>
      <c r="T316" s="233"/>
      <c r="U316" s="252"/>
      <c r="V316" s="251"/>
      <c r="W316" s="251"/>
      <c r="X316" s="253"/>
      <c r="Y316" s="327"/>
      <c r="Z316" s="258"/>
      <c r="AA316" s="405"/>
    </row>
    <row r="317" spans="1:27" ht="14.25" customHeight="1" x14ac:dyDescent="0.2">
      <c r="A317" s="4"/>
      <c r="B317" s="298"/>
      <c r="C317" s="298"/>
      <c r="D317" s="298"/>
      <c r="E317" s="292"/>
      <c r="F317" s="218"/>
      <c r="G317" s="292"/>
      <c r="H317" s="218"/>
      <c r="I317" s="292"/>
      <c r="J317" s="292"/>
      <c r="K317" s="222"/>
      <c r="L317" s="222"/>
      <c r="M317" s="218"/>
      <c r="N317" s="432"/>
      <c r="O317" s="325"/>
      <c r="P317" s="325"/>
      <c r="Q317" s="325"/>
      <c r="R317" s="325"/>
      <c r="S317" s="233"/>
      <c r="T317" s="233"/>
      <c r="U317" s="252"/>
      <c r="V317" s="251"/>
      <c r="W317" s="251"/>
      <c r="X317" s="253"/>
      <c r="Y317" s="328"/>
      <c r="Z317" s="259"/>
      <c r="AA317" s="406"/>
    </row>
    <row r="318" spans="1:27" ht="15" customHeight="1" x14ac:dyDescent="0.2">
      <c r="A318" s="4"/>
      <c r="B318" s="296" t="s">
        <v>140</v>
      </c>
      <c r="C318" s="296" t="s">
        <v>324</v>
      </c>
      <c r="D318" s="296">
        <v>138</v>
      </c>
      <c r="E318" s="290" t="s">
        <v>141</v>
      </c>
      <c r="F318" s="216" t="s">
        <v>272</v>
      </c>
      <c r="G318" s="290" t="s">
        <v>30</v>
      </c>
      <c r="H318" s="216" t="s">
        <v>200</v>
      </c>
      <c r="I318" s="290" t="s">
        <v>18</v>
      </c>
      <c r="J318" s="290" t="s">
        <v>138</v>
      </c>
      <c r="K318" s="220">
        <v>2901380</v>
      </c>
      <c r="L318" s="220">
        <v>2736291</v>
      </c>
      <c r="M318" s="216" t="s">
        <v>286</v>
      </c>
      <c r="N318" s="430">
        <v>0.56999999999999995</v>
      </c>
      <c r="O318" s="263">
        <v>0</v>
      </c>
      <c r="P318" s="263">
        <v>0</v>
      </c>
      <c r="Q318" s="263">
        <v>0</v>
      </c>
      <c r="R318" s="263">
        <v>0</v>
      </c>
      <c r="S318" s="316">
        <v>1.61E-2</v>
      </c>
      <c r="T318" s="316">
        <v>9.6799999999999997E-2</v>
      </c>
      <c r="U318" s="252">
        <v>0.3871</v>
      </c>
      <c r="V318" s="251">
        <v>0.55649999999999999</v>
      </c>
      <c r="W318" s="252">
        <v>0.57299999999999995</v>
      </c>
      <c r="X318" s="253">
        <v>0.57299999999999995</v>
      </c>
      <c r="Y318" s="326">
        <f t="shared" ref="Y318" si="4">X318/N318</f>
        <v>1.0052631578947369</v>
      </c>
      <c r="Z318" s="257">
        <f>Y318-100%</f>
        <v>5.2631578947368585E-3</v>
      </c>
      <c r="AA318" s="404" t="s">
        <v>317</v>
      </c>
    </row>
    <row r="319" spans="1:27" ht="15" customHeight="1" x14ac:dyDescent="0.2">
      <c r="A319" s="4"/>
      <c r="B319" s="297"/>
      <c r="C319" s="297"/>
      <c r="D319" s="297"/>
      <c r="E319" s="291"/>
      <c r="F319" s="217"/>
      <c r="G319" s="291"/>
      <c r="H319" s="217"/>
      <c r="I319" s="291"/>
      <c r="J319" s="291"/>
      <c r="K319" s="221"/>
      <c r="L319" s="221"/>
      <c r="M319" s="217"/>
      <c r="N319" s="431"/>
      <c r="O319" s="264"/>
      <c r="P319" s="264"/>
      <c r="Q319" s="264"/>
      <c r="R319" s="264"/>
      <c r="S319" s="317"/>
      <c r="T319" s="317"/>
      <c r="U319" s="252"/>
      <c r="V319" s="251"/>
      <c r="W319" s="252"/>
      <c r="X319" s="253"/>
      <c r="Y319" s="327"/>
      <c r="Z319" s="258"/>
      <c r="AA319" s="405"/>
    </row>
    <row r="320" spans="1:27" ht="15" customHeight="1" x14ac:dyDescent="0.2">
      <c r="A320" s="4"/>
      <c r="B320" s="297"/>
      <c r="C320" s="297"/>
      <c r="D320" s="297"/>
      <c r="E320" s="291"/>
      <c r="F320" s="217"/>
      <c r="G320" s="291"/>
      <c r="H320" s="217"/>
      <c r="I320" s="291"/>
      <c r="J320" s="291"/>
      <c r="K320" s="221"/>
      <c r="L320" s="221"/>
      <c r="M320" s="217"/>
      <c r="N320" s="431"/>
      <c r="O320" s="264"/>
      <c r="P320" s="264"/>
      <c r="Q320" s="264"/>
      <c r="R320" s="264"/>
      <c r="S320" s="317"/>
      <c r="T320" s="317"/>
      <c r="U320" s="252"/>
      <c r="V320" s="251"/>
      <c r="W320" s="252"/>
      <c r="X320" s="253"/>
      <c r="Y320" s="327"/>
      <c r="Z320" s="258"/>
      <c r="AA320" s="405"/>
    </row>
    <row r="321" spans="1:27" ht="15" customHeight="1" x14ac:dyDescent="0.2">
      <c r="A321" s="4"/>
      <c r="B321" s="297"/>
      <c r="C321" s="297"/>
      <c r="D321" s="297"/>
      <c r="E321" s="291"/>
      <c r="F321" s="217"/>
      <c r="G321" s="291"/>
      <c r="H321" s="217"/>
      <c r="I321" s="291"/>
      <c r="J321" s="291"/>
      <c r="K321" s="221"/>
      <c r="L321" s="221"/>
      <c r="M321" s="217"/>
      <c r="N321" s="431"/>
      <c r="O321" s="264"/>
      <c r="P321" s="264"/>
      <c r="Q321" s="264"/>
      <c r="R321" s="264"/>
      <c r="S321" s="317"/>
      <c r="T321" s="317"/>
      <c r="U321" s="252"/>
      <c r="V321" s="251"/>
      <c r="W321" s="252"/>
      <c r="X321" s="253"/>
      <c r="Y321" s="327"/>
      <c r="Z321" s="258"/>
      <c r="AA321" s="405"/>
    </row>
    <row r="322" spans="1:27" ht="15" customHeight="1" x14ac:dyDescent="0.2">
      <c r="A322" s="4"/>
      <c r="B322" s="297"/>
      <c r="C322" s="297"/>
      <c r="D322" s="297"/>
      <c r="E322" s="291"/>
      <c r="F322" s="217"/>
      <c r="G322" s="291"/>
      <c r="H322" s="217"/>
      <c r="I322" s="291"/>
      <c r="J322" s="291"/>
      <c r="K322" s="221"/>
      <c r="L322" s="221"/>
      <c r="M322" s="217"/>
      <c r="N322" s="431"/>
      <c r="O322" s="264"/>
      <c r="P322" s="264"/>
      <c r="Q322" s="264"/>
      <c r="R322" s="264"/>
      <c r="S322" s="317"/>
      <c r="T322" s="317"/>
      <c r="U322" s="252"/>
      <c r="V322" s="251"/>
      <c r="W322" s="252"/>
      <c r="X322" s="253"/>
      <c r="Y322" s="327"/>
      <c r="Z322" s="258"/>
      <c r="AA322" s="405"/>
    </row>
    <row r="323" spans="1:27" ht="15" customHeight="1" x14ac:dyDescent="0.2">
      <c r="A323" s="4"/>
      <c r="B323" s="297"/>
      <c r="C323" s="297"/>
      <c r="D323" s="298"/>
      <c r="E323" s="292"/>
      <c r="F323" s="217"/>
      <c r="G323" s="292"/>
      <c r="H323" s="218"/>
      <c r="I323" s="292"/>
      <c r="J323" s="292"/>
      <c r="K323" s="221"/>
      <c r="L323" s="221"/>
      <c r="M323" s="218"/>
      <c r="N323" s="432"/>
      <c r="O323" s="265"/>
      <c r="P323" s="265"/>
      <c r="Q323" s="265"/>
      <c r="R323" s="265"/>
      <c r="S323" s="318"/>
      <c r="T323" s="318"/>
      <c r="U323" s="252"/>
      <c r="V323" s="251"/>
      <c r="W323" s="252"/>
      <c r="X323" s="253"/>
      <c r="Y323" s="328"/>
      <c r="Z323" s="259"/>
      <c r="AA323" s="405"/>
    </row>
    <row r="324" spans="1:27" ht="15" customHeight="1" x14ac:dyDescent="0.2">
      <c r="A324" s="4"/>
      <c r="B324" s="297"/>
      <c r="C324" s="297"/>
      <c r="D324" s="296">
        <v>139</v>
      </c>
      <c r="E324" s="290" t="s">
        <v>142</v>
      </c>
      <c r="F324" s="217"/>
      <c r="G324" s="290" t="s">
        <v>17</v>
      </c>
      <c r="H324" s="216" t="s">
        <v>200</v>
      </c>
      <c r="I324" s="290" t="s">
        <v>41</v>
      </c>
      <c r="J324" s="290" t="s">
        <v>138</v>
      </c>
      <c r="K324" s="221"/>
      <c r="L324" s="221"/>
      <c r="M324" s="216" t="s">
        <v>286</v>
      </c>
      <c r="N324" s="332">
        <v>110</v>
      </c>
      <c r="O324" s="269">
        <v>0</v>
      </c>
      <c r="P324" s="269">
        <v>0</v>
      </c>
      <c r="Q324" s="269">
        <v>0</v>
      </c>
      <c r="R324" s="269">
        <v>0</v>
      </c>
      <c r="S324" s="269">
        <v>2</v>
      </c>
      <c r="T324" s="269">
        <v>18</v>
      </c>
      <c r="U324" s="269">
        <v>86</v>
      </c>
      <c r="V324" s="190">
        <v>127</v>
      </c>
      <c r="W324" s="269">
        <v>133</v>
      </c>
      <c r="X324" s="197">
        <v>133</v>
      </c>
      <c r="Y324" s="326">
        <f t="shared" ref="Y324" si="5">X324/N324</f>
        <v>1.209090909090909</v>
      </c>
      <c r="Z324" s="257">
        <f>Y324-100%</f>
        <v>0.20909090909090899</v>
      </c>
      <c r="AA324" s="405"/>
    </row>
    <row r="325" spans="1:27" ht="15" customHeight="1" x14ac:dyDescent="0.2">
      <c r="A325" s="4"/>
      <c r="B325" s="297"/>
      <c r="C325" s="297"/>
      <c r="D325" s="297"/>
      <c r="E325" s="291"/>
      <c r="F325" s="217"/>
      <c r="G325" s="291"/>
      <c r="H325" s="217"/>
      <c r="I325" s="291"/>
      <c r="J325" s="291"/>
      <c r="K325" s="221"/>
      <c r="L325" s="221"/>
      <c r="M325" s="217"/>
      <c r="N325" s="333"/>
      <c r="O325" s="270"/>
      <c r="P325" s="270"/>
      <c r="Q325" s="270"/>
      <c r="R325" s="270"/>
      <c r="S325" s="270"/>
      <c r="T325" s="270"/>
      <c r="U325" s="270"/>
      <c r="V325" s="191"/>
      <c r="W325" s="270"/>
      <c r="X325" s="198"/>
      <c r="Y325" s="327"/>
      <c r="Z325" s="258"/>
      <c r="AA325" s="405"/>
    </row>
    <row r="326" spans="1:27" ht="15" customHeight="1" x14ac:dyDescent="0.2">
      <c r="A326" s="4"/>
      <c r="B326" s="297"/>
      <c r="C326" s="297"/>
      <c r="D326" s="297"/>
      <c r="E326" s="291"/>
      <c r="F326" s="217"/>
      <c r="G326" s="291"/>
      <c r="H326" s="217"/>
      <c r="I326" s="291"/>
      <c r="J326" s="291"/>
      <c r="K326" s="221"/>
      <c r="L326" s="221"/>
      <c r="M326" s="217"/>
      <c r="N326" s="333"/>
      <c r="O326" s="270"/>
      <c r="P326" s="270"/>
      <c r="Q326" s="270"/>
      <c r="R326" s="270"/>
      <c r="S326" s="270"/>
      <c r="T326" s="270"/>
      <c r="U326" s="270"/>
      <c r="V326" s="191"/>
      <c r="W326" s="270"/>
      <c r="X326" s="198"/>
      <c r="Y326" s="327"/>
      <c r="Z326" s="258"/>
      <c r="AA326" s="405"/>
    </row>
    <row r="327" spans="1:27" ht="15" customHeight="1" x14ac:dyDescent="0.2">
      <c r="A327" s="4"/>
      <c r="B327" s="297"/>
      <c r="C327" s="297"/>
      <c r="D327" s="297"/>
      <c r="E327" s="291"/>
      <c r="F327" s="217"/>
      <c r="G327" s="291"/>
      <c r="H327" s="217"/>
      <c r="I327" s="291"/>
      <c r="J327" s="291"/>
      <c r="K327" s="221"/>
      <c r="L327" s="221"/>
      <c r="M327" s="217"/>
      <c r="N327" s="333"/>
      <c r="O327" s="270"/>
      <c r="P327" s="270"/>
      <c r="Q327" s="270"/>
      <c r="R327" s="270"/>
      <c r="S327" s="270"/>
      <c r="T327" s="270"/>
      <c r="U327" s="270"/>
      <c r="V327" s="191"/>
      <c r="W327" s="270"/>
      <c r="X327" s="198"/>
      <c r="Y327" s="327"/>
      <c r="Z327" s="258"/>
      <c r="AA327" s="405"/>
    </row>
    <row r="328" spans="1:27" ht="15" customHeight="1" x14ac:dyDescent="0.2">
      <c r="A328" s="4"/>
      <c r="B328" s="297"/>
      <c r="C328" s="297"/>
      <c r="D328" s="297"/>
      <c r="E328" s="291"/>
      <c r="F328" s="217"/>
      <c r="G328" s="291"/>
      <c r="H328" s="217"/>
      <c r="I328" s="291"/>
      <c r="J328" s="291"/>
      <c r="K328" s="221"/>
      <c r="L328" s="221"/>
      <c r="M328" s="217"/>
      <c r="N328" s="333"/>
      <c r="O328" s="270"/>
      <c r="P328" s="270"/>
      <c r="Q328" s="270"/>
      <c r="R328" s="270"/>
      <c r="S328" s="270"/>
      <c r="T328" s="270"/>
      <c r="U328" s="270"/>
      <c r="V328" s="191"/>
      <c r="W328" s="270"/>
      <c r="X328" s="198"/>
      <c r="Y328" s="327"/>
      <c r="Z328" s="258"/>
      <c r="AA328" s="405"/>
    </row>
    <row r="329" spans="1:27" ht="15" customHeight="1" x14ac:dyDescent="0.2">
      <c r="A329" s="4"/>
      <c r="B329" s="298"/>
      <c r="C329" s="298"/>
      <c r="D329" s="298"/>
      <c r="E329" s="292"/>
      <c r="F329" s="218"/>
      <c r="G329" s="292"/>
      <c r="H329" s="218"/>
      <c r="I329" s="292"/>
      <c r="J329" s="292"/>
      <c r="K329" s="222"/>
      <c r="L329" s="222"/>
      <c r="M329" s="218"/>
      <c r="N329" s="334"/>
      <c r="O329" s="271"/>
      <c r="P329" s="271"/>
      <c r="Q329" s="271"/>
      <c r="R329" s="271"/>
      <c r="S329" s="271"/>
      <c r="T329" s="271"/>
      <c r="U329" s="271"/>
      <c r="V329" s="192"/>
      <c r="W329" s="271"/>
      <c r="X329" s="199"/>
      <c r="Y329" s="328"/>
      <c r="Z329" s="259"/>
      <c r="AA329" s="406"/>
    </row>
    <row r="330" spans="1:27" s="9" customFormat="1" ht="15" customHeight="1" x14ac:dyDescent="0.2">
      <c r="A330" s="37"/>
      <c r="B330" s="57"/>
      <c r="C330" s="57"/>
      <c r="D330" s="58"/>
      <c r="E330" s="184" t="s">
        <v>260</v>
      </c>
      <c r="F330" s="59"/>
      <c r="G330" s="184"/>
      <c r="H330" s="59"/>
      <c r="I330" s="184"/>
      <c r="J330" s="184"/>
      <c r="K330" s="185"/>
      <c r="L330" s="185"/>
      <c r="M330" s="47"/>
      <c r="N330" s="66"/>
      <c r="O330" s="55"/>
      <c r="P330" s="55"/>
      <c r="Q330" s="55"/>
      <c r="R330" s="55"/>
      <c r="S330" s="55"/>
      <c r="T330" s="55"/>
      <c r="U330" s="55"/>
      <c r="V330" s="66"/>
      <c r="W330" s="66"/>
      <c r="X330" s="66"/>
      <c r="Y330" s="66"/>
      <c r="Z330" s="74"/>
      <c r="AA330" s="71"/>
    </row>
    <row r="331" spans="1:27" s="18" customFormat="1" ht="115.5" customHeight="1" x14ac:dyDescent="0.25">
      <c r="B331" s="305" t="s">
        <v>203</v>
      </c>
      <c r="C331" s="287" t="s">
        <v>204</v>
      </c>
      <c r="D331" s="19">
        <v>225</v>
      </c>
      <c r="E331" s="186" t="s">
        <v>202</v>
      </c>
      <c r="F331" s="305" t="s">
        <v>272</v>
      </c>
      <c r="G331" s="19" t="s">
        <v>17</v>
      </c>
      <c r="H331" s="19" t="s">
        <v>200</v>
      </c>
      <c r="I331" s="19" t="s">
        <v>18</v>
      </c>
      <c r="J331" s="19" t="s">
        <v>119</v>
      </c>
      <c r="K331" s="269">
        <v>17907552</v>
      </c>
      <c r="L331" s="269">
        <v>17907552</v>
      </c>
      <c r="M331" s="13" t="s">
        <v>206</v>
      </c>
      <c r="N331" s="85">
        <v>22</v>
      </c>
      <c r="O331" s="19">
        <v>0</v>
      </c>
      <c r="P331" s="19">
        <v>21</v>
      </c>
      <c r="Q331" s="19">
        <v>21</v>
      </c>
      <c r="R331" s="19">
        <v>21</v>
      </c>
      <c r="S331" s="19">
        <v>20</v>
      </c>
      <c r="T331" s="19">
        <v>21</v>
      </c>
      <c r="U331" s="11">
        <v>22</v>
      </c>
      <c r="V331" s="11">
        <v>22</v>
      </c>
      <c r="W331" s="11">
        <v>22</v>
      </c>
      <c r="X331" s="63">
        <v>22</v>
      </c>
      <c r="Y331" s="169">
        <f>X331/N331</f>
        <v>1</v>
      </c>
      <c r="Z331" s="171">
        <f>Y331-100%</f>
        <v>0</v>
      </c>
      <c r="AA331" s="91"/>
    </row>
    <row r="332" spans="1:27" s="18" customFormat="1" ht="207" customHeight="1" x14ac:dyDescent="0.25">
      <c r="B332" s="306"/>
      <c r="C332" s="289"/>
      <c r="D332" s="19">
        <v>400</v>
      </c>
      <c r="E332" s="186" t="s">
        <v>205</v>
      </c>
      <c r="F332" s="306"/>
      <c r="G332" s="19" t="s">
        <v>30</v>
      </c>
      <c r="H332" s="19" t="s">
        <v>200</v>
      </c>
      <c r="I332" s="19" t="s">
        <v>41</v>
      </c>
      <c r="J332" s="19" t="s">
        <v>119</v>
      </c>
      <c r="K332" s="271"/>
      <c r="L332" s="271"/>
      <c r="M332" s="13" t="s">
        <v>206</v>
      </c>
      <c r="N332" s="86">
        <v>0.42</v>
      </c>
      <c r="O332" s="20">
        <v>0</v>
      </c>
      <c r="P332" s="20">
        <v>0</v>
      </c>
      <c r="Q332" s="20">
        <v>0</v>
      </c>
      <c r="R332" s="88">
        <v>0.37</v>
      </c>
      <c r="S332" s="88">
        <v>0.57999999999999996</v>
      </c>
      <c r="T332" s="88">
        <v>0.57999999999999996</v>
      </c>
      <c r="U332" s="168">
        <v>0.61399999999999999</v>
      </c>
      <c r="V332" s="168">
        <v>0.63600000000000001</v>
      </c>
      <c r="W332" s="168">
        <v>0.73299999999999998</v>
      </c>
      <c r="X332" s="169">
        <v>0.73299999999999998</v>
      </c>
      <c r="Y332" s="169">
        <f>X332/N332</f>
        <v>1.7452380952380953</v>
      </c>
      <c r="Z332" s="171">
        <f>Y332-100%</f>
        <v>0.74523809523809526</v>
      </c>
      <c r="AA332" s="94" t="s">
        <v>363</v>
      </c>
    </row>
    <row r="333" spans="1:27" x14ac:dyDescent="0.2">
      <c r="A333" s="4"/>
      <c r="B333" s="43" t="s">
        <v>276</v>
      </c>
      <c r="C333" s="21"/>
      <c r="D333" s="4"/>
      <c r="E333" s="4"/>
      <c r="F333" s="4"/>
      <c r="G333" s="4"/>
      <c r="H333" s="4"/>
      <c r="I333" s="4"/>
      <c r="J333" s="4"/>
      <c r="K333" s="4"/>
      <c r="L333" s="4"/>
      <c r="M333" s="4"/>
      <c r="N333" s="4"/>
      <c r="O333" s="4"/>
      <c r="P333" s="4"/>
      <c r="Q333" s="4"/>
      <c r="R333" s="4"/>
      <c r="S333" s="4"/>
      <c r="T333" s="4"/>
      <c r="AA333" s="14"/>
    </row>
    <row r="334" spans="1:27" x14ac:dyDescent="0.2">
      <c r="A334" s="4"/>
      <c r="B334" s="4"/>
      <c r="C334" s="4"/>
      <c r="D334" s="4"/>
      <c r="E334" s="4"/>
      <c r="F334" s="4"/>
      <c r="G334" s="4"/>
      <c r="H334" s="4"/>
      <c r="I334" s="4"/>
      <c r="J334" s="4"/>
      <c r="K334" s="4"/>
      <c r="L334" s="4"/>
      <c r="M334" s="4"/>
      <c r="N334" s="4"/>
      <c r="O334" s="4"/>
      <c r="P334" s="4"/>
      <c r="Q334" s="4"/>
      <c r="R334" s="4"/>
      <c r="S334" s="4"/>
      <c r="T334" s="4"/>
      <c r="AA334" s="14"/>
    </row>
    <row r="335" spans="1:27" x14ac:dyDescent="0.2">
      <c r="A335" s="4"/>
      <c r="B335" s="4"/>
      <c r="F335" s="4"/>
      <c r="G335" s="4"/>
      <c r="H335" s="4"/>
      <c r="I335" s="4"/>
      <c r="J335" s="4"/>
      <c r="K335" s="4"/>
      <c r="L335" s="4"/>
      <c r="M335" s="4"/>
      <c r="N335" s="4"/>
      <c r="O335" s="4"/>
      <c r="P335" s="4"/>
      <c r="Q335" s="4"/>
      <c r="R335" s="4"/>
      <c r="S335" s="4"/>
      <c r="T335" s="4"/>
      <c r="AA335" s="14"/>
    </row>
    <row r="336" spans="1:27" x14ac:dyDescent="0.2">
      <c r="A336" s="4"/>
      <c r="B336" s="4"/>
      <c r="C336" s="4"/>
      <c r="D336" s="4"/>
      <c r="E336" s="4"/>
      <c r="F336" s="4"/>
      <c r="G336" s="4"/>
      <c r="H336" s="4"/>
      <c r="I336" s="4"/>
      <c r="J336" s="4"/>
      <c r="K336" s="4"/>
      <c r="L336" s="4"/>
      <c r="M336" s="4"/>
      <c r="N336" s="4"/>
      <c r="O336" s="4"/>
      <c r="P336" s="4"/>
      <c r="Q336" s="4"/>
      <c r="R336" s="4"/>
      <c r="S336" s="4"/>
      <c r="T336" s="4"/>
      <c r="AA336" s="14"/>
    </row>
    <row r="337" spans="1:27" x14ac:dyDescent="0.2">
      <c r="A337" s="4"/>
      <c r="B337" s="4"/>
      <c r="C337" s="4"/>
      <c r="D337" s="4"/>
      <c r="E337" s="4"/>
      <c r="F337" s="4"/>
      <c r="G337" s="4"/>
      <c r="H337" s="4"/>
      <c r="I337" s="4"/>
      <c r="J337" s="4"/>
      <c r="K337" s="4"/>
      <c r="L337" s="4"/>
      <c r="M337" s="4"/>
      <c r="N337" s="4"/>
      <c r="O337" s="4"/>
      <c r="P337" s="4"/>
      <c r="Q337" s="4"/>
      <c r="R337" s="4"/>
      <c r="S337" s="4"/>
      <c r="T337" s="4"/>
      <c r="AA337" s="14"/>
    </row>
    <row r="338" spans="1:27" x14ac:dyDescent="0.2">
      <c r="A338" s="4"/>
      <c r="B338" s="4"/>
      <c r="C338" s="4"/>
      <c r="D338" s="4"/>
      <c r="E338" s="4"/>
      <c r="F338" s="4"/>
      <c r="G338" s="4"/>
      <c r="H338" s="4"/>
      <c r="I338" s="4"/>
      <c r="J338" s="4"/>
      <c r="K338" s="4"/>
      <c r="L338" s="4"/>
      <c r="M338" s="4"/>
      <c r="N338" s="4"/>
      <c r="O338" s="4"/>
      <c r="P338" s="4"/>
      <c r="Q338" s="4"/>
      <c r="R338" s="4"/>
      <c r="S338" s="4"/>
      <c r="T338" s="4"/>
      <c r="AA338" s="14"/>
    </row>
    <row r="339" spans="1:27" x14ac:dyDescent="0.2">
      <c r="A339" s="4"/>
      <c r="B339" s="4"/>
      <c r="C339" s="4"/>
      <c r="D339" s="4"/>
      <c r="E339" s="4"/>
      <c r="F339" s="4"/>
      <c r="G339" s="4"/>
      <c r="H339" s="4"/>
      <c r="I339" s="4"/>
      <c r="J339" s="4"/>
      <c r="K339" s="4"/>
      <c r="L339" s="4"/>
      <c r="M339" s="4"/>
      <c r="N339" s="4"/>
      <c r="O339" s="4"/>
      <c r="P339" s="4"/>
      <c r="Q339" s="4"/>
      <c r="R339" s="4"/>
      <c r="S339" s="4"/>
      <c r="T339" s="4"/>
      <c r="AA339" s="14"/>
    </row>
    <row r="340" spans="1:27" x14ac:dyDescent="0.2">
      <c r="A340" s="4"/>
      <c r="B340" s="4"/>
      <c r="C340" s="4"/>
      <c r="D340" s="4"/>
      <c r="E340" s="4"/>
      <c r="F340" s="4"/>
      <c r="G340" s="4"/>
      <c r="H340" s="4"/>
      <c r="I340" s="4"/>
      <c r="J340" s="4"/>
      <c r="K340" s="4"/>
      <c r="L340" s="4"/>
      <c r="M340" s="4"/>
      <c r="N340" s="4"/>
      <c r="O340" s="4"/>
      <c r="P340" s="4"/>
      <c r="Q340" s="4"/>
      <c r="R340" s="4"/>
      <c r="S340" s="4"/>
      <c r="T340" s="4"/>
      <c r="AA340" s="14"/>
    </row>
    <row r="341" spans="1:27" x14ac:dyDescent="0.2">
      <c r="A341" s="4"/>
      <c r="B341" s="4"/>
      <c r="C341" s="4"/>
      <c r="D341" s="4"/>
      <c r="E341" s="4"/>
      <c r="F341" s="4"/>
      <c r="G341" s="4"/>
      <c r="H341" s="4"/>
      <c r="I341" s="4"/>
      <c r="J341" s="4"/>
      <c r="K341" s="4"/>
      <c r="L341" s="4"/>
      <c r="M341" s="4"/>
      <c r="N341" s="4"/>
      <c r="O341" s="4"/>
      <c r="P341" s="4"/>
      <c r="Q341" s="4"/>
      <c r="R341" s="4"/>
      <c r="S341" s="4"/>
      <c r="T341" s="4"/>
      <c r="AA341" s="14"/>
    </row>
    <row r="342" spans="1:27" x14ac:dyDescent="0.2">
      <c r="A342" s="4"/>
      <c r="B342" s="4"/>
      <c r="C342" s="4"/>
      <c r="D342" s="4"/>
      <c r="E342" s="4"/>
      <c r="F342" s="4"/>
      <c r="G342" s="4"/>
      <c r="H342" s="4"/>
      <c r="I342" s="4"/>
      <c r="J342" s="4"/>
      <c r="K342" s="4"/>
      <c r="L342" s="4"/>
      <c r="M342" s="4"/>
      <c r="N342" s="4"/>
      <c r="O342" s="4"/>
      <c r="P342" s="4"/>
      <c r="Q342" s="4"/>
      <c r="R342" s="4"/>
      <c r="S342" s="4"/>
      <c r="T342" s="4"/>
      <c r="AA342" s="14"/>
    </row>
    <row r="343" spans="1:27" x14ac:dyDescent="0.2">
      <c r="A343" s="4"/>
      <c r="B343" s="4"/>
      <c r="C343" s="4"/>
      <c r="D343" s="4"/>
      <c r="E343" s="4"/>
      <c r="F343" s="4"/>
      <c r="G343" s="4"/>
      <c r="H343" s="4"/>
      <c r="I343" s="4"/>
      <c r="J343" s="4"/>
      <c r="K343" s="4"/>
      <c r="L343" s="4"/>
      <c r="M343" s="4"/>
      <c r="N343" s="4"/>
      <c r="O343" s="4"/>
      <c r="P343" s="4"/>
      <c r="Q343" s="4"/>
      <c r="R343" s="4"/>
      <c r="S343" s="4"/>
      <c r="T343" s="4"/>
      <c r="AA343" s="14"/>
    </row>
    <row r="344" spans="1:27" x14ac:dyDescent="0.2">
      <c r="A344" s="4"/>
      <c r="B344" s="4"/>
      <c r="C344" s="4"/>
      <c r="D344" s="4"/>
      <c r="E344" s="4"/>
      <c r="F344" s="4"/>
      <c r="G344" s="4"/>
      <c r="H344" s="4"/>
      <c r="I344" s="4"/>
      <c r="J344" s="4"/>
      <c r="K344" s="4"/>
      <c r="L344" s="4"/>
      <c r="M344" s="4"/>
      <c r="N344" s="4"/>
      <c r="O344" s="4"/>
      <c r="P344" s="4"/>
      <c r="Q344" s="4"/>
      <c r="R344" s="4"/>
      <c r="S344" s="4"/>
      <c r="T344" s="4"/>
      <c r="AA344" s="14"/>
    </row>
    <row r="345" spans="1:27" x14ac:dyDescent="0.2">
      <c r="A345" s="4"/>
      <c r="B345" s="4"/>
      <c r="C345" s="4"/>
      <c r="D345" s="4"/>
      <c r="E345" s="4"/>
      <c r="F345" s="4"/>
      <c r="G345" s="4"/>
      <c r="H345" s="4"/>
      <c r="I345" s="4"/>
      <c r="J345" s="4"/>
      <c r="K345" s="4"/>
      <c r="L345" s="4"/>
      <c r="M345" s="4"/>
      <c r="N345" s="4"/>
      <c r="O345" s="4"/>
      <c r="P345" s="4"/>
      <c r="Q345" s="4"/>
      <c r="R345" s="4"/>
      <c r="S345" s="4"/>
      <c r="T345" s="4"/>
      <c r="AA345" s="14"/>
    </row>
    <row r="346" spans="1:27" x14ac:dyDescent="0.2">
      <c r="A346" s="4"/>
      <c r="B346" s="4"/>
      <c r="C346" s="4"/>
      <c r="D346" s="4"/>
      <c r="E346" s="4"/>
      <c r="F346" s="4"/>
      <c r="G346" s="4"/>
      <c r="H346" s="4"/>
      <c r="I346" s="4"/>
      <c r="J346" s="4"/>
      <c r="K346" s="4"/>
      <c r="L346" s="4"/>
      <c r="M346" s="4"/>
      <c r="N346" s="4"/>
      <c r="O346" s="4"/>
      <c r="P346" s="4"/>
      <c r="Q346" s="4"/>
      <c r="R346" s="4"/>
      <c r="S346" s="4"/>
      <c r="T346" s="4"/>
      <c r="AA346" s="14"/>
    </row>
    <row r="347" spans="1:27" x14ac:dyDescent="0.2">
      <c r="A347" s="4"/>
      <c r="B347" s="4"/>
      <c r="C347" s="4"/>
      <c r="D347" s="4"/>
      <c r="E347" s="4"/>
      <c r="F347" s="4"/>
      <c r="G347" s="4"/>
      <c r="H347" s="4"/>
      <c r="I347" s="4"/>
      <c r="J347" s="4"/>
      <c r="K347" s="4"/>
      <c r="L347" s="4"/>
      <c r="M347" s="4"/>
      <c r="N347" s="4"/>
      <c r="O347" s="4"/>
      <c r="P347" s="4"/>
      <c r="Q347" s="4"/>
      <c r="R347" s="4"/>
      <c r="S347" s="4"/>
      <c r="T347" s="4"/>
      <c r="AA347" s="14"/>
    </row>
    <row r="348" spans="1:27" x14ac:dyDescent="0.2">
      <c r="A348" s="4"/>
      <c r="B348" s="4"/>
      <c r="C348" s="4"/>
      <c r="D348" s="4"/>
      <c r="E348" s="4"/>
      <c r="F348" s="4"/>
      <c r="G348" s="4"/>
      <c r="H348" s="4"/>
      <c r="I348" s="4"/>
      <c r="J348" s="4"/>
      <c r="K348" s="4"/>
      <c r="L348" s="4"/>
      <c r="M348" s="4"/>
      <c r="N348" s="4"/>
      <c r="O348" s="4"/>
      <c r="P348" s="4"/>
      <c r="Q348" s="4"/>
      <c r="R348" s="4"/>
      <c r="S348" s="4"/>
      <c r="T348" s="4"/>
      <c r="AA348" s="14"/>
    </row>
    <row r="349" spans="1:27" x14ac:dyDescent="0.2">
      <c r="A349" s="4"/>
      <c r="B349" s="4"/>
      <c r="C349" s="4"/>
      <c r="D349" s="4"/>
      <c r="E349" s="4"/>
      <c r="F349" s="4"/>
      <c r="G349" s="4"/>
      <c r="H349" s="4"/>
      <c r="I349" s="4"/>
      <c r="J349" s="4"/>
      <c r="K349" s="4"/>
      <c r="L349" s="4"/>
      <c r="M349" s="4"/>
      <c r="N349" s="4"/>
      <c r="O349" s="4"/>
      <c r="P349" s="4"/>
      <c r="Q349" s="4"/>
      <c r="R349" s="4"/>
      <c r="S349" s="4"/>
      <c r="T349" s="4"/>
      <c r="AA349" s="14"/>
    </row>
    <row r="350" spans="1:27" x14ac:dyDescent="0.2">
      <c r="A350" s="4"/>
      <c r="B350" s="4"/>
      <c r="C350" s="4"/>
      <c r="D350" s="4"/>
      <c r="E350" s="4"/>
      <c r="F350" s="4"/>
      <c r="G350" s="4"/>
      <c r="H350" s="4"/>
      <c r="I350" s="4"/>
      <c r="J350" s="4"/>
      <c r="K350" s="4"/>
      <c r="L350" s="4"/>
      <c r="M350" s="4"/>
      <c r="N350" s="4"/>
      <c r="O350" s="4"/>
      <c r="P350" s="4"/>
      <c r="Q350" s="4"/>
      <c r="R350" s="4"/>
      <c r="S350" s="4"/>
      <c r="T350" s="4"/>
      <c r="AA350" s="14"/>
    </row>
    <row r="351" spans="1:27" x14ac:dyDescent="0.2">
      <c r="A351" s="4"/>
      <c r="B351" s="4"/>
      <c r="C351" s="4"/>
      <c r="D351" s="4"/>
      <c r="E351" s="4"/>
      <c r="F351" s="4"/>
      <c r="G351" s="4"/>
      <c r="H351" s="4"/>
      <c r="I351" s="4"/>
      <c r="J351" s="4"/>
      <c r="K351" s="4"/>
      <c r="L351" s="4"/>
      <c r="M351" s="4"/>
      <c r="N351" s="4"/>
      <c r="O351" s="4"/>
      <c r="P351" s="4"/>
      <c r="Q351" s="4"/>
      <c r="R351" s="4"/>
      <c r="S351" s="4"/>
      <c r="T351" s="4"/>
      <c r="AA351" s="14"/>
    </row>
    <row r="352" spans="1:27" x14ac:dyDescent="0.2">
      <c r="A352" s="4"/>
      <c r="B352" s="4"/>
      <c r="C352" s="4"/>
      <c r="D352" s="4"/>
      <c r="E352" s="4"/>
      <c r="F352" s="4"/>
      <c r="G352" s="4"/>
      <c r="H352" s="4"/>
      <c r="I352" s="4"/>
      <c r="J352" s="4"/>
      <c r="K352" s="4"/>
      <c r="L352" s="4"/>
      <c r="M352" s="4"/>
      <c r="N352" s="4"/>
      <c r="O352" s="4"/>
      <c r="P352" s="4"/>
      <c r="Q352" s="4"/>
      <c r="R352" s="4"/>
      <c r="S352" s="4"/>
      <c r="T352" s="4"/>
      <c r="AA352" s="14"/>
    </row>
    <row r="353" spans="1:27" x14ac:dyDescent="0.2">
      <c r="A353" s="4"/>
      <c r="B353" s="4"/>
      <c r="C353" s="4"/>
      <c r="D353" s="4"/>
      <c r="E353" s="4"/>
      <c r="F353" s="4"/>
      <c r="G353" s="4"/>
      <c r="H353" s="4"/>
      <c r="I353" s="4"/>
      <c r="J353" s="4"/>
      <c r="K353" s="4"/>
      <c r="L353" s="4"/>
      <c r="M353" s="4"/>
      <c r="N353" s="4"/>
      <c r="O353" s="4"/>
      <c r="P353" s="4"/>
      <c r="Q353" s="4"/>
      <c r="R353" s="4"/>
      <c r="S353" s="4"/>
      <c r="T353" s="4"/>
      <c r="AA353" s="14"/>
    </row>
    <row r="354" spans="1:27" x14ac:dyDescent="0.2">
      <c r="A354" s="4"/>
      <c r="B354" s="4"/>
      <c r="C354" s="4"/>
      <c r="D354" s="4"/>
      <c r="E354" s="4"/>
      <c r="F354" s="4"/>
      <c r="G354" s="4"/>
      <c r="H354" s="4"/>
      <c r="I354" s="4"/>
      <c r="J354" s="4"/>
      <c r="K354" s="4"/>
      <c r="L354" s="4"/>
      <c r="M354" s="4"/>
      <c r="N354" s="4"/>
      <c r="O354" s="4"/>
      <c r="P354" s="4"/>
      <c r="Q354" s="4"/>
      <c r="R354" s="4"/>
      <c r="S354" s="4"/>
      <c r="T354" s="4"/>
      <c r="AA354" s="14"/>
    </row>
    <row r="355" spans="1:27" x14ac:dyDescent="0.2">
      <c r="A355" s="4"/>
      <c r="B355" s="4"/>
      <c r="C355" s="4"/>
      <c r="D355" s="4"/>
      <c r="E355" s="4"/>
      <c r="F355" s="4"/>
      <c r="G355" s="4"/>
      <c r="H355" s="4"/>
      <c r="I355" s="4"/>
      <c r="J355" s="4"/>
      <c r="K355" s="4"/>
      <c r="L355" s="4"/>
      <c r="M355" s="4"/>
      <c r="N355" s="4"/>
      <c r="O355" s="4"/>
      <c r="P355" s="4"/>
      <c r="Q355" s="4"/>
      <c r="R355" s="4"/>
      <c r="S355" s="4"/>
      <c r="T355" s="4"/>
      <c r="AA355" s="14"/>
    </row>
    <row r="356" spans="1:27" x14ac:dyDescent="0.2">
      <c r="A356" s="4"/>
      <c r="B356" s="4"/>
      <c r="C356" s="4"/>
      <c r="D356" s="4"/>
      <c r="E356" s="4"/>
      <c r="F356" s="4"/>
      <c r="G356" s="4"/>
      <c r="H356" s="4"/>
      <c r="I356" s="4"/>
      <c r="J356" s="4"/>
      <c r="K356" s="4"/>
      <c r="L356" s="4"/>
      <c r="M356" s="4"/>
      <c r="N356" s="4"/>
      <c r="O356" s="4"/>
      <c r="P356" s="4"/>
      <c r="Q356" s="4"/>
      <c r="R356" s="4"/>
      <c r="S356" s="4"/>
      <c r="T356" s="4"/>
      <c r="AA356" s="14"/>
    </row>
    <row r="357" spans="1:27" x14ac:dyDescent="0.2">
      <c r="A357" s="4"/>
      <c r="B357" s="4"/>
      <c r="C357" s="4"/>
      <c r="D357" s="4"/>
      <c r="E357" s="4"/>
      <c r="F357" s="4"/>
      <c r="G357" s="4"/>
      <c r="H357" s="4"/>
      <c r="I357" s="4"/>
      <c r="J357" s="4"/>
      <c r="K357" s="4"/>
      <c r="L357" s="4"/>
      <c r="M357" s="4"/>
      <c r="N357" s="4"/>
      <c r="O357" s="4"/>
      <c r="P357" s="4"/>
      <c r="Q357" s="4"/>
      <c r="R357" s="4"/>
      <c r="S357" s="4"/>
      <c r="T357" s="4"/>
      <c r="AA357" s="14"/>
    </row>
    <row r="358" spans="1:27" x14ac:dyDescent="0.2">
      <c r="A358" s="4"/>
      <c r="B358" s="4"/>
      <c r="C358" s="4"/>
      <c r="D358" s="4"/>
      <c r="E358" s="4"/>
      <c r="F358" s="4"/>
      <c r="G358" s="4"/>
      <c r="H358" s="4"/>
      <c r="I358" s="4"/>
      <c r="J358" s="4"/>
      <c r="K358" s="4"/>
      <c r="L358" s="4"/>
      <c r="M358" s="4"/>
      <c r="N358" s="4"/>
      <c r="O358" s="4"/>
      <c r="P358" s="4"/>
      <c r="Q358" s="4"/>
      <c r="R358" s="4"/>
      <c r="S358" s="4"/>
      <c r="T358" s="4"/>
      <c r="AA358" s="14"/>
    </row>
    <row r="359" spans="1:27" x14ac:dyDescent="0.2">
      <c r="A359" s="4"/>
      <c r="B359" s="4"/>
      <c r="C359" s="4"/>
      <c r="D359" s="4"/>
      <c r="E359" s="4"/>
      <c r="F359" s="4"/>
      <c r="G359" s="4"/>
      <c r="H359" s="4"/>
      <c r="I359" s="4"/>
      <c r="J359" s="4"/>
      <c r="K359" s="4"/>
      <c r="L359" s="4"/>
      <c r="M359" s="4"/>
      <c r="N359" s="4"/>
      <c r="O359" s="4"/>
      <c r="P359" s="4"/>
      <c r="Q359" s="4"/>
      <c r="R359" s="4"/>
      <c r="S359" s="4"/>
      <c r="T359" s="4"/>
      <c r="AA359" s="14"/>
    </row>
    <row r="360" spans="1:27" x14ac:dyDescent="0.2">
      <c r="A360" s="4"/>
      <c r="B360" s="4"/>
      <c r="C360" s="4"/>
      <c r="D360" s="4"/>
      <c r="E360" s="4"/>
      <c r="F360" s="4"/>
      <c r="G360" s="4"/>
      <c r="H360" s="4"/>
      <c r="I360" s="4"/>
      <c r="J360" s="4"/>
      <c r="K360" s="4"/>
      <c r="L360" s="4"/>
      <c r="M360" s="4"/>
      <c r="N360" s="4"/>
      <c r="O360" s="4"/>
      <c r="P360" s="4"/>
      <c r="Q360" s="4"/>
      <c r="R360" s="4"/>
      <c r="S360" s="4"/>
      <c r="T360" s="4"/>
      <c r="AA360" s="14"/>
    </row>
    <row r="361" spans="1:27" x14ac:dyDescent="0.2">
      <c r="A361" s="4"/>
      <c r="B361" s="4"/>
      <c r="C361" s="4"/>
      <c r="D361" s="4"/>
      <c r="E361" s="4"/>
      <c r="F361" s="4"/>
      <c r="G361" s="4"/>
      <c r="H361" s="4"/>
      <c r="I361" s="4"/>
      <c r="J361" s="4"/>
      <c r="K361" s="4"/>
      <c r="L361" s="4"/>
      <c r="M361" s="4"/>
      <c r="N361" s="4"/>
      <c r="O361" s="4"/>
      <c r="P361" s="4"/>
      <c r="Q361" s="4"/>
      <c r="R361" s="4"/>
      <c r="S361" s="4"/>
      <c r="T361" s="4"/>
      <c r="AA361" s="14"/>
    </row>
    <row r="362" spans="1:27" x14ac:dyDescent="0.2">
      <c r="A362" s="4"/>
      <c r="B362" s="4"/>
      <c r="C362" s="4"/>
      <c r="D362" s="4"/>
      <c r="E362" s="4"/>
      <c r="F362" s="4"/>
      <c r="G362" s="4"/>
      <c r="H362" s="4"/>
      <c r="I362" s="4"/>
      <c r="J362" s="4"/>
      <c r="K362" s="4"/>
      <c r="L362" s="4"/>
      <c r="M362" s="4"/>
      <c r="N362" s="4"/>
      <c r="O362" s="4"/>
      <c r="P362" s="4"/>
      <c r="Q362" s="4"/>
      <c r="R362" s="4"/>
      <c r="S362" s="4"/>
      <c r="T362" s="4"/>
      <c r="AA362" s="14"/>
    </row>
    <row r="363" spans="1:27" x14ac:dyDescent="0.2">
      <c r="A363" s="4"/>
      <c r="B363" s="4"/>
      <c r="C363" s="4"/>
      <c r="D363" s="4"/>
      <c r="E363" s="4"/>
      <c r="F363" s="4"/>
      <c r="G363" s="4"/>
      <c r="H363" s="4"/>
      <c r="I363" s="4"/>
      <c r="J363" s="4"/>
      <c r="K363" s="4"/>
      <c r="L363" s="4"/>
      <c r="M363" s="4"/>
      <c r="N363" s="4"/>
      <c r="O363" s="4"/>
      <c r="P363" s="4"/>
      <c r="Q363" s="4"/>
      <c r="R363" s="4"/>
      <c r="S363" s="4"/>
      <c r="T363" s="4"/>
      <c r="AA363" s="14"/>
    </row>
    <row r="364" spans="1:27" x14ac:dyDescent="0.2">
      <c r="A364" s="4"/>
      <c r="B364" s="4"/>
      <c r="C364" s="4"/>
      <c r="D364" s="4"/>
      <c r="E364" s="4"/>
      <c r="F364" s="4"/>
      <c r="G364" s="4"/>
      <c r="H364" s="4"/>
      <c r="I364" s="4"/>
      <c r="J364" s="4"/>
      <c r="K364" s="4"/>
      <c r="L364" s="4"/>
      <c r="M364" s="4"/>
      <c r="N364" s="4"/>
      <c r="O364" s="4"/>
      <c r="P364" s="4"/>
      <c r="Q364" s="4"/>
      <c r="R364" s="4"/>
      <c r="S364" s="4"/>
      <c r="T364" s="4"/>
      <c r="AA364" s="14"/>
    </row>
    <row r="365" spans="1:27" x14ac:dyDescent="0.2">
      <c r="A365" s="4"/>
      <c r="B365" s="4"/>
      <c r="C365" s="4"/>
      <c r="D365" s="4"/>
      <c r="E365" s="4"/>
      <c r="F365" s="4"/>
      <c r="G365" s="4"/>
      <c r="H365" s="4"/>
      <c r="I365" s="4"/>
      <c r="J365" s="4"/>
      <c r="K365" s="4"/>
      <c r="L365" s="4"/>
      <c r="M365" s="4"/>
      <c r="N365" s="4"/>
      <c r="O365" s="4"/>
      <c r="P365" s="4"/>
      <c r="Q365" s="4"/>
      <c r="R365" s="4"/>
      <c r="S365" s="4"/>
      <c r="T365" s="4"/>
      <c r="AA365" s="14"/>
    </row>
    <row r="366" spans="1:27" x14ac:dyDescent="0.2">
      <c r="A366" s="4"/>
      <c r="B366" s="4"/>
      <c r="C366" s="4"/>
      <c r="D366" s="4"/>
      <c r="E366" s="4"/>
      <c r="F366" s="4"/>
      <c r="G366" s="4"/>
      <c r="H366" s="4"/>
      <c r="I366" s="4"/>
      <c r="J366" s="4"/>
      <c r="K366" s="4"/>
      <c r="L366" s="4"/>
      <c r="M366" s="4"/>
      <c r="N366" s="4"/>
      <c r="O366" s="4"/>
      <c r="P366" s="4"/>
      <c r="Q366" s="4"/>
      <c r="R366" s="4"/>
      <c r="S366" s="4"/>
      <c r="T366" s="4"/>
      <c r="AA366" s="14"/>
    </row>
    <row r="367" spans="1:27" x14ac:dyDescent="0.2">
      <c r="A367" s="4"/>
      <c r="B367" s="4"/>
      <c r="C367" s="4"/>
      <c r="D367" s="4"/>
      <c r="E367" s="4"/>
      <c r="F367" s="4"/>
      <c r="G367" s="4"/>
      <c r="H367" s="4"/>
      <c r="I367" s="4"/>
      <c r="J367" s="4"/>
      <c r="K367" s="4"/>
      <c r="L367" s="4"/>
      <c r="M367" s="4"/>
      <c r="N367" s="4"/>
      <c r="O367" s="4"/>
      <c r="P367" s="4"/>
      <c r="Q367" s="4"/>
      <c r="R367" s="4"/>
      <c r="S367" s="4"/>
      <c r="T367" s="4"/>
      <c r="AA367" s="14"/>
    </row>
    <row r="368" spans="1:27" x14ac:dyDescent="0.2">
      <c r="A368" s="4"/>
      <c r="B368" s="4"/>
      <c r="C368" s="4"/>
      <c r="D368" s="4"/>
      <c r="E368" s="4"/>
      <c r="F368" s="4"/>
      <c r="G368" s="4"/>
      <c r="H368" s="4"/>
      <c r="I368" s="4"/>
      <c r="J368" s="4"/>
      <c r="K368" s="4"/>
      <c r="L368" s="4"/>
      <c r="M368" s="4"/>
      <c r="N368" s="4"/>
      <c r="O368" s="4"/>
      <c r="P368" s="4"/>
      <c r="Q368" s="4"/>
      <c r="R368" s="4"/>
      <c r="S368" s="4"/>
      <c r="T368" s="4"/>
      <c r="AA368" s="14"/>
    </row>
    <row r="369" spans="1:27" x14ac:dyDescent="0.2">
      <c r="A369" s="4"/>
      <c r="B369" s="4"/>
      <c r="C369" s="4"/>
      <c r="D369" s="4"/>
      <c r="E369" s="4"/>
      <c r="F369" s="4"/>
      <c r="G369" s="4"/>
      <c r="H369" s="4"/>
      <c r="I369" s="4"/>
      <c r="J369" s="4"/>
      <c r="K369" s="4"/>
      <c r="L369" s="4"/>
      <c r="M369" s="4"/>
      <c r="N369" s="4"/>
      <c r="O369" s="4"/>
      <c r="P369" s="4"/>
      <c r="Q369" s="4"/>
      <c r="R369" s="4"/>
      <c r="S369" s="4"/>
      <c r="T369" s="4"/>
      <c r="AA369" s="14"/>
    </row>
    <row r="370" spans="1:27" x14ac:dyDescent="0.2">
      <c r="A370" s="4"/>
      <c r="B370" s="4"/>
      <c r="C370" s="4"/>
      <c r="D370" s="4"/>
      <c r="E370" s="4"/>
      <c r="F370" s="4"/>
      <c r="G370" s="4"/>
      <c r="H370" s="4"/>
      <c r="I370" s="4"/>
      <c r="J370" s="4"/>
      <c r="K370" s="4"/>
      <c r="L370" s="4"/>
      <c r="M370" s="4"/>
      <c r="N370" s="4"/>
      <c r="O370" s="4"/>
      <c r="P370" s="4"/>
      <c r="Q370" s="4"/>
      <c r="R370" s="4"/>
      <c r="S370" s="4"/>
      <c r="T370" s="4"/>
      <c r="AA370" s="14"/>
    </row>
    <row r="371" spans="1:27" x14ac:dyDescent="0.2">
      <c r="A371" s="4"/>
      <c r="B371" s="4"/>
      <c r="C371" s="4"/>
      <c r="D371" s="4"/>
      <c r="E371" s="4"/>
      <c r="F371" s="4"/>
      <c r="G371" s="4"/>
      <c r="H371" s="4"/>
      <c r="I371" s="4"/>
      <c r="J371" s="4"/>
      <c r="K371" s="4"/>
      <c r="L371" s="4"/>
      <c r="M371" s="4"/>
      <c r="N371" s="4"/>
      <c r="O371" s="4"/>
      <c r="P371" s="4"/>
      <c r="Q371" s="4"/>
      <c r="R371" s="4"/>
      <c r="S371" s="4"/>
      <c r="T371" s="4"/>
      <c r="AA371" s="14"/>
    </row>
    <row r="372" spans="1:27" x14ac:dyDescent="0.2">
      <c r="A372" s="4"/>
      <c r="B372" s="4"/>
      <c r="C372" s="4"/>
      <c r="D372" s="4"/>
      <c r="E372" s="4"/>
      <c r="F372" s="4"/>
      <c r="G372" s="4"/>
      <c r="H372" s="4"/>
      <c r="I372" s="4"/>
      <c r="J372" s="4"/>
      <c r="K372" s="4"/>
      <c r="L372" s="4"/>
      <c r="M372" s="4"/>
      <c r="N372" s="4"/>
      <c r="O372" s="4"/>
      <c r="P372" s="4"/>
      <c r="Q372" s="4"/>
      <c r="R372" s="4"/>
      <c r="S372" s="4"/>
      <c r="T372" s="4"/>
      <c r="AA372" s="14"/>
    </row>
    <row r="373" spans="1:27" x14ac:dyDescent="0.2">
      <c r="A373" s="4"/>
      <c r="B373" s="4"/>
      <c r="C373" s="4"/>
      <c r="D373" s="4"/>
      <c r="E373" s="4"/>
      <c r="F373" s="4"/>
      <c r="G373" s="4"/>
      <c r="H373" s="4"/>
      <c r="I373" s="4"/>
      <c r="J373" s="4"/>
      <c r="K373" s="4"/>
      <c r="L373" s="4"/>
      <c r="M373" s="4"/>
      <c r="N373" s="4"/>
      <c r="O373" s="4"/>
      <c r="P373" s="4"/>
      <c r="Q373" s="4"/>
      <c r="R373" s="4"/>
      <c r="S373" s="4"/>
      <c r="T373" s="4"/>
      <c r="AA373" s="14"/>
    </row>
    <row r="374" spans="1:27" x14ac:dyDescent="0.2">
      <c r="A374" s="4"/>
      <c r="B374" s="4"/>
      <c r="C374" s="4"/>
      <c r="D374" s="4"/>
      <c r="E374" s="4"/>
      <c r="F374" s="4"/>
      <c r="G374" s="4"/>
      <c r="H374" s="4"/>
      <c r="I374" s="4"/>
      <c r="J374" s="4"/>
      <c r="K374" s="4"/>
      <c r="L374" s="4"/>
      <c r="M374" s="4"/>
      <c r="N374" s="4"/>
      <c r="O374" s="4"/>
      <c r="P374" s="4"/>
      <c r="Q374" s="4"/>
      <c r="R374" s="4"/>
      <c r="S374" s="4"/>
      <c r="T374" s="4"/>
      <c r="AA374" s="14"/>
    </row>
    <row r="375" spans="1:27" x14ac:dyDescent="0.2">
      <c r="A375" s="4"/>
      <c r="B375" s="4"/>
      <c r="C375" s="4"/>
      <c r="D375" s="4"/>
      <c r="E375" s="4"/>
      <c r="F375" s="4"/>
      <c r="G375" s="4"/>
      <c r="H375" s="4"/>
      <c r="I375" s="4"/>
      <c r="J375" s="4"/>
      <c r="K375" s="4"/>
      <c r="L375" s="4"/>
      <c r="M375" s="4"/>
      <c r="N375" s="4"/>
      <c r="O375" s="4"/>
      <c r="P375" s="4"/>
      <c r="Q375" s="4"/>
      <c r="R375" s="4"/>
      <c r="S375" s="4"/>
      <c r="T375" s="4"/>
      <c r="AA375" s="14"/>
    </row>
    <row r="376" spans="1:27" x14ac:dyDescent="0.2">
      <c r="A376" s="4"/>
      <c r="B376" s="4"/>
      <c r="C376" s="4"/>
      <c r="D376" s="4"/>
      <c r="E376" s="4"/>
      <c r="F376" s="4"/>
      <c r="G376" s="4"/>
      <c r="H376" s="4"/>
      <c r="I376" s="4"/>
      <c r="J376" s="4"/>
      <c r="K376" s="4"/>
      <c r="L376" s="4"/>
      <c r="M376" s="4"/>
      <c r="N376" s="4"/>
      <c r="O376" s="4"/>
      <c r="P376" s="4"/>
      <c r="Q376" s="4"/>
      <c r="R376" s="4"/>
      <c r="S376" s="4"/>
      <c r="T376" s="4"/>
      <c r="AA376" s="14"/>
    </row>
    <row r="377" spans="1:27" x14ac:dyDescent="0.2">
      <c r="A377" s="4"/>
      <c r="B377" s="4"/>
      <c r="C377" s="4"/>
      <c r="D377" s="4"/>
      <c r="E377" s="4"/>
      <c r="F377" s="4"/>
      <c r="G377" s="4"/>
      <c r="H377" s="4"/>
      <c r="I377" s="4"/>
      <c r="J377" s="4"/>
      <c r="K377" s="4"/>
      <c r="L377" s="4"/>
      <c r="M377" s="4"/>
      <c r="N377" s="4"/>
      <c r="O377" s="4"/>
      <c r="P377" s="4"/>
      <c r="Q377" s="4"/>
      <c r="R377" s="4"/>
      <c r="S377" s="4"/>
      <c r="T377" s="4"/>
      <c r="AA377" s="14"/>
    </row>
    <row r="378" spans="1:27" x14ac:dyDescent="0.2">
      <c r="A378" s="4"/>
      <c r="B378" s="4"/>
      <c r="C378" s="4"/>
      <c r="D378" s="4"/>
      <c r="E378" s="4"/>
      <c r="F378" s="4"/>
      <c r="G378" s="4"/>
      <c r="H378" s="4"/>
      <c r="I378" s="4"/>
      <c r="J378" s="4"/>
      <c r="K378" s="4"/>
      <c r="L378" s="4"/>
      <c r="M378" s="4"/>
      <c r="N378" s="4"/>
      <c r="O378" s="4"/>
      <c r="P378" s="4"/>
      <c r="Q378" s="4"/>
      <c r="R378" s="4"/>
      <c r="S378" s="4"/>
      <c r="T378" s="4"/>
      <c r="AA378" s="14"/>
    </row>
    <row r="379" spans="1:27" x14ac:dyDescent="0.2">
      <c r="A379" s="4"/>
      <c r="B379" s="4"/>
      <c r="C379" s="4"/>
      <c r="D379" s="4"/>
      <c r="E379" s="4"/>
      <c r="F379" s="4"/>
      <c r="G379" s="4"/>
      <c r="H379" s="4"/>
      <c r="I379" s="4"/>
      <c r="J379" s="4"/>
      <c r="K379" s="4"/>
      <c r="L379" s="4"/>
      <c r="M379" s="4"/>
      <c r="N379" s="4"/>
      <c r="O379" s="4"/>
      <c r="P379" s="4"/>
      <c r="Q379" s="4"/>
      <c r="R379" s="4"/>
      <c r="S379" s="4"/>
      <c r="T379" s="4"/>
      <c r="AA379" s="14"/>
    </row>
    <row r="380" spans="1:27" x14ac:dyDescent="0.2">
      <c r="A380" s="4"/>
      <c r="B380" s="4"/>
      <c r="C380" s="4"/>
      <c r="D380" s="4"/>
      <c r="E380" s="4"/>
      <c r="F380" s="4"/>
      <c r="G380" s="4"/>
      <c r="H380" s="4"/>
      <c r="I380" s="4"/>
      <c r="J380" s="4"/>
      <c r="K380" s="4"/>
      <c r="L380" s="4"/>
      <c r="M380" s="4"/>
      <c r="N380" s="4"/>
      <c r="O380" s="4"/>
      <c r="P380" s="4"/>
      <c r="Q380" s="4"/>
      <c r="R380" s="4"/>
      <c r="S380" s="4"/>
      <c r="T380" s="4"/>
      <c r="AA380" s="14"/>
    </row>
    <row r="381" spans="1:27" x14ac:dyDescent="0.2">
      <c r="A381" s="4"/>
      <c r="B381" s="4"/>
      <c r="C381" s="4"/>
      <c r="D381" s="4"/>
      <c r="E381" s="4"/>
      <c r="F381" s="4"/>
      <c r="G381" s="4"/>
      <c r="H381" s="4"/>
      <c r="I381" s="4"/>
      <c r="J381" s="4"/>
      <c r="K381" s="4"/>
      <c r="L381" s="4"/>
      <c r="M381" s="4"/>
      <c r="N381" s="4"/>
      <c r="O381" s="4"/>
      <c r="P381" s="4"/>
      <c r="Q381" s="4"/>
      <c r="R381" s="4"/>
      <c r="S381" s="4"/>
      <c r="T381" s="4"/>
      <c r="AA381" s="14"/>
    </row>
    <row r="382" spans="1:27" x14ac:dyDescent="0.2">
      <c r="A382" s="4"/>
      <c r="B382" s="4"/>
      <c r="C382" s="4"/>
      <c r="D382" s="4"/>
      <c r="E382" s="4"/>
      <c r="F382" s="4"/>
      <c r="G382" s="4"/>
      <c r="H382" s="4"/>
      <c r="I382" s="4"/>
      <c r="J382" s="4"/>
      <c r="K382" s="4"/>
      <c r="L382" s="4"/>
      <c r="M382" s="4"/>
      <c r="N382" s="4"/>
      <c r="O382" s="4"/>
      <c r="P382" s="4"/>
      <c r="Q382" s="4"/>
      <c r="R382" s="4"/>
      <c r="S382" s="4"/>
      <c r="T382" s="4"/>
      <c r="AA382" s="14"/>
    </row>
    <row r="383" spans="1:27" x14ac:dyDescent="0.2">
      <c r="A383" s="4"/>
      <c r="B383" s="4"/>
      <c r="C383" s="4"/>
      <c r="D383" s="4"/>
      <c r="E383" s="4"/>
      <c r="F383" s="4"/>
      <c r="G383" s="4"/>
      <c r="H383" s="4"/>
      <c r="I383" s="4"/>
      <c r="J383" s="4"/>
      <c r="K383" s="4"/>
      <c r="L383" s="4"/>
      <c r="M383" s="4"/>
      <c r="N383" s="4"/>
      <c r="O383" s="4"/>
      <c r="P383" s="4"/>
      <c r="Q383" s="4"/>
      <c r="R383" s="4"/>
      <c r="S383" s="4"/>
      <c r="T383" s="4"/>
      <c r="AA383" s="14"/>
    </row>
    <row r="384" spans="1:27" x14ac:dyDescent="0.2">
      <c r="A384" s="4"/>
      <c r="B384" s="4"/>
      <c r="C384" s="4"/>
      <c r="D384" s="4"/>
      <c r="E384" s="4"/>
      <c r="F384" s="4"/>
      <c r="G384" s="4"/>
      <c r="H384" s="4"/>
      <c r="I384" s="4"/>
      <c r="J384" s="4"/>
      <c r="K384" s="4"/>
      <c r="L384" s="4"/>
      <c r="M384" s="4"/>
      <c r="N384" s="4"/>
      <c r="O384" s="4"/>
      <c r="P384" s="4"/>
      <c r="Q384" s="4"/>
      <c r="R384" s="4"/>
      <c r="S384" s="4"/>
      <c r="T384" s="4"/>
      <c r="AA384" s="14"/>
    </row>
    <row r="385" spans="1:27" x14ac:dyDescent="0.2">
      <c r="A385" s="4"/>
      <c r="B385" s="4"/>
      <c r="C385" s="4"/>
      <c r="D385" s="4"/>
      <c r="E385" s="4"/>
      <c r="F385" s="4"/>
      <c r="G385" s="4"/>
      <c r="H385" s="4"/>
      <c r="I385" s="4"/>
      <c r="J385" s="4"/>
      <c r="K385" s="4"/>
      <c r="L385" s="4"/>
      <c r="M385" s="4"/>
      <c r="N385" s="4"/>
      <c r="O385" s="4"/>
      <c r="P385" s="4"/>
      <c r="Q385" s="4"/>
      <c r="R385" s="4"/>
      <c r="S385" s="4"/>
      <c r="T385" s="4"/>
      <c r="AA385" s="14"/>
    </row>
    <row r="386" spans="1:27" x14ac:dyDescent="0.2">
      <c r="A386" s="4"/>
      <c r="B386" s="4"/>
      <c r="C386" s="4"/>
      <c r="D386" s="4"/>
      <c r="E386" s="4"/>
      <c r="F386" s="4"/>
      <c r="G386" s="4"/>
      <c r="H386" s="4"/>
      <c r="I386" s="4"/>
      <c r="J386" s="4"/>
      <c r="K386" s="4"/>
      <c r="L386" s="4"/>
      <c r="M386" s="4"/>
      <c r="N386" s="4"/>
      <c r="O386" s="4"/>
      <c r="P386" s="4"/>
      <c r="Q386" s="4"/>
      <c r="R386" s="4"/>
      <c r="S386" s="4"/>
      <c r="T386" s="4"/>
      <c r="AA386" s="14"/>
    </row>
    <row r="387" spans="1:27" x14ac:dyDescent="0.2">
      <c r="A387" s="4"/>
      <c r="B387" s="4"/>
      <c r="C387" s="4"/>
      <c r="D387" s="4"/>
      <c r="E387" s="4"/>
      <c r="F387" s="4"/>
      <c r="G387" s="4"/>
      <c r="H387" s="4"/>
      <c r="I387" s="4"/>
      <c r="J387" s="4"/>
      <c r="K387" s="4"/>
      <c r="L387" s="4"/>
      <c r="M387" s="4"/>
      <c r="N387" s="4"/>
      <c r="O387" s="4"/>
      <c r="P387" s="4"/>
      <c r="Q387" s="4"/>
      <c r="R387" s="4"/>
      <c r="S387" s="4"/>
      <c r="T387" s="4"/>
      <c r="AA387" s="14"/>
    </row>
    <row r="388" spans="1:27" x14ac:dyDescent="0.2">
      <c r="A388" s="4"/>
      <c r="B388" s="4"/>
      <c r="C388" s="4"/>
      <c r="D388" s="4"/>
      <c r="E388" s="4"/>
      <c r="F388" s="4"/>
      <c r="G388" s="4"/>
      <c r="H388" s="4"/>
      <c r="I388" s="4"/>
      <c r="J388" s="4"/>
      <c r="K388" s="4"/>
      <c r="L388" s="4"/>
      <c r="M388" s="4"/>
      <c r="N388" s="4"/>
      <c r="O388" s="4"/>
      <c r="P388" s="4"/>
      <c r="Q388" s="4"/>
      <c r="R388" s="4"/>
      <c r="S388" s="4"/>
      <c r="T388" s="4"/>
      <c r="AA388" s="14"/>
    </row>
    <row r="389" spans="1:27" x14ac:dyDescent="0.2">
      <c r="A389" s="4"/>
      <c r="B389" s="4"/>
      <c r="C389" s="4"/>
      <c r="D389" s="4"/>
      <c r="E389" s="4"/>
      <c r="F389" s="4"/>
      <c r="G389" s="4"/>
      <c r="H389" s="4"/>
      <c r="I389" s="4"/>
      <c r="J389" s="4"/>
      <c r="K389" s="4"/>
      <c r="L389" s="4"/>
      <c r="M389" s="4"/>
      <c r="N389" s="4"/>
      <c r="O389" s="4"/>
      <c r="P389" s="4"/>
      <c r="Q389" s="4"/>
      <c r="R389" s="4"/>
      <c r="S389" s="4"/>
      <c r="T389" s="4"/>
      <c r="AA389" s="14"/>
    </row>
    <row r="390" spans="1:27" x14ac:dyDescent="0.2">
      <c r="A390" s="4"/>
      <c r="B390" s="4"/>
      <c r="C390" s="4"/>
      <c r="D390" s="4"/>
      <c r="E390" s="4"/>
      <c r="F390" s="4"/>
      <c r="G390" s="4"/>
      <c r="H390" s="4"/>
      <c r="I390" s="4"/>
      <c r="J390" s="4"/>
      <c r="K390" s="4"/>
      <c r="L390" s="4"/>
      <c r="M390" s="4"/>
      <c r="N390" s="4"/>
      <c r="O390" s="4"/>
      <c r="P390" s="4"/>
      <c r="Q390" s="4"/>
      <c r="R390" s="4"/>
      <c r="S390" s="4"/>
      <c r="T390" s="4"/>
      <c r="AA390" s="14"/>
    </row>
    <row r="391" spans="1:27" x14ac:dyDescent="0.2">
      <c r="A391" s="4"/>
      <c r="B391" s="4"/>
      <c r="C391" s="4"/>
      <c r="D391" s="4"/>
      <c r="E391" s="4"/>
      <c r="F391" s="4"/>
      <c r="G391" s="4"/>
      <c r="H391" s="4"/>
      <c r="I391" s="4"/>
      <c r="J391" s="4"/>
      <c r="K391" s="4"/>
      <c r="L391" s="4"/>
      <c r="M391" s="4"/>
      <c r="N391" s="4"/>
      <c r="O391" s="4"/>
      <c r="P391" s="4"/>
      <c r="Q391" s="4"/>
      <c r="R391" s="4"/>
      <c r="S391" s="4"/>
      <c r="T391" s="4"/>
      <c r="AA391" s="14"/>
    </row>
    <row r="392" spans="1:27" x14ac:dyDescent="0.2">
      <c r="A392" s="4"/>
      <c r="B392" s="4"/>
      <c r="C392" s="4"/>
      <c r="D392" s="4"/>
      <c r="E392" s="4"/>
      <c r="F392" s="4"/>
      <c r="G392" s="4"/>
      <c r="H392" s="4"/>
      <c r="I392" s="4"/>
      <c r="J392" s="4"/>
      <c r="K392" s="4"/>
      <c r="L392" s="4"/>
      <c r="M392" s="4"/>
      <c r="N392" s="4"/>
      <c r="O392" s="4"/>
      <c r="P392" s="4"/>
      <c r="Q392" s="4"/>
      <c r="R392" s="4"/>
      <c r="S392" s="4"/>
      <c r="T392" s="4"/>
      <c r="AA392" s="14"/>
    </row>
    <row r="393" spans="1:27" x14ac:dyDescent="0.2">
      <c r="A393" s="4"/>
      <c r="B393" s="4"/>
      <c r="C393" s="4"/>
      <c r="D393" s="4"/>
      <c r="E393" s="4"/>
      <c r="F393" s="4"/>
      <c r="G393" s="4"/>
      <c r="H393" s="4"/>
      <c r="I393" s="4"/>
      <c r="J393" s="4"/>
      <c r="K393" s="4"/>
      <c r="L393" s="4"/>
      <c r="M393" s="4"/>
      <c r="N393" s="4"/>
      <c r="O393" s="4"/>
      <c r="P393" s="4"/>
      <c r="Q393" s="4"/>
      <c r="R393" s="4"/>
      <c r="S393" s="4"/>
      <c r="T393" s="4"/>
      <c r="AA393" s="14"/>
    </row>
    <row r="394" spans="1:27" x14ac:dyDescent="0.2">
      <c r="A394" s="4"/>
      <c r="B394" s="4"/>
      <c r="C394" s="4"/>
      <c r="D394" s="4"/>
      <c r="E394" s="4"/>
      <c r="F394" s="4"/>
      <c r="G394" s="4"/>
      <c r="H394" s="4"/>
      <c r="I394" s="4"/>
      <c r="J394" s="4"/>
      <c r="K394" s="4"/>
      <c r="L394" s="4"/>
      <c r="M394" s="4"/>
      <c r="N394" s="4"/>
      <c r="O394" s="4"/>
      <c r="P394" s="4"/>
      <c r="Q394" s="4"/>
      <c r="R394" s="4"/>
      <c r="S394" s="4"/>
      <c r="T394" s="4"/>
      <c r="AA394" s="14"/>
    </row>
    <row r="395" spans="1:27" x14ac:dyDescent="0.2">
      <c r="A395" s="4"/>
      <c r="B395" s="4"/>
      <c r="C395" s="4"/>
      <c r="D395" s="4"/>
      <c r="E395" s="4"/>
      <c r="F395" s="4"/>
      <c r="G395" s="4"/>
      <c r="H395" s="4"/>
      <c r="I395" s="4"/>
      <c r="J395" s="4"/>
      <c r="K395" s="4"/>
      <c r="L395" s="4"/>
      <c r="M395" s="4"/>
      <c r="N395" s="4"/>
      <c r="O395" s="4"/>
      <c r="P395" s="4"/>
      <c r="Q395" s="4"/>
      <c r="R395" s="4"/>
      <c r="S395" s="4"/>
      <c r="T395" s="4"/>
      <c r="AA395" s="14"/>
    </row>
    <row r="396" spans="1:27" x14ac:dyDescent="0.2">
      <c r="A396" s="4"/>
      <c r="B396" s="4"/>
      <c r="C396" s="4"/>
      <c r="D396" s="4"/>
      <c r="E396" s="4"/>
      <c r="F396" s="4"/>
      <c r="G396" s="4"/>
      <c r="H396" s="4"/>
      <c r="I396" s="4"/>
      <c r="J396" s="4"/>
      <c r="K396" s="4"/>
      <c r="L396" s="4"/>
      <c r="M396" s="4"/>
      <c r="N396" s="4"/>
      <c r="O396" s="4"/>
      <c r="P396" s="4"/>
      <c r="Q396" s="4"/>
      <c r="R396" s="4"/>
      <c r="S396" s="4"/>
      <c r="T396" s="4"/>
      <c r="AA396" s="14"/>
    </row>
    <row r="397" spans="1:27" x14ac:dyDescent="0.2">
      <c r="A397" s="4"/>
      <c r="B397" s="4"/>
      <c r="C397" s="4"/>
      <c r="D397" s="4"/>
      <c r="E397" s="4"/>
      <c r="F397" s="4"/>
      <c r="G397" s="4"/>
      <c r="H397" s="4"/>
      <c r="I397" s="4"/>
      <c r="J397" s="4"/>
      <c r="K397" s="4"/>
      <c r="L397" s="4"/>
      <c r="M397" s="4"/>
      <c r="N397" s="4"/>
      <c r="O397" s="4"/>
      <c r="P397" s="4"/>
      <c r="Q397" s="4"/>
      <c r="R397" s="4"/>
      <c r="S397" s="4"/>
      <c r="T397" s="4"/>
      <c r="AA397" s="14"/>
    </row>
    <row r="398" spans="1:27" x14ac:dyDescent="0.2">
      <c r="A398" s="4"/>
      <c r="B398" s="4"/>
      <c r="C398" s="4"/>
      <c r="D398" s="4"/>
      <c r="E398" s="4"/>
      <c r="F398" s="4"/>
      <c r="G398" s="4"/>
      <c r="H398" s="4"/>
      <c r="I398" s="4"/>
      <c r="J398" s="4"/>
      <c r="K398" s="4"/>
      <c r="L398" s="4"/>
      <c r="M398" s="4"/>
      <c r="N398" s="4"/>
      <c r="O398" s="4"/>
      <c r="P398" s="4"/>
      <c r="Q398" s="4"/>
      <c r="R398" s="4"/>
      <c r="S398" s="4"/>
      <c r="T398" s="4"/>
      <c r="AA398" s="14"/>
    </row>
    <row r="399" spans="1:27" x14ac:dyDescent="0.2">
      <c r="A399" s="4"/>
      <c r="B399" s="4"/>
      <c r="C399" s="4"/>
      <c r="D399" s="4"/>
      <c r="E399" s="4"/>
      <c r="F399" s="4"/>
      <c r="G399" s="4"/>
      <c r="H399" s="4"/>
      <c r="I399" s="4"/>
      <c r="J399" s="4"/>
      <c r="K399" s="4"/>
      <c r="L399" s="4"/>
      <c r="M399" s="4"/>
      <c r="N399" s="4"/>
      <c r="O399" s="4"/>
      <c r="P399" s="4"/>
      <c r="Q399" s="4"/>
      <c r="R399" s="4"/>
      <c r="S399" s="4"/>
      <c r="T399" s="4"/>
      <c r="AA399" s="14"/>
    </row>
    <row r="400" spans="1:27" x14ac:dyDescent="0.2">
      <c r="A400" s="4"/>
      <c r="B400" s="4"/>
      <c r="C400" s="4"/>
      <c r="D400" s="4"/>
      <c r="E400" s="4"/>
      <c r="F400" s="4"/>
      <c r="G400" s="4"/>
      <c r="H400" s="4"/>
      <c r="I400" s="4"/>
      <c r="J400" s="4"/>
      <c r="K400" s="4"/>
      <c r="L400" s="4"/>
      <c r="M400" s="4"/>
      <c r="N400" s="4"/>
      <c r="O400" s="4"/>
      <c r="P400" s="4"/>
      <c r="Q400" s="4"/>
      <c r="R400" s="4"/>
      <c r="S400" s="4"/>
      <c r="T400" s="4"/>
      <c r="AA400" s="14"/>
    </row>
    <row r="401" spans="1:27" x14ac:dyDescent="0.2">
      <c r="A401" s="4"/>
      <c r="B401" s="4"/>
      <c r="C401" s="4"/>
      <c r="D401" s="4"/>
      <c r="E401" s="4"/>
      <c r="F401" s="4"/>
      <c r="G401" s="4"/>
      <c r="H401" s="4"/>
      <c r="I401" s="4"/>
      <c r="J401" s="4"/>
      <c r="K401" s="4"/>
      <c r="L401" s="4"/>
      <c r="M401" s="4"/>
      <c r="N401" s="4"/>
      <c r="O401" s="4"/>
      <c r="P401" s="4"/>
      <c r="Q401" s="4"/>
      <c r="R401" s="4"/>
      <c r="S401" s="4"/>
      <c r="T401" s="4"/>
      <c r="AA401" s="14"/>
    </row>
    <row r="402" spans="1:27" x14ac:dyDescent="0.2">
      <c r="A402" s="4"/>
      <c r="B402" s="4"/>
      <c r="C402" s="4"/>
      <c r="D402" s="4"/>
      <c r="E402" s="4"/>
      <c r="F402" s="4"/>
      <c r="G402" s="4"/>
      <c r="H402" s="4"/>
      <c r="I402" s="4"/>
      <c r="J402" s="4"/>
      <c r="K402" s="4"/>
      <c r="L402" s="4"/>
      <c r="M402" s="4"/>
      <c r="N402" s="4"/>
      <c r="O402" s="4"/>
      <c r="P402" s="4"/>
      <c r="Q402" s="4"/>
      <c r="R402" s="4"/>
      <c r="S402" s="4"/>
      <c r="T402" s="4"/>
      <c r="AA402" s="14"/>
    </row>
    <row r="403" spans="1:27" x14ac:dyDescent="0.2">
      <c r="A403" s="4"/>
      <c r="B403" s="4"/>
      <c r="C403" s="4"/>
      <c r="D403" s="4"/>
      <c r="E403" s="4"/>
      <c r="F403" s="4"/>
      <c r="G403" s="4"/>
      <c r="H403" s="4"/>
      <c r="I403" s="4"/>
      <c r="J403" s="4"/>
      <c r="K403" s="4"/>
      <c r="L403" s="4"/>
      <c r="M403" s="4"/>
      <c r="N403" s="4"/>
      <c r="O403" s="4"/>
      <c r="P403" s="4"/>
      <c r="Q403" s="4"/>
      <c r="R403" s="4"/>
      <c r="S403" s="4"/>
      <c r="T403" s="4"/>
      <c r="AA403" s="14"/>
    </row>
    <row r="404" spans="1:27" x14ac:dyDescent="0.2">
      <c r="A404" s="4"/>
      <c r="B404" s="4"/>
      <c r="C404" s="4"/>
      <c r="D404" s="4"/>
      <c r="E404" s="4"/>
      <c r="F404" s="4"/>
      <c r="G404" s="4"/>
      <c r="H404" s="4"/>
      <c r="I404" s="4"/>
      <c r="J404" s="4"/>
      <c r="K404" s="4"/>
      <c r="L404" s="4"/>
      <c r="M404" s="4"/>
      <c r="N404" s="4"/>
      <c r="O404" s="4"/>
      <c r="P404" s="4"/>
      <c r="Q404" s="4"/>
      <c r="R404" s="4"/>
      <c r="S404" s="4"/>
      <c r="T404" s="4"/>
      <c r="AA404" s="14"/>
    </row>
    <row r="405" spans="1:27" x14ac:dyDescent="0.2">
      <c r="A405" s="4"/>
      <c r="B405" s="4"/>
      <c r="C405" s="4"/>
      <c r="D405" s="4"/>
      <c r="E405" s="4"/>
      <c r="F405" s="4"/>
      <c r="G405" s="4"/>
      <c r="H405" s="4"/>
      <c r="I405" s="4"/>
      <c r="J405" s="4"/>
      <c r="K405" s="4"/>
      <c r="L405" s="4"/>
      <c r="M405" s="4"/>
      <c r="N405" s="4"/>
      <c r="O405" s="4"/>
      <c r="P405" s="4"/>
      <c r="Q405" s="4"/>
      <c r="R405" s="4"/>
      <c r="S405" s="4"/>
      <c r="T405" s="4"/>
      <c r="AA405" s="14"/>
    </row>
    <row r="406" spans="1:27" x14ac:dyDescent="0.2">
      <c r="A406" s="4"/>
      <c r="B406" s="4"/>
      <c r="C406" s="4"/>
      <c r="D406" s="4"/>
      <c r="E406" s="4"/>
      <c r="F406" s="4"/>
      <c r="G406" s="4"/>
      <c r="H406" s="4"/>
      <c r="I406" s="4"/>
      <c r="J406" s="4"/>
      <c r="K406" s="4"/>
      <c r="L406" s="4"/>
      <c r="M406" s="4"/>
      <c r="N406" s="4"/>
      <c r="O406" s="4"/>
      <c r="P406" s="4"/>
      <c r="Q406" s="4"/>
      <c r="R406" s="4"/>
      <c r="S406" s="4"/>
      <c r="T406" s="4"/>
      <c r="AA406" s="14"/>
    </row>
    <row r="407" spans="1:27" x14ac:dyDescent="0.2">
      <c r="A407" s="4"/>
      <c r="B407" s="4"/>
      <c r="C407" s="4"/>
      <c r="D407" s="4"/>
      <c r="E407" s="4"/>
      <c r="F407" s="4"/>
      <c r="G407" s="4"/>
      <c r="H407" s="4"/>
      <c r="I407" s="4"/>
      <c r="J407" s="4"/>
      <c r="K407" s="4"/>
      <c r="L407" s="4"/>
      <c r="M407" s="4"/>
      <c r="N407" s="4"/>
      <c r="O407" s="4"/>
      <c r="P407" s="4"/>
      <c r="Q407" s="4"/>
      <c r="R407" s="4"/>
      <c r="S407" s="4"/>
      <c r="T407" s="4"/>
      <c r="AA407" s="14"/>
    </row>
    <row r="408" spans="1:27" x14ac:dyDescent="0.2">
      <c r="A408" s="4"/>
      <c r="B408" s="4"/>
      <c r="C408" s="4"/>
      <c r="D408" s="4"/>
      <c r="E408" s="4"/>
      <c r="F408" s="4"/>
      <c r="G408" s="4"/>
      <c r="H408" s="4"/>
      <c r="I408" s="4"/>
      <c r="J408" s="4"/>
      <c r="K408" s="4"/>
      <c r="L408" s="4"/>
      <c r="M408" s="4"/>
      <c r="N408" s="4"/>
      <c r="O408" s="4"/>
      <c r="P408" s="4"/>
      <c r="Q408" s="4"/>
      <c r="R408" s="4"/>
      <c r="S408" s="4"/>
      <c r="T408" s="4"/>
      <c r="AA408" s="14"/>
    </row>
    <row r="409" spans="1:27" x14ac:dyDescent="0.2">
      <c r="A409" s="4"/>
      <c r="B409" s="4"/>
      <c r="C409" s="4"/>
      <c r="D409" s="4"/>
      <c r="E409" s="4"/>
      <c r="F409" s="4"/>
      <c r="G409" s="4"/>
      <c r="H409" s="4"/>
      <c r="I409" s="4"/>
      <c r="J409" s="4"/>
      <c r="K409" s="4"/>
      <c r="L409" s="4"/>
      <c r="M409" s="4"/>
      <c r="N409" s="4"/>
      <c r="O409" s="4"/>
      <c r="P409" s="4"/>
      <c r="Q409" s="4"/>
      <c r="R409" s="4"/>
      <c r="S409" s="4"/>
      <c r="T409" s="4"/>
      <c r="AA409" s="14"/>
    </row>
    <row r="410" spans="1:27" x14ac:dyDescent="0.2">
      <c r="A410" s="4"/>
      <c r="B410" s="4"/>
      <c r="C410" s="4"/>
      <c r="D410" s="4"/>
      <c r="E410" s="4"/>
      <c r="F410" s="4"/>
      <c r="G410" s="4"/>
      <c r="H410" s="4"/>
      <c r="I410" s="4"/>
      <c r="J410" s="4"/>
      <c r="K410" s="4"/>
      <c r="L410" s="4"/>
      <c r="M410" s="4"/>
      <c r="N410" s="4"/>
      <c r="O410" s="4"/>
      <c r="P410" s="4"/>
      <c r="Q410" s="4"/>
      <c r="R410" s="4"/>
      <c r="S410" s="4"/>
      <c r="T410" s="4"/>
      <c r="AA410" s="14"/>
    </row>
    <row r="411" spans="1:27" x14ac:dyDescent="0.2">
      <c r="A411" s="4"/>
      <c r="B411" s="4"/>
      <c r="C411" s="4"/>
      <c r="D411" s="4"/>
      <c r="E411" s="4"/>
      <c r="F411" s="4"/>
      <c r="G411" s="4"/>
      <c r="H411" s="4"/>
      <c r="I411" s="4"/>
      <c r="J411" s="4"/>
      <c r="K411" s="4"/>
      <c r="L411" s="4"/>
      <c r="M411" s="4"/>
      <c r="N411" s="4"/>
      <c r="O411" s="4"/>
      <c r="P411" s="4"/>
      <c r="Q411" s="4"/>
      <c r="R411" s="4"/>
      <c r="S411" s="4"/>
      <c r="T411" s="4"/>
      <c r="AA411" s="14"/>
    </row>
    <row r="412" spans="1:27" x14ac:dyDescent="0.2">
      <c r="A412" s="4"/>
      <c r="B412" s="4"/>
      <c r="C412" s="4"/>
      <c r="D412" s="4"/>
      <c r="E412" s="4"/>
      <c r="F412" s="4"/>
      <c r="G412" s="4"/>
      <c r="H412" s="4"/>
      <c r="I412" s="4"/>
      <c r="J412" s="4"/>
      <c r="K412" s="4"/>
      <c r="L412" s="4"/>
      <c r="M412" s="4"/>
      <c r="N412" s="4"/>
      <c r="O412" s="4"/>
      <c r="P412" s="4"/>
      <c r="Q412" s="4"/>
      <c r="R412" s="4"/>
      <c r="S412" s="4"/>
      <c r="T412" s="4"/>
      <c r="AA412" s="14"/>
    </row>
    <row r="413" spans="1:27" x14ac:dyDescent="0.2">
      <c r="A413" s="4"/>
      <c r="B413" s="4"/>
      <c r="C413" s="4"/>
      <c r="D413" s="4"/>
      <c r="E413" s="4"/>
      <c r="F413" s="4"/>
      <c r="G413" s="4"/>
      <c r="H413" s="4"/>
      <c r="I413" s="4"/>
      <c r="J413" s="4"/>
      <c r="K413" s="4"/>
      <c r="L413" s="4"/>
      <c r="M413" s="4"/>
      <c r="N413" s="4"/>
      <c r="O413" s="4"/>
      <c r="P413" s="4"/>
      <c r="Q413" s="4"/>
      <c r="R413" s="4"/>
      <c r="S413" s="4"/>
      <c r="T413" s="4"/>
      <c r="AA413" s="14"/>
    </row>
    <row r="414" spans="1:27" x14ac:dyDescent="0.2">
      <c r="A414" s="4"/>
      <c r="B414" s="4"/>
      <c r="C414" s="4"/>
      <c r="D414" s="4"/>
      <c r="E414" s="4"/>
      <c r="F414" s="4"/>
      <c r="G414" s="4"/>
      <c r="H414" s="4"/>
      <c r="I414" s="4"/>
      <c r="J414" s="4"/>
      <c r="K414" s="4"/>
      <c r="L414" s="4"/>
      <c r="M414" s="4"/>
      <c r="N414" s="4"/>
      <c r="O414" s="4"/>
      <c r="P414" s="4"/>
      <c r="Q414" s="4"/>
      <c r="R414" s="4"/>
      <c r="S414" s="4"/>
      <c r="T414" s="4"/>
      <c r="AA414" s="14"/>
    </row>
    <row r="415" spans="1:27" x14ac:dyDescent="0.2">
      <c r="A415" s="4"/>
      <c r="B415" s="4"/>
      <c r="C415" s="4"/>
      <c r="D415" s="4"/>
      <c r="E415" s="4"/>
      <c r="F415" s="4"/>
      <c r="G415" s="4"/>
      <c r="H415" s="4"/>
      <c r="I415" s="4"/>
      <c r="J415" s="4"/>
      <c r="K415" s="4"/>
      <c r="L415" s="4"/>
      <c r="M415" s="4"/>
      <c r="N415" s="4"/>
      <c r="O415" s="4"/>
      <c r="P415" s="4"/>
      <c r="Q415" s="4"/>
      <c r="R415" s="4"/>
      <c r="S415" s="4"/>
      <c r="T415" s="4"/>
      <c r="AA415" s="14"/>
    </row>
    <row r="416" spans="1:27" x14ac:dyDescent="0.2">
      <c r="A416" s="4"/>
      <c r="B416" s="4"/>
      <c r="C416" s="4"/>
      <c r="D416" s="4"/>
      <c r="E416" s="4"/>
      <c r="F416" s="4"/>
      <c r="G416" s="4"/>
      <c r="H416" s="4"/>
      <c r="I416" s="4"/>
      <c r="J416" s="4"/>
      <c r="K416" s="4"/>
      <c r="L416" s="4"/>
      <c r="M416" s="4"/>
      <c r="N416" s="4"/>
      <c r="O416" s="4"/>
      <c r="P416" s="4"/>
      <c r="Q416" s="4"/>
      <c r="R416" s="4"/>
      <c r="S416" s="4"/>
      <c r="T416" s="4"/>
      <c r="AA416" s="14"/>
    </row>
    <row r="417" spans="1:27" x14ac:dyDescent="0.2">
      <c r="A417" s="4"/>
      <c r="B417" s="4"/>
      <c r="C417" s="4"/>
      <c r="D417" s="4"/>
      <c r="E417" s="4"/>
      <c r="F417" s="4"/>
      <c r="G417" s="4"/>
      <c r="H417" s="4"/>
      <c r="I417" s="4"/>
      <c r="J417" s="4"/>
      <c r="K417" s="4"/>
      <c r="L417" s="4"/>
      <c r="M417" s="4"/>
      <c r="N417" s="4"/>
      <c r="O417" s="4"/>
      <c r="P417" s="4"/>
      <c r="Q417" s="4"/>
      <c r="R417" s="4"/>
      <c r="S417" s="4"/>
      <c r="T417" s="4"/>
      <c r="AA417" s="14"/>
    </row>
    <row r="418" spans="1:27" x14ac:dyDescent="0.2">
      <c r="A418" s="4"/>
      <c r="B418" s="4"/>
      <c r="C418" s="4"/>
      <c r="D418" s="4"/>
      <c r="E418" s="4"/>
      <c r="F418" s="4"/>
      <c r="G418" s="4"/>
      <c r="H418" s="4"/>
      <c r="I418" s="4"/>
      <c r="J418" s="4"/>
      <c r="K418" s="4"/>
      <c r="L418" s="4"/>
      <c r="M418" s="4"/>
      <c r="N418" s="4"/>
      <c r="O418" s="4"/>
      <c r="P418" s="4"/>
      <c r="Q418" s="4"/>
      <c r="R418" s="4"/>
      <c r="S418" s="4"/>
      <c r="T418" s="4"/>
      <c r="AA418" s="14"/>
    </row>
    <row r="419" spans="1:27" x14ac:dyDescent="0.2">
      <c r="A419" s="4"/>
      <c r="B419" s="4"/>
      <c r="C419" s="4"/>
      <c r="D419" s="4"/>
      <c r="E419" s="4"/>
      <c r="F419" s="4"/>
      <c r="G419" s="4"/>
      <c r="H419" s="4"/>
      <c r="I419" s="4"/>
      <c r="J419" s="4"/>
      <c r="K419" s="4"/>
      <c r="L419" s="4"/>
      <c r="M419" s="4"/>
      <c r="N419" s="4"/>
      <c r="O419" s="4"/>
      <c r="P419" s="4"/>
      <c r="Q419" s="4"/>
      <c r="R419" s="4"/>
      <c r="S419" s="4"/>
      <c r="T419" s="4"/>
      <c r="AA419" s="14"/>
    </row>
    <row r="420" spans="1:27" x14ac:dyDescent="0.2">
      <c r="A420" s="4"/>
      <c r="B420" s="4"/>
      <c r="C420" s="4"/>
      <c r="D420" s="4"/>
      <c r="E420" s="4"/>
      <c r="F420" s="4"/>
      <c r="G420" s="4"/>
      <c r="H420" s="4"/>
      <c r="I420" s="4"/>
      <c r="J420" s="4"/>
      <c r="K420" s="4"/>
      <c r="L420" s="4"/>
      <c r="M420" s="4"/>
      <c r="N420" s="4"/>
      <c r="O420" s="4"/>
      <c r="P420" s="4"/>
      <c r="Q420" s="4"/>
      <c r="R420" s="4"/>
      <c r="S420" s="4"/>
      <c r="T420" s="4"/>
      <c r="AA420" s="14"/>
    </row>
    <row r="421" spans="1:27" x14ac:dyDescent="0.2">
      <c r="A421" s="4"/>
      <c r="B421" s="4"/>
      <c r="C421" s="4"/>
      <c r="D421" s="4"/>
      <c r="E421" s="4"/>
      <c r="F421" s="4"/>
      <c r="G421" s="4"/>
      <c r="H421" s="4"/>
      <c r="I421" s="4"/>
      <c r="J421" s="4"/>
      <c r="K421" s="4"/>
      <c r="L421" s="4"/>
      <c r="M421" s="4"/>
      <c r="N421" s="4"/>
      <c r="O421" s="4"/>
      <c r="P421" s="4"/>
      <c r="Q421" s="4"/>
      <c r="R421" s="4"/>
      <c r="S421" s="4"/>
      <c r="T421" s="4"/>
      <c r="AA421" s="14"/>
    </row>
    <row r="422" spans="1:27" x14ac:dyDescent="0.2">
      <c r="A422" s="4"/>
      <c r="B422" s="4"/>
      <c r="C422" s="4"/>
      <c r="D422" s="4"/>
      <c r="E422" s="4"/>
      <c r="F422" s="4"/>
      <c r="G422" s="4"/>
      <c r="H422" s="4"/>
      <c r="I422" s="4"/>
      <c r="J422" s="4"/>
      <c r="K422" s="4"/>
      <c r="L422" s="4"/>
      <c r="M422" s="4"/>
      <c r="N422" s="4"/>
      <c r="O422" s="4"/>
      <c r="P422" s="4"/>
      <c r="Q422" s="4"/>
      <c r="R422" s="4"/>
      <c r="S422" s="4"/>
      <c r="T422" s="4"/>
      <c r="AA422" s="14"/>
    </row>
    <row r="423" spans="1:27" x14ac:dyDescent="0.2">
      <c r="A423" s="4"/>
      <c r="B423" s="4"/>
      <c r="C423" s="4"/>
      <c r="D423" s="4"/>
      <c r="E423" s="4"/>
      <c r="F423" s="4"/>
      <c r="G423" s="4"/>
      <c r="H423" s="4"/>
      <c r="I423" s="4"/>
      <c r="J423" s="4"/>
      <c r="K423" s="4"/>
      <c r="L423" s="4"/>
      <c r="M423" s="4"/>
      <c r="N423" s="4"/>
      <c r="O423" s="4"/>
      <c r="P423" s="4"/>
      <c r="Q423" s="4"/>
      <c r="R423" s="4"/>
      <c r="S423" s="4"/>
      <c r="T423" s="4"/>
      <c r="AA423" s="14"/>
    </row>
    <row r="424" spans="1:27" x14ac:dyDescent="0.2">
      <c r="A424" s="4"/>
      <c r="B424" s="4"/>
      <c r="C424" s="4"/>
      <c r="D424" s="4"/>
      <c r="E424" s="4"/>
      <c r="F424" s="4"/>
      <c r="G424" s="4"/>
      <c r="H424" s="4"/>
      <c r="I424" s="4"/>
      <c r="J424" s="4"/>
      <c r="K424" s="4"/>
      <c r="L424" s="4"/>
      <c r="M424" s="4"/>
      <c r="N424" s="4"/>
      <c r="O424" s="4"/>
      <c r="P424" s="4"/>
      <c r="Q424" s="4"/>
      <c r="R424" s="4"/>
      <c r="S424" s="4"/>
      <c r="T424" s="4"/>
      <c r="AA424" s="14"/>
    </row>
    <row r="425" spans="1:27" x14ac:dyDescent="0.2">
      <c r="A425" s="4"/>
      <c r="B425" s="4"/>
      <c r="C425" s="4"/>
      <c r="D425" s="4"/>
      <c r="E425" s="4"/>
      <c r="F425" s="4"/>
      <c r="G425" s="4"/>
      <c r="H425" s="4"/>
      <c r="I425" s="4"/>
      <c r="J425" s="4"/>
      <c r="K425" s="4"/>
      <c r="L425" s="4"/>
      <c r="M425" s="4"/>
      <c r="N425" s="4"/>
      <c r="O425" s="4"/>
      <c r="P425" s="4"/>
      <c r="Q425" s="4"/>
      <c r="R425" s="4"/>
      <c r="S425" s="4"/>
      <c r="T425" s="4"/>
      <c r="AA425" s="14"/>
    </row>
    <row r="426" spans="1:27" x14ac:dyDescent="0.2">
      <c r="A426" s="4"/>
      <c r="B426" s="4"/>
      <c r="C426" s="4"/>
      <c r="D426" s="4"/>
      <c r="E426" s="4"/>
      <c r="F426" s="4"/>
      <c r="G426" s="4"/>
      <c r="H426" s="4"/>
      <c r="I426" s="4"/>
      <c r="J426" s="4"/>
      <c r="K426" s="4"/>
      <c r="L426" s="4"/>
      <c r="M426" s="4"/>
      <c r="N426" s="4"/>
      <c r="O426" s="4"/>
      <c r="P426" s="4"/>
      <c r="Q426" s="4"/>
      <c r="R426" s="4"/>
      <c r="S426" s="4"/>
      <c r="T426" s="4"/>
      <c r="AA426" s="14"/>
    </row>
    <row r="427" spans="1:27" x14ac:dyDescent="0.2">
      <c r="A427" s="4"/>
      <c r="B427" s="4"/>
      <c r="C427" s="4"/>
      <c r="D427" s="4"/>
      <c r="E427" s="4"/>
      <c r="F427" s="4"/>
      <c r="G427" s="4"/>
      <c r="H427" s="4"/>
      <c r="I427" s="4"/>
      <c r="J427" s="4"/>
      <c r="K427" s="4"/>
      <c r="L427" s="4"/>
      <c r="M427" s="4"/>
      <c r="N427" s="4"/>
      <c r="O427" s="4"/>
      <c r="P427" s="4"/>
      <c r="Q427" s="4"/>
      <c r="R427" s="4"/>
      <c r="S427" s="4"/>
      <c r="T427" s="4"/>
      <c r="AA427" s="14"/>
    </row>
    <row r="428" spans="1:27" x14ac:dyDescent="0.2">
      <c r="A428" s="4"/>
      <c r="B428" s="4"/>
      <c r="C428" s="4"/>
      <c r="D428" s="4"/>
      <c r="E428" s="4"/>
      <c r="F428" s="4"/>
      <c r="G428" s="4"/>
      <c r="H428" s="4"/>
      <c r="I428" s="4"/>
      <c r="J428" s="4"/>
      <c r="K428" s="4"/>
      <c r="L428" s="4"/>
      <c r="M428" s="4"/>
      <c r="N428" s="4"/>
      <c r="O428" s="4"/>
      <c r="P428" s="4"/>
      <c r="Q428" s="4"/>
      <c r="R428" s="4"/>
      <c r="S428" s="4"/>
      <c r="T428" s="4"/>
      <c r="AA428" s="14"/>
    </row>
    <row r="429" spans="1:27" x14ac:dyDescent="0.2">
      <c r="A429" s="4"/>
      <c r="B429" s="4"/>
      <c r="C429" s="4"/>
      <c r="D429" s="4"/>
      <c r="E429" s="4"/>
      <c r="F429" s="4"/>
      <c r="G429" s="4"/>
      <c r="H429" s="4"/>
      <c r="I429" s="4"/>
      <c r="J429" s="4"/>
      <c r="K429" s="4"/>
      <c r="L429" s="4"/>
      <c r="M429" s="4"/>
      <c r="N429" s="4"/>
      <c r="O429" s="4"/>
      <c r="P429" s="4"/>
      <c r="Q429" s="4"/>
      <c r="R429" s="4"/>
      <c r="S429" s="4"/>
      <c r="T429" s="4"/>
      <c r="AA429" s="14"/>
    </row>
    <row r="430" spans="1:27" x14ac:dyDescent="0.2">
      <c r="A430" s="4"/>
      <c r="B430" s="4"/>
      <c r="C430" s="4"/>
      <c r="D430" s="4"/>
      <c r="E430" s="4"/>
      <c r="F430" s="4"/>
      <c r="G430" s="4"/>
      <c r="H430" s="4"/>
      <c r="I430" s="4"/>
      <c r="J430" s="4"/>
      <c r="K430" s="4"/>
      <c r="L430" s="4"/>
      <c r="M430" s="4"/>
      <c r="N430" s="4"/>
      <c r="O430" s="4"/>
      <c r="P430" s="4"/>
      <c r="Q430" s="4"/>
      <c r="R430" s="4"/>
      <c r="S430" s="4"/>
      <c r="T430" s="4"/>
      <c r="AA430" s="14"/>
    </row>
    <row r="431" spans="1:27" x14ac:dyDescent="0.2">
      <c r="A431" s="4"/>
      <c r="B431" s="4"/>
      <c r="C431" s="4"/>
      <c r="D431" s="4"/>
      <c r="E431" s="4"/>
      <c r="F431" s="4"/>
      <c r="G431" s="4"/>
      <c r="H431" s="4"/>
      <c r="I431" s="4"/>
      <c r="J431" s="4"/>
      <c r="K431" s="4"/>
      <c r="L431" s="4"/>
      <c r="M431" s="4"/>
      <c r="N431" s="4"/>
      <c r="O431" s="4"/>
      <c r="P431" s="4"/>
      <c r="Q431" s="4"/>
      <c r="R431" s="4"/>
      <c r="S431" s="4"/>
      <c r="T431" s="4"/>
      <c r="AA431" s="14"/>
    </row>
    <row r="432" spans="1:27" x14ac:dyDescent="0.2">
      <c r="A432" s="4"/>
      <c r="B432" s="4"/>
      <c r="C432" s="4"/>
      <c r="D432" s="4"/>
      <c r="E432" s="4"/>
      <c r="F432" s="4"/>
      <c r="G432" s="4"/>
      <c r="H432" s="4"/>
      <c r="I432" s="4"/>
      <c r="J432" s="4"/>
      <c r="K432" s="4"/>
      <c r="L432" s="4"/>
      <c r="M432" s="4"/>
      <c r="N432" s="4"/>
      <c r="O432" s="4"/>
      <c r="P432" s="4"/>
      <c r="Q432" s="4"/>
      <c r="R432" s="4"/>
      <c r="S432" s="4"/>
      <c r="T432" s="4"/>
      <c r="AA432" s="14"/>
    </row>
    <row r="433" spans="1:27" x14ac:dyDescent="0.2">
      <c r="A433" s="4"/>
      <c r="B433" s="4"/>
      <c r="C433" s="4"/>
      <c r="D433" s="4"/>
      <c r="E433" s="4"/>
      <c r="F433" s="4"/>
      <c r="G433" s="4"/>
      <c r="H433" s="4"/>
      <c r="I433" s="4"/>
      <c r="J433" s="4"/>
      <c r="K433" s="4"/>
      <c r="L433" s="4"/>
      <c r="M433" s="4"/>
      <c r="N433" s="4"/>
      <c r="O433" s="4"/>
      <c r="P433" s="4"/>
      <c r="Q433" s="4"/>
      <c r="R433" s="4"/>
      <c r="S433" s="4"/>
      <c r="T433" s="4"/>
      <c r="AA433" s="14"/>
    </row>
    <row r="434" spans="1:27" x14ac:dyDescent="0.2">
      <c r="A434" s="4"/>
      <c r="B434" s="4"/>
      <c r="C434" s="4"/>
      <c r="D434" s="4"/>
      <c r="E434" s="4"/>
      <c r="F434" s="4"/>
      <c r="G434" s="4"/>
      <c r="H434" s="4"/>
      <c r="I434" s="4"/>
      <c r="J434" s="4"/>
      <c r="K434" s="4"/>
      <c r="L434" s="4"/>
      <c r="M434" s="4"/>
      <c r="N434" s="4"/>
      <c r="O434" s="4"/>
      <c r="P434" s="4"/>
      <c r="Q434" s="4"/>
      <c r="R434" s="4"/>
      <c r="S434" s="4"/>
      <c r="T434" s="4"/>
      <c r="AA434" s="14"/>
    </row>
    <row r="435" spans="1:27" x14ac:dyDescent="0.2">
      <c r="A435" s="4"/>
      <c r="B435" s="4"/>
      <c r="C435" s="4"/>
      <c r="D435" s="4"/>
      <c r="E435" s="4"/>
      <c r="F435" s="4"/>
      <c r="G435" s="4"/>
      <c r="H435" s="4"/>
      <c r="I435" s="4"/>
      <c r="J435" s="4"/>
      <c r="K435" s="4"/>
      <c r="L435" s="4"/>
      <c r="M435" s="4"/>
      <c r="N435" s="4"/>
      <c r="O435" s="4"/>
      <c r="P435" s="4"/>
      <c r="Q435" s="4"/>
      <c r="R435" s="4"/>
      <c r="S435" s="4"/>
      <c r="T435" s="4"/>
      <c r="AA435" s="14"/>
    </row>
    <row r="436" spans="1:27" x14ac:dyDescent="0.2">
      <c r="A436" s="4"/>
      <c r="B436" s="4"/>
      <c r="C436" s="4"/>
      <c r="D436" s="4"/>
      <c r="E436" s="4"/>
      <c r="F436" s="4"/>
      <c r="G436" s="4"/>
      <c r="H436" s="4"/>
      <c r="I436" s="4"/>
      <c r="J436" s="4"/>
      <c r="K436" s="4"/>
      <c r="L436" s="4"/>
      <c r="M436" s="4"/>
      <c r="N436" s="4"/>
      <c r="O436" s="4"/>
      <c r="P436" s="4"/>
      <c r="Q436" s="4"/>
      <c r="R436" s="4"/>
      <c r="S436" s="4"/>
      <c r="T436" s="4"/>
      <c r="AA436" s="14"/>
    </row>
    <row r="437" spans="1:27" x14ac:dyDescent="0.2">
      <c r="A437" s="4"/>
      <c r="B437" s="4"/>
      <c r="C437" s="4"/>
      <c r="D437" s="4"/>
      <c r="E437" s="4"/>
      <c r="F437" s="4"/>
      <c r="G437" s="4"/>
      <c r="H437" s="4"/>
      <c r="I437" s="4"/>
      <c r="J437" s="4"/>
      <c r="K437" s="4"/>
      <c r="L437" s="4"/>
      <c r="M437" s="4"/>
      <c r="N437" s="4"/>
      <c r="O437" s="4"/>
      <c r="P437" s="4"/>
      <c r="Q437" s="4"/>
      <c r="R437" s="4"/>
      <c r="S437" s="4"/>
      <c r="T437" s="4"/>
      <c r="AA437" s="14"/>
    </row>
    <row r="438" spans="1:27" x14ac:dyDescent="0.2">
      <c r="A438" s="4"/>
      <c r="B438" s="4"/>
      <c r="C438" s="4"/>
      <c r="D438" s="4"/>
      <c r="E438" s="4"/>
      <c r="F438" s="4"/>
      <c r="G438" s="4"/>
      <c r="H438" s="4"/>
      <c r="I438" s="4"/>
      <c r="J438" s="4"/>
      <c r="K438" s="4"/>
      <c r="L438" s="4"/>
      <c r="M438" s="4"/>
      <c r="N438" s="4"/>
      <c r="O438" s="4"/>
      <c r="P438" s="4"/>
      <c r="Q438" s="4"/>
      <c r="R438" s="4"/>
      <c r="S438" s="4"/>
      <c r="T438" s="4"/>
      <c r="AA438" s="14"/>
    </row>
    <row r="439" spans="1:27" x14ac:dyDescent="0.2">
      <c r="A439" s="4"/>
      <c r="B439" s="4"/>
      <c r="C439" s="4"/>
      <c r="D439" s="4"/>
      <c r="E439" s="4"/>
      <c r="F439" s="4"/>
      <c r="G439" s="4"/>
      <c r="H439" s="4"/>
      <c r="I439" s="4"/>
      <c r="J439" s="4"/>
      <c r="K439" s="4"/>
      <c r="L439" s="4"/>
      <c r="M439" s="4"/>
      <c r="N439" s="4"/>
      <c r="O439" s="4"/>
      <c r="P439" s="4"/>
      <c r="Q439" s="4"/>
      <c r="R439" s="4"/>
      <c r="S439" s="4"/>
      <c r="T439" s="4"/>
      <c r="AA439" s="14"/>
    </row>
    <row r="440" spans="1:27" x14ac:dyDescent="0.2">
      <c r="A440" s="4"/>
      <c r="B440" s="4"/>
      <c r="C440" s="4"/>
      <c r="D440" s="4"/>
      <c r="E440" s="4"/>
      <c r="F440" s="4"/>
      <c r="G440" s="4"/>
      <c r="H440" s="4"/>
      <c r="I440" s="4"/>
      <c r="J440" s="4"/>
      <c r="K440" s="4"/>
      <c r="L440" s="4"/>
      <c r="M440" s="4"/>
      <c r="N440" s="4"/>
      <c r="O440" s="4"/>
      <c r="P440" s="4"/>
      <c r="Q440" s="4"/>
      <c r="R440" s="4"/>
      <c r="S440" s="4"/>
      <c r="T440" s="4"/>
      <c r="AA440" s="14"/>
    </row>
    <row r="441" spans="1:27" x14ac:dyDescent="0.2">
      <c r="A441" s="4"/>
      <c r="B441" s="4"/>
      <c r="C441" s="4"/>
      <c r="D441" s="4"/>
      <c r="E441" s="4"/>
      <c r="F441" s="4"/>
      <c r="G441" s="4"/>
      <c r="H441" s="4"/>
      <c r="I441" s="4"/>
      <c r="J441" s="4"/>
      <c r="K441" s="4"/>
      <c r="L441" s="4"/>
      <c r="M441" s="4"/>
      <c r="N441" s="4"/>
      <c r="O441" s="4"/>
      <c r="P441" s="4"/>
      <c r="Q441" s="4"/>
      <c r="R441" s="4"/>
      <c r="S441" s="4"/>
      <c r="T441" s="4"/>
      <c r="AA441" s="14"/>
    </row>
    <row r="442" spans="1:27" x14ac:dyDescent="0.2">
      <c r="A442" s="4"/>
      <c r="B442" s="4"/>
      <c r="C442" s="4"/>
      <c r="D442" s="4"/>
      <c r="E442" s="4"/>
      <c r="F442" s="4"/>
      <c r="G442" s="4"/>
      <c r="H442" s="4"/>
      <c r="I442" s="4"/>
      <c r="J442" s="4"/>
      <c r="K442" s="4"/>
      <c r="L442" s="4"/>
      <c r="M442" s="4"/>
      <c r="N442" s="4"/>
      <c r="O442" s="4"/>
      <c r="P442" s="4"/>
      <c r="Q442" s="4"/>
      <c r="R442" s="4"/>
      <c r="S442" s="4"/>
      <c r="T442" s="4"/>
      <c r="AA442" s="14"/>
    </row>
    <row r="443" spans="1:27" x14ac:dyDescent="0.2">
      <c r="A443" s="4"/>
      <c r="B443" s="4"/>
      <c r="C443" s="4"/>
      <c r="D443" s="4"/>
      <c r="E443" s="4"/>
      <c r="F443" s="4"/>
      <c r="G443" s="4"/>
      <c r="H443" s="4"/>
      <c r="I443" s="4"/>
      <c r="J443" s="4"/>
      <c r="K443" s="4"/>
      <c r="L443" s="4"/>
      <c r="M443" s="4"/>
      <c r="N443" s="4"/>
      <c r="O443" s="4"/>
      <c r="P443" s="4"/>
      <c r="Q443" s="4"/>
      <c r="R443" s="4"/>
      <c r="S443" s="4"/>
      <c r="T443" s="4"/>
      <c r="AA443" s="14"/>
    </row>
    <row r="444" spans="1:27" x14ac:dyDescent="0.2">
      <c r="A444" s="4"/>
      <c r="B444" s="4"/>
      <c r="C444" s="4"/>
      <c r="D444" s="4"/>
      <c r="E444" s="4"/>
      <c r="F444" s="4"/>
      <c r="G444" s="4"/>
      <c r="H444" s="4"/>
      <c r="I444" s="4"/>
      <c r="J444" s="4"/>
      <c r="K444" s="4"/>
      <c r="L444" s="4"/>
      <c r="M444" s="4"/>
      <c r="N444" s="4"/>
      <c r="O444" s="4"/>
      <c r="P444" s="4"/>
      <c r="Q444" s="4"/>
      <c r="R444" s="4"/>
      <c r="S444" s="4"/>
      <c r="T444" s="4"/>
      <c r="AA444" s="14"/>
    </row>
    <row r="445" spans="1:27" x14ac:dyDescent="0.2">
      <c r="A445" s="4"/>
      <c r="B445" s="4"/>
      <c r="C445" s="4"/>
      <c r="D445" s="4"/>
      <c r="E445" s="4"/>
      <c r="F445" s="4"/>
      <c r="G445" s="4"/>
      <c r="H445" s="4"/>
      <c r="I445" s="4"/>
      <c r="J445" s="4"/>
      <c r="K445" s="4"/>
      <c r="L445" s="4"/>
      <c r="M445" s="4"/>
      <c r="N445" s="4"/>
      <c r="O445" s="4"/>
      <c r="P445" s="4"/>
      <c r="Q445" s="4"/>
      <c r="R445" s="4"/>
      <c r="S445" s="4"/>
      <c r="T445" s="4"/>
      <c r="AA445" s="14"/>
    </row>
    <row r="446" spans="1:27" x14ac:dyDescent="0.2">
      <c r="A446" s="4"/>
      <c r="B446" s="4"/>
      <c r="C446" s="4"/>
      <c r="D446" s="4"/>
      <c r="E446" s="4"/>
      <c r="F446" s="4"/>
      <c r="G446" s="4"/>
      <c r="H446" s="4"/>
      <c r="I446" s="4"/>
      <c r="J446" s="4"/>
      <c r="K446" s="4"/>
      <c r="L446" s="4"/>
      <c r="M446" s="4"/>
      <c r="N446" s="4"/>
      <c r="O446" s="4"/>
      <c r="P446" s="4"/>
      <c r="Q446" s="4"/>
      <c r="R446" s="4"/>
      <c r="S446" s="4"/>
      <c r="T446" s="4"/>
      <c r="AA446" s="14"/>
    </row>
    <row r="447" spans="1:27" x14ac:dyDescent="0.2">
      <c r="A447" s="4"/>
      <c r="B447" s="4"/>
      <c r="C447" s="4"/>
      <c r="D447" s="4"/>
      <c r="E447" s="4"/>
      <c r="F447" s="4"/>
      <c r="G447" s="4"/>
      <c r="H447" s="4"/>
      <c r="I447" s="4"/>
      <c r="J447" s="4"/>
      <c r="K447" s="4"/>
      <c r="L447" s="4"/>
      <c r="M447" s="4"/>
      <c r="N447" s="4"/>
      <c r="O447" s="4"/>
      <c r="P447" s="4"/>
      <c r="Q447" s="4"/>
      <c r="R447" s="4"/>
      <c r="S447" s="4"/>
      <c r="T447" s="4"/>
      <c r="AA447" s="14"/>
    </row>
    <row r="448" spans="1:27" x14ac:dyDescent="0.2">
      <c r="A448" s="4"/>
      <c r="B448" s="4"/>
      <c r="C448" s="4"/>
      <c r="D448" s="4"/>
      <c r="E448" s="4"/>
      <c r="F448" s="4"/>
      <c r="G448" s="4"/>
      <c r="H448" s="4"/>
      <c r="I448" s="4"/>
      <c r="J448" s="4"/>
      <c r="K448" s="4"/>
      <c r="L448" s="4"/>
      <c r="M448" s="4"/>
      <c r="N448" s="4"/>
      <c r="O448" s="4"/>
      <c r="P448" s="4"/>
      <c r="Q448" s="4"/>
      <c r="R448" s="4"/>
      <c r="S448" s="4"/>
      <c r="T448" s="4"/>
      <c r="AA448" s="14"/>
    </row>
    <row r="449" spans="1:27" x14ac:dyDescent="0.2">
      <c r="A449" s="4"/>
      <c r="B449" s="4"/>
      <c r="C449" s="4"/>
      <c r="D449" s="4"/>
      <c r="E449" s="4"/>
      <c r="F449" s="4"/>
      <c r="G449" s="4"/>
      <c r="H449" s="4"/>
      <c r="I449" s="4"/>
      <c r="J449" s="4"/>
      <c r="K449" s="4"/>
      <c r="L449" s="4"/>
      <c r="M449" s="4"/>
      <c r="N449" s="4"/>
      <c r="O449" s="4"/>
      <c r="P449" s="4"/>
      <c r="Q449" s="4"/>
      <c r="R449" s="4"/>
      <c r="S449" s="4"/>
      <c r="T449" s="4"/>
      <c r="AA449" s="14"/>
    </row>
    <row r="450" spans="1:27" x14ac:dyDescent="0.2">
      <c r="A450" s="4"/>
      <c r="B450" s="4"/>
      <c r="C450" s="4"/>
      <c r="D450" s="4"/>
      <c r="E450" s="4"/>
      <c r="F450" s="4"/>
      <c r="G450" s="4"/>
      <c r="H450" s="4"/>
      <c r="I450" s="4"/>
      <c r="J450" s="4"/>
      <c r="K450" s="4"/>
      <c r="L450" s="4"/>
      <c r="M450" s="4"/>
      <c r="N450" s="4"/>
      <c r="O450" s="4"/>
      <c r="P450" s="4"/>
      <c r="Q450" s="4"/>
      <c r="R450" s="4"/>
      <c r="S450" s="4"/>
      <c r="T450" s="4"/>
      <c r="AA450" s="14"/>
    </row>
    <row r="451" spans="1:27" x14ac:dyDescent="0.2">
      <c r="A451" s="4"/>
      <c r="B451" s="4"/>
      <c r="C451" s="4"/>
      <c r="D451" s="4"/>
      <c r="E451" s="4"/>
      <c r="F451" s="4"/>
      <c r="G451" s="4"/>
      <c r="H451" s="4"/>
      <c r="I451" s="4"/>
      <c r="J451" s="4"/>
      <c r="K451" s="4"/>
      <c r="L451" s="4"/>
      <c r="M451" s="4"/>
      <c r="N451" s="4"/>
      <c r="O451" s="4"/>
      <c r="P451" s="4"/>
      <c r="Q451" s="4"/>
      <c r="R451" s="4"/>
      <c r="S451" s="4"/>
      <c r="T451" s="4"/>
      <c r="AA451" s="14"/>
    </row>
    <row r="452" spans="1:27" x14ac:dyDescent="0.2">
      <c r="A452" s="4"/>
      <c r="B452" s="4"/>
      <c r="C452" s="4"/>
      <c r="D452" s="4"/>
      <c r="E452" s="4"/>
      <c r="F452" s="4"/>
      <c r="G452" s="4"/>
      <c r="H452" s="4"/>
      <c r="I452" s="4"/>
      <c r="J452" s="4"/>
      <c r="K452" s="4"/>
      <c r="L452" s="4"/>
      <c r="M452" s="4"/>
      <c r="N452" s="4"/>
      <c r="O452" s="4"/>
      <c r="P452" s="4"/>
      <c r="Q452" s="4"/>
      <c r="R452" s="4"/>
      <c r="S452" s="4"/>
      <c r="T452" s="4"/>
      <c r="AA452" s="14"/>
    </row>
    <row r="453" spans="1:27" x14ac:dyDescent="0.2">
      <c r="A453" s="4"/>
      <c r="B453" s="4"/>
      <c r="C453" s="4"/>
      <c r="D453" s="4"/>
      <c r="E453" s="4"/>
      <c r="F453" s="4"/>
      <c r="G453" s="4"/>
      <c r="H453" s="4"/>
      <c r="I453" s="4"/>
      <c r="J453" s="4"/>
      <c r="K453" s="4"/>
      <c r="L453" s="4"/>
      <c r="M453" s="4"/>
      <c r="N453" s="4"/>
      <c r="O453" s="4"/>
      <c r="P453" s="4"/>
      <c r="Q453" s="4"/>
      <c r="R453" s="4"/>
      <c r="S453" s="4"/>
      <c r="T453" s="4"/>
      <c r="AA453" s="14"/>
    </row>
    <row r="454" spans="1:27" x14ac:dyDescent="0.2">
      <c r="A454" s="4"/>
      <c r="B454" s="4"/>
      <c r="C454" s="4"/>
      <c r="D454" s="4"/>
      <c r="E454" s="4"/>
      <c r="F454" s="4"/>
      <c r="G454" s="4"/>
      <c r="H454" s="4"/>
      <c r="I454" s="4"/>
      <c r="J454" s="4"/>
      <c r="K454" s="4"/>
      <c r="L454" s="4"/>
      <c r="M454" s="4"/>
      <c r="N454" s="4"/>
      <c r="O454" s="4"/>
      <c r="P454" s="4"/>
      <c r="Q454" s="4"/>
      <c r="R454" s="4"/>
      <c r="S454" s="4"/>
      <c r="T454" s="4"/>
      <c r="AA454" s="14"/>
    </row>
    <row r="455" spans="1:27" x14ac:dyDescent="0.2">
      <c r="A455" s="4"/>
      <c r="B455" s="4"/>
      <c r="C455" s="4"/>
      <c r="D455" s="4"/>
      <c r="E455" s="4"/>
      <c r="F455" s="4"/>
      <c r="G455" s="4"/>
      <c r="H455" s="4"/>
      <c r="I455" s="4"/>
      <c r="J455" s="4"/>
      <c r="K455" s="4"/>
      <c r="L455" s="4"/>
      <c r="M455" s="4"/>
      <c r="N455" s="4"/>
      <c r="O455" s="4"/>
      <c r="P455" s="4"/>
      <c r="Q455" s="4"/>
      <c r="R455" s="4"/>
      <c r="S455" s="4"/>
      <c r="T455" s="4"/>
      <c r="AA455" s="14"/>
    </row>
    <row r="456" spans="1:27" x14ac:dyDescent="0.2">
      <c r="A456" s="4"/>
      <c r="B456" s="4"/>
      <c r="C456" s="4"/>
      <c r="D456" s="4"/>
      <c r="E456" s="4"/>
      <c r="F456" s="4"/>
      <c r="G456" s="4"/>
      <c r="H456" s="4"/>
      <c r="I456" s="4"/>
      <c r="J456" s="4"/>
      <c r="K456" s="4"/>
      <c r="L456" s="4"/>
      <c r="M456" s="4"/>
      <c r="N456" s="4"/>
      <c r="O456" s="4"/>
      <c r="P456" s="4"/>
      <c r="Q456" s="4"/>
      <c r="R456" s="4"/>
      <c r="S456" s="4"/>
      <c r="T456" s="4"/>
      <c r="AA456" s="14"/>
    </row>
    <row r="457" spans="1:27" x14ac:dyDescent="0.2">
      <c r="A457" s="4"/>
      <c r="B457" s="4"/>
      <c r="C457" s="4"/>
      <c r="D457" s="4"/>
      <c r="E457" s="4"/>
      <c r="F457" s="4"/>
      <c r="G457" s="4"/>
      <c r="H457" s="4"/>
      <c r="I457" s="4"/>
      <c r="J457" s="4"/>
      <c r="K457" s="4"/>
      <c r="L457" s="4"/>
      <c r="M457" s="4"/>
      <c r="N457" s="4"/>
      <c r="O457" s="4"/>
      <c r="P457" s="4"/>
      <c r="Q457" s="4"/>
      <c r="R457" s="4"/>
      <c r="S457" s="4"/>
      <c r="T457" s="4"/>
      <c r="AA457" s="14"/>
    </row>
    <row r="458" spans="1:27" x14ac:dyDescent="0.2">
      <c r="A458" s="4"/>
      <c r="B458" s="4"/>
      <c r="C458" s="4"/>
      <c r="D458" s="4"/>
      <c r="E458" s="4"/>
      <c r="F458" s="4"/>
      <c r="G458" s="4"/>
      <c r="H458" s="4"/>
      <c r="I458" s="4"/>
      <c r="J458" s="4"/>
      <c r="K458" s="4"/>
      <c r="L458" s="4"/>
      <c r="M458" s="4"/>
      <c r="N458" s="4"/>
      <c r="O458" s="4"/>
      <c r="P458" s="4"/>
      <c r="Q458" s="4"/>
      <c r="R458" s="4"/>
      <c r="S458" s="4"/>
      <c r="T458" s="4"/>
      <c r="AA458" s="14"/>
    </row>
    <row r="459" spans="1:27" x14ac:dyDescent="0.2">
      <c r="A459" s="4"/>
      <c r="B459" s="4"/>
      <c r="C459" s="4"/>
      <c r="D459" s="4"/>
      <c r="E459" s="4"/>
      <c r="F459" s="4"/>
      <c r="G459" s="4"/>
      <c r="H459" s="4"/>
      <c r="I459" s="4"/>
      <c r="J459" s="4"/>
      <c r="K459" s="4"/>
      <c r="L459" s="4"/>
      <c r="M459" s="4"/>
      <c r="N459" s="4"/>
      <c r="O459" s="4"/>
      <c r="P459" s="4"/>
      <c r="Q459" s="4"/>
      <c r="R459" s="4"/>
      <c r="S459" s="4"/>
      <c r="T459" s="4"/>
      <c r="AA459" s="14"/>
    </row>
    <row r="460" spans="1:27" x14ac:dyDescent="0.2">
      <c r="A460" s="4"/>
      <c r="B460" s="4"/>
      <c r="C460" s="4"/>
      <c r="D460" s="4"/>
      <c r="E460" s="4"/>
      <c r="F460" s="4"/>
      <c r="G460" s="4"/>
      <c r="H460" s="4"/>
      <c r="I460" s="4"/>
      <c r="J460" s="4"/>
      <c r="K460" s="4"/>
      <c r="L460" s="4"/>
      <c r="M460" s="4"/>
      <c r="N460" s="4"/>
      <c r="O460" s="4"/>
      <c r="P460" s="4"/>
      <c r="Q460" s="4"/>
      <c r="R460" s="4"/>
      <c r="S460" s="4"/>
      <c r="T460" s="4"/>
      <c r="AA460" s="14"/>
    </row>
    <row r="461" spans="1:27" x14ac:dyDescent="0.2">
      <c r="A461" s="4"/>
      <c r="B461" s="4"/>
      <c r="C461" s="4"/>
      <c r="D461" s="4"/>
      <c r="E461" s="4"/>
      <c r="F461" s="4"/>
      <c r="G461" s="4"/>
      <c r="H461" s="4"/>
      <c r="I461" s="4"/>
      <c r="J461" s="4"/>
      <c r="K461" s="4"/>
      <c r="L461" s="4"/>
      <c r="M461" s="4"/>
      <c r="N461" s="4"/>
      <c r="O461" s="4"/>
      <c r="P461" s="4"/>
      <c r="Q461" s="4"/>
      <c r="R461" s="4"/>
      <c r="S461" s="4"/>
      <c r="T461" s="4"/>
      <c r="AA461" s="14"/>
    </row>
    <row r="462" spans="1:27" x14ac:dyDescent="0.2">
      <c r="A462" s="4"/>
      <c r="B462" s="4"/>
      <c r="C462" s="4"/>
      <c r="D462" s="4"/>
      <c r="E462" s="4"/>
      <c r="F462" s="4"/>
      <c r="G462" s="4"/>
      <c r="H462" s="4"/>
      <c r="I462" s="4"/>
      <c r="J462" s="4"/>
      <c r="K462" s="4"/>
      <c r="L462" s="4"/>
      <c r="M462" s="4"/>
      <c r="N462" s="4"/>
      <c r="O462" s="4"/>
      <c r="P462" s="4"/>
      <c r="Q462" s="4"/>
      <c r="R462" s="4"/>
      <c r="S462" s="4"/>
      <c r="T462" s="4"/>
      <c r="AA462" s="14"/>
    </row>
    <row r="463" spans="1:27" x14ac:dyDescent="0.2">
      <c r="A463" s="4"/>
      <c r="B463" s="4"/>
      <c r="C463" s="4"/>
      <c r="D463" s="4"/>
      <c r="E463" s="4"/>
      <c r="F463" s="4"/>
      <c r="G463" s="4"/>
      <c r="H463" s="4"/>
      <c r="I463" s="4"/>
      <c r="J463" s="4"/>
      <c r="K463" s="4"/>
      <c r="L463" s="4"/>
      <c r="M463" s="4"/>
      <c r="N463" s="4"/>
      <c r="O463" s="4"/>
      <c r="P463" s="4"/>
      <c r="Q463" s="4"/>
      <c r="R463" s="4"/>
      <c r="S463" s="4"/>
      <c r="T463" s="4"/>
      <c r="AA463" s="14"/>
    </row>
    <row r="464" spans="1:27" x14ac:dyDescent="0.2">
      <c r="A464" s="4"/>
      <c r="B464" s="4"/>
      <c r="C464" s="4"/>
      <c r="D464" s="4"/>
      <c r="E464" s="4"/>
      <c r="F464" s="4"/>
      <c r="G464" s="4"/>
      <c r="H464" s="4"/>
      <c r="I464" s="4"/>
      <c r="J464" s="4"/>
      <c r="K464" s="4"/>
      <c r="L464" s="4"/>
      <c r="M464" s="4"/>
      <c r="N464" s="4"/>
      <c r="O464" s="4"/>
      <c r="P464" s="4"/>
      <c r="Q464" s="4"/>
      <c r="R464" s="4"/>
      <c r="S464" s="4"/>
      <c r="T464" s="4"/>
      <c r="AA464" s="14"/>
    </row>
    <row r="465" spans="1:27" x14ac:dyDescent="0.2">
      <c r="A465" s="4"/>
      <c r="B465" s="4"/>
      <c r="C465" s="4"/>
      <c r="D465" s="4"/>
      <c r="E465" s="4"/>
      <c r="F465" s="4"/>
      <c r="G465" s="4"/>
      <c r="H465" s="4"/>
      <c r="I465" s="4"/>
      <c r="J465" s="4"/>
      <c r="K465" s="4"/>
      <c r="L465" s="4"/>
      <c r="M465" s="4"/>
      <c r="N465" s="4"/>
      <c r="O465" s="4"/>
      <c r="P465" s="4"/>
      <c r="Q465" s="4"/>
      <c r="R465" s="4"/>
      <c r="S465" s="4"/>
      <c r="T465" s="4"/>
      <c r="AA465" s="14"/>
    </row>
    <row r="466" spans="1:27" x14ac:dyDescent="0.2">
      <c r="A466" s="4"/>
      <c r="B466" s="4"/>
      <c r="C466" s="4"/>
      <c r="D466" s="4"/>
      <c r="E466" s="4"/>
      <c r="F466" s="4"/>
      <c r="G466" s="4"/>
      <c r="H466" s="4"/>
      <c r="I466" s="4"/>
      <c r="J466" s="4"/>
      <c r="K466" s="4"/>
      <c r="L466" s="4"/>
      <c r="M466" s="4"/>
      <c r="N466" s="4"/>
      <c r="O466" s="4"/>
      <c r="P466" s="4"/>
      <c r="Q466" s="4"/>
      <c r="R466" s="4"/>
      <c r="S466" s="4"/>
      <c r="T466" s="4"/>
      <c r="AA466" s="14"/>
    </row>
    <row r="467" spans="1:27" x14ac:dyDescent="0.2">
      <c r="A467" s="4"/>
      <c r="B467" s="4"/>
      <c r="C467" s="4"/>
      <c r="D467" s="4"/>
      <c r="E467" s="4"/>
      <c r="F467" s="4"/>
      <c r="G467" s="4"/>
      <c r="H467" s="4"/>
      <c r="I467" s="4"/>
      <c r="J467" s="4"/>
      <c r="K467" s="4"/>
      <c r="L467" s="4"/>
      <c r="M467" s="4"/>
      <c r="N467" s="4"/>
      <c r="O467" s="4"/>
      <c r="P467" s="4"/>
      <c r="Q467" s="4"/>
      <c r="R467" s="4"/>
      <c r="S467" s="4"/>
      <c r="T467" s="4"/>
      <c r="AA467" s="14"/>
    </row>
    <row r="468" spans="1:27" x14ac:dyDescent="0.2">
      <c r="A468" s="4"/>
      <c r="B468" s="4"/>
      <c r="C468" s="4"/>
      <c r="D468" s="4"/>
      <c r="E468" s="4"/>
      <c r="F468" s="4"/>
      <c r="G468" s="4"/>
      <c r="H468" s="4"/>
      <c r="I468" s="4"/>
      <c r="J468" s="4"/>
      <c r="K468" s="4"/>
      <c r="L468" s="4"/>
      <c r="M468" s="4"/>
      <c r="N468" s="4"/>
      <c r="O468" s="4"/>
      <c r="P468" s="4"/>
      <c r="Q468" s="4"/>
      <c r="R468" s="4"/>
      <c r="S468" s="4"/>
      <c r="T468" s="4"/>
      <c r="AA468" s="14"/>
    </row>
    <row r="469" spans="1:27" x14ac:dyDescent="0.2">
      <c r="A469" s="4"/>
      <c r="B469" s="4"/>
      <c r="C469" s="4"/>
      <c r="D469" s="4"/>
      <c r="E469" s="4"/>
      <c r="F469" s="4"/>
      <c r="G469" s="4"/>
      <c r="H469" s="4"/>
      <c r="I469" s="4"/>
      <c r="J469" s="4"/>
      <c r="K469" s="4"/>
      <c r="L469" s="4"/>
      <c r="M469" s="4"/>
      <c r="N469" s="4"/>
      <c r="O469" s="4"/>
      <c r="P469" s="4"/>
      <c r="Q469" s="4"/>
      <c r="R469" s="4"/>
      <c r="S469" s="4"/>
      <c r="T469" s="4"/>
      <c r="AA469" s="14"/>
    </row>
    <row r="470" spans="1:27" x14ac:dyDescent="0.2">
      <c r="A470" s="4"/>
      <c r="B470" s="4"/>
      <c r="C470" s="4"/>
      <c r="D470" s="4"/>
      <c r="E470" s="4"/>
      <c r="F470" s="4"/>
      <c r="G470" s="4"/>
      <c r="H470" s="4"/>
      <c r="I470" s="4"/>
      <c r="J470" s="4"/>
      <c r="K470" s="4"/>
      <c r="L470" s="4"/>
      <c r="M470" s="4"/>
      <c r="N470" s="4"/>
      <c r="O470" s="4"/>
      <c r="P470" s="4"/>
      <c r="Q470" s="4"/>
      <c r="R470" s="4"/>
      <c r="S470" s="4"/>
      <c r="T470" s="4"/>
      <c r="AA470" s="14"/>
    </row>
    <row r="471" spans="1:27" x14ac:dyDescent="0.2">
      <c r="A471" s="4"/>
      <c r="B471" s="4"/>
      <c r="C471" s="4"/>
      <c r="D471" s="4"/>
      <c r="E471" s="4"/>
      <c r="F471" s="4"/>
      <c r="G471" s="4"/>
      <c r="H471" s="4"/>
      <c r="I471" s="4"/>
      <c r="J471" s="4"/>
      <c r="K471" s="4"/>
      <c r="L471" s="4"/>
      <c r="M471" s="4"/>
      <c r="N471" s="4"/>
      <c r="O471" s="4"/>
      <c r="P471" s="4"/>
      <c r="Q471" s="4"/>
      <c r="R471" s="4"/>
      <c r="S471" s="4"/>
      <c r="T471" s="4"/>
      <c r="AA471" s="14"/>
    </row>
    <row r="472" spans="1:27" x14ac:dyDescent="0.2">
      <c r="A472" s="4"/>
      <c r="B472" s="4"/>
      <c r="C472" s="4"/>
      <c r="D472" s="4"/>
      <c r="E472" s="4"/>
      <c r="F472" s="4"/>
      <c r="G472" s="4"/>
      <c r="H472" s="4"/>
      <c r="I472" s="4"/>
      <c r="J472" s="4"/>
      <c r="K472" s="4"/>
      <c r="L472" s="4"/>
      <c r="M472" s="4"/>
      <c r="N472" s="4"/>
      <c r="O472" s="4"/>
      <c r="P472" s="4"/>
      <c r="Q472" s="4"/>
      <c r="R472" s="4"/>
      <c r="S472" s="4"/>
      <c r="T472" s="4"/>
      <c r="AA472" s="14"/>
    </row>
    <row r="473" spans="1:27" x14ac:dyDescent="0.2">
      <c r="A473" s="4"/>
      <c r="B473" s="4"/>
      <c r="C473" s="4"/>
      <c r="D473" s="4"/>
      <c r="E473" s="4"/>
      <c r="F473" s="4"/>
      <c r="G473" s="4"/>
      <c r="H473" s="4"/>
      <c r="I473" s="4"/>
      <c r="J473" s="4"/>
      <c r="K473" s="4"/>
      <c r="L473" s="4"/>
      <c r="M473" s="4"/>
      <c r="N473" s="4"/>
      <c r="O473" s="4"/>
      <c r="P473" s="4"/>
      <c r="Q473" s="4"/>
      <c r="R473" s="4"/>
      <c r="S473" s="4"/>
      <c r="T473" s="4"/>
      <c r="AA473" s="14"/>
    </row>
    <row r="474" spans="1:27" x14ac:dyDescent="0.2">
      <c r="A474" s="4"/>
      <c r="B474" s="4"/>
      <c r="C474" s="4"/>
      <c r="D474" s="4"/>
      <c r="E474" s="4"/>
      <c r="F474" s="4"/>
      <c r="G474" s="4"/>
      <c r="H474" s="4"/>
      <c r="I474" s="4"/>
      <c r="J474" s="4"/>
      <c r="K474" s="4"/>
      <c r="L474" s="4"/>
      <c r="M474" s="4"/>
      <c r="N474" s="4"/>
      <c r="O474" s="4"/>
      <c r="P474" s="4"/>
      <c r="Q474" s="4"/>
      <c r="R474" s="4"/>
      <c r="S474" s="4"/>
      <c r="T474" s="4"/>
      <c r="AA474" s="14"/>
    </row>
    <row r="475" spans="1:27" x14ac:dyDescent="0.2">
      <c r="A475" s="4"/>
      <c r="B475" s="4"/>
      <c r="C475" s="4"/>
      <c r="D475" s="4"/>
      <c r="E475" s="4"/>
      <c r="F475" s="4"/>
      <c r="G475" s="4"/>
      <c r="H475" s="4"/>
      <c r="I475" s="4"/>
      <c r="J475" s="4"/>
      <c r="K475" s="4"/>
      <c r="L475" s="4"/>
      <c r="M475" s="4"/>
      <c r="N475" s="4"/>
      <c r="O475" s="4"/>
      <c r="P475" s="4"/>
      <c r="Q475" s="4"/>
      <c r="R475" s="4"/>
      <c r="S475" s="4"/>
      <c r="T475" s="4"/>
      <c r="AA475" s="14"/>
    </row>
    <row r="476" spans="1:27" x14ac:dyDescent="0.2">
      <c r="A476" s="4"/>
      <c r="B476" s="4"/>
      <c r="C476" s="4"/>
      <c r="D476" s="4"/>
      <c r="E476" s="4"/>
      <c r="F476" s="4"/>
      <c r="G476" s="4"/>
      <c r="H476" s="4"/>
      <c r="I476" s="4"/>
      <c r="J476" s="4"/>
      <c r="K476" s="4"/>
      <c r="L476" s="4"/>
      <c r="M476" s="4"/>
      <c r="N476" s="4"/>
      <c r="O476" s="4"/>
      <c r="P476" s="4"/>
      <c r="Q476" s="4"/>
      <c r="R476" s="4"/>
      <c r="S476" s="4"/>
      <c r="T476" s="4"/>
      <c r="AA476" s="14"/>
    </row>
    <row r="477" spans="1:27" x14ac:dyDescent="0.2">
      <c r="A477" s="4"/>
      <c r="B477" s="4"/>
      <c r="C477" s="4"/>
      <c r="D477" s="4"/>
      <c r="E477" s="4"/>
      <c r="F477" s="4"/>
      <c r="G477" s="4"/>
      <c r="H477" s="4"/>
      <c r="I477" s="4"/>
      <c r="J477" s="4"/>
      <c r="K477" s="4"/>
      <c r="L477" s="4"/>
      <c r="M477" s="4"/>
      <c r="N477" s="4"/>
      <c r="O477" s="4"/>
      <c r="P477" s="4"/>
      <c r="Q477" s="4"/>
      <c r="R477" s="4"/>
      <c r="S477" s="4"/>
      <c r="T477" s="4"/>
      <c r="AA477" s="14"/>
    </row>
    <row r="478" spans="1:27" x14ac:dyDescent="0.2">
      <c r="A478" s="4"/>
      <c r="B478" s="4"/>
      <c r="C478" s="4"/>
      <c r="D478" s="4"/>
      <c r="E478" s="4"/>
      <c r="F478" s="4"/>
      <c r="G478" s="4"/>
      <c r="H478" s="4"/>
      <c r="I478" s="4"/>
      <c r="J478" s="4"/>
      <c r="K478" s="4"/>
      <c r="L478" s="4"/>
      <c r="M478" s="4"/>
      <c r="N478" s="4"/>
      <c r="O478" s="4"/>
      <c r="P478" s="4"/>
      <c r="Q478" s="4"/>
      <c r="R478" s="4"/>
      <c r="S478" s="4"/>
      <c r="T478" s="4"/>
      <c r="AA478" s="14"/>
    </row>
    <row r="479" spans="1:27" x14ac:dyDescent="0.2">
      <c r="A479" s="4"/>
      <c r="B479" s="4"/>
      <c r="C479" s="4"/>
      <c r="D479" s="4"/>
      <c r="E479" s="4"/>
      <c r="F479" s="4"/>
      <c r="G479" s="4"/>
      <c r="H479" s="4"/>
      <c r="I479" s="4"/>
      <c r="J479" s="4"/>
      <c r="K479" s="4"/>
      <c r="L479" s="4"/>
      <c r="M479" s="4"/>
      <c r="N479" s="4"/>
      <c r="O479" s="4"/>
      <c r="P479" s="4"/>
      <c r="Q479" s="4"/>
      <c r="R479" s="4"/>
      <c r="S479" s="4"/>
      <c r="T479" s="4"/>
      <c r="AA479" s="14"/>
    </row>
    <row r="480" spans="1:27" x14ac:dyDescent="0.2">
      <c r="A480" s="4"/>
      <c r="B480" s="4"/>
      <c r="C480" s="4"/>
      <c r="D480" s="4"/>
      <c r="E480" s="4"/>
      <c r="F480" s="4"/>
      <c r="G480" s="4"/>
      <c r="H480" s="4"/>
      <c r="I480" s="4"/>
      <c r="J480" s="4"/>
      <c r="K480" s="4"/>
      <c r="L480" s="4"/>
      <c r="M480" s="4"/>
      <c r="N480" s="4"/>
      <c r="O480" s="4"/>
      <c r="P480" s="4"/>
      <c r="Q480" s="4"/>
      <c r="R480" s="4"/>
      <c r="S480" s="4"/>
      <c r="T480" s="4"/>
      <c r="AA480" s="14"/>
    </row>
    <row r="481" spans="1:27" x14ac:dyDescent="0.2">
      <c r="A481" s="4"/>
      <c r="B481" s="4"/>
      <c r="C481" s="4"/>
      <c r="D481" s="4"/>
      <c r="E481" s="4"/>
      <c r="F481" s="4"/>
      <c r="G481" s="4"/>
      <c r="H481" s="4"/>
      <c r="I481" s="4"/>
      <c r="J481" s="4"/>
      <c r="K481" s="4"/>
      <c r="L481" s="4"/>
      <c r="M481" s="4"/>
      <c r="N481" s="4"/>
      <c r="O481" s="4"/>
      <c r="P481" s="4"/>
      <c r="Q481" s="4"/>
      <c r="R481" s="4"/>
      <c r="S481" s="4"/>
      <c r="T481" s="4"/>
      <c r="AA481" s="14"/>
    </row>
    <row r="482" spans="1:27" x14ac:dyDescent="0.2">
      <c r="A482" s="4"/>
      <c r="B482" s="4"/>
      <c r="C482" s="4"/>
      <c r="D482" s="4"/>
      <c r="E482" s="4"/>
      <c r="F482" s="4"/>
      <c r="G482" s="4"/>
      <c r="H482" s="4"/>
      <c r="I482" s="4"/>
      <c r="J482" s="4"/>
      <c r="K482" s="4"/>
      <c r="L482" s="4"/>
      <c r="M482" s="4"/>
      <c r="N482" s="4"/>
      <c r="O482" s="4"/>
      <c r="P482" s="4"/>
      <c r="Q482" s="4"/>
      <c r="R482" s="4"/>
      <c r="S482" s="4"/>
      <c r="T482" s="4"/>
      <c r="AA482" s="14"/>
    </row>
    <row r="483" spans="1:27" x14ac:dyDescent="0.2">
      <c r="A483" s="4"/>
      <c r="B483" s="4"/>
      <c r="C483" s="4"/>
      <c r="D483" s="4"/>
      <c r="E483" s="4"/>
      <c r="F483" s="4"/>
      <c r="G483" s="4"/>
      <c r="H483" s="4"/>
      <c r="I483" s="4"/>
      <c r="J483" s="4"/>
      <c r="K483" s="4"/>
      <c r="L483" s="4"/>
      <c r="M483" s="4"/>
      <c r="N483" s="4"/>
      <c r="O483" s="4"/>
      <c r="P483" s="4"/>
      <c r="Q483" s="4"/>
      <c r="R483" s="4"/>
      <c r="S483" s="4"/>
      <c r="T483" s="4"/>
      <c r="AA483" s="14"/>
    </row>
    <row r="484" spans="1:27" x14ac:dyDescent="0.2">
      <c r="A484" s="4"/>
      <c r="B484" s="4"/>
      <c r="C484" s="4"/>
      <c r="D484" s="4"/>
      <c r="E484" s="4"/>
      <c r="F484" s="4"/>
      <c r="G484" s="4"/>
      <c r="H484" s="4"/>
      <c r="I484" s="4"/>
      <c r="J484" s="4"/>
      <c r="K484" s="4"/>
      <c r="L484" s="4"/>
      <c r="M484" s="4"/>
      <c r="N484" s="4"/>
      <c r="O484" s="4"/>
      <c r="P484" s="4"/>
      <c r="Q484" s="4"/>
      <c r="R484" s="4"/>
      <c r="S484" s="4"/>
      <c r="T484" s="4"/>
      <c r="AA484" s="14"/>
    </row>
    <row r="485" spans="1:27" x14ac:dyDescent="0.2">
      <c r="A485" s="4"/>
      <c r="B485" s="4"/>
      <c r="C485" s="4"/>
      <c r="D485" s="4"/>
      <c r="E485" s="4"/>
      <c r="F485" s="4"/>
      <c r="G485" s="4"/>
      <c r="H485" s="4"/>
      <c r="I485" s="4"/>
      <c r="J485" s="4"/>
      <c r="K485" s="4"/>
      <c r="L485" s="4"/>
      <c r="M485" s="4"/>
      <c r="N485" s="4"/>
      <c r="O485" s="4"/>
      <c r="P485" s="4"/>
      <c r="Q485" s="4"/>
      <c r="R485" s="4"/>
      <c r="S485" s="4"/>
      <c r="T485" s="4"/>
      <c r="AA485" s="14"/>
    </row>
    <row r="486" spans="1:27" x14ac:dyDescent="0.2">
      <c r="A486" s="4"/>
      <c r="B486" s="4"/>
      <c r="C486" s="4"/>
      <c r="D486" s="4"/>
      <c r="E486" s="4"/>
      <c r="F486" s="4"/>
      <c r="G486" s="4"/>
      <c r="H486" s="4"/>
      <c r="I486" s="4"/>
      <c r="J486" s="4"/>
      <c r="K486" s="4"/>
      <c r="L486" s="4"/>
      <c r="M486" s="4"/>
      <c r="N486" s="4"/>
      <c r="O486" s="4"/>
      <c r="P486" s="4"/>
      <c r="Q486" s="4"/>
      <c r="R486" s="4"/>
      <c r="S486" s="4"/>
      <c r="T486" s="4"/>
      <c r="AA486" s="14"/>
    </row>
    <row r="487" spans="1:27" x14ac:dyDescent="0.2">
      <c r="A487" s="4"/>
      <c r="B487" s="4"/>
      <c r="C487" s="4"/>
      <c r="D487" s="4"/>
      <c r="E487" s="4"/>
      <c r="F487" s="4"/>
      <c r="G487" s="4"/>
      <c r="H487" s="4"/>
      <c r="I487" s="4"/>
      <c r="J487" s="4"/>
      <c r="K487" s="4"/>
      <c r="L487" s="4"/>
      <c r="M487" s="4"/>
      <c r="N487" s="4"/>
      <c r="O487" s="4"/>
      <c r="P487" s="4"/>
      <c r="Q487" s="4"/>
      <c r="R487" s="4"/>
      <c r="S487" s="4"/>
      <c r="T487" s="4"/>
      <c r="AA487" s="14"/>
    </row>
    <row r="488" spans="1:27" x14ac:dyDescent="0.2">
      <c r="A488" s="4"/>
      <c r="B488" s="4"/>
      <c r="C488" s="4"/>
      <c r="D488" s="4"/>
      <c r="E488" s="4"/>
      <c r="F488" s="4"/>
      <c r="G488" s="4"/>
      <c r="H488" s="4"/>
      <c r="I488" s="4"/>
      <c r="J488" s="4"/>
      <c r="K488" s="4"/>
      <c r="L488" s="4"/>
      <c r="M488" s="4"/>
      <c r="N488" s="4"/>
      <c r="O488" s="4"/>
      <c r="P488" s="4"/>
      <c r="Q488" s="4"/>
      <c r="R488" s="4"/>
      <c r="S488" s="4"/>
      <c r="T488" s="4"/>
      <c r="AA488" s="14"/>
    </row>
    <row r="489" spans="1:27" x14ac:dyDescent="0.2">
      <c r="A489" s="4"/>
      <c r="B489" s="4"/>
      <c r="C489" s="4"/>
      <c r="D489" s="4"/>
      <c r="E489" s="4"/>
      <c r="F489" s="4"/>
      <c r="G489" s="4"/>
      <c r="H489" s="4"/>
      <c r="I489" s="4"/>
      <c r="J489" s="4"/>
      <c r="K489" s="4"/>
      <c r="L489" s="4"/>
      <c r="M489" s="4"/>
      <c r="N489" s="4"/>
      <c r="O489" s="4"/>
      <c r="P489" s="4"/>
      <c r="Q489" s="4"/>
      <c r="R489" s="4"/>
      <c r="S489" s="4"/>
      <c r="T489" s="4"/>
      <c r="AA489" s="14"/>
    </row>
    <row r="490" spans="1:27" x14ac:dyDescent="0.2">
      <c r="A490" s="4"/>
      <c r="B490" s="4"/>
      <c r="C490" s="4"/>
      <c r="D490" s="4"/>
      <c r="E490" s="4"/>
      <c r="F490" s="4"/>
      <c r="G490" s="4"/>
      <c r="H490" s="4"/>
      <c r="I490" s="4"/>
      <c r="J490" s="4"/>
      <c r="K490" s="4"/>
      <c r="L490" s="4"/>
      <c r="M490" s="4"/>
      <c r="N490" s="4"/>
      <c r="O490" s="4"/>
      <c r="P490" s="4"/>
      <c r="Q490" s="4"/>
      <c r="R490" s="4"/>
      <c r="S490" s="4"/>
      <c r="T490" s="4"/>
      <c r="AA490" s="14"/>
    </row>
    <row r="491" spans="1:27" x14ac:dyDescent="0.2">
      <c r="A491" s="4"/>
      <c r="B491" s="4"/>
      <c r="C491" s="4"/>
      <c r="D491" s="4"/>
      <c r="E491" s="4"/>
      <c r="F491" s="4"/>
      <c r="G491" s="4"/>
      <c r="H491" s="4"/>
      <c r="I491" s="4"/>
      <c r="J491" s="4"/>
      <c r="K491" s="4"/>
      <c r="L491" s="4"/>
      <c r="M491" s="4"/>
      <c r="N491" s="4"/>
      <c r="O491" s="4"/>
      <c r="P491" s="4"/>
      <c r="Q491" s="4"/>
      <c r="R491" s="4"/>
      <c r="S491" s="4"/>
      <c r="T491" s="4"/>
      <c r="AA491" s="14"/>
    </row>
    <row r="492" spans="1:27" x14ac:dyDescent="0.2">
      <c r="A492" s="4"/>
      <c r="B492" s="4"/>
      <c r="C492" s="4"/>
      <c r="D492" s="4"/>
      <c r="E492" s="4"/>
      <c r="F492" s="4"/>
      <c r="G492" s="4"/>
      <c r="H492" s="4"/>
      <c r="I492" s="4"/>
      <c r="J492" s="4"/>
      <c r="K492" s="4"/>
      <c r="L492" s="4"/>
      <c r="M492" s="4"/>
      <c r="N492" s="4"/>
      <c r="O492" s="4"/>
      <c r="P492" s="4"/>
      <c r="Q492" s="4"/>
      <c r="R492" s="4"/>
      <c r="S492" s="4"/>
      <c r="T492" s="4"/>
      <c r="AA492" s="14"/>
    </row>
    <row r="493" spans="1:27" x14ac:dyDescent="0.2">
      <c r="A493" s="4"/>
      <c r="B493" s="4"/>
      <c r="C493" s="4"/>
      <c r="D493" s="4"/>
      <c r="E493" s="4"/>
      <c r="F493" s="4"/>
      <c r="G493" s="4"/>
      <c r="H493" s="4"/>
      <c r="I493" s="4"/>
      <c r="J493" s="4"/>
      <c r="K493" s="4"/>
      <c r="L493" s="4"/>
      <c r="M493" s="4"/>
      <c r="N493" s="4"/>
      <c r="O493" s="4"/>
      <c r="P493" s="4"/>
      <c r="Q493" s="4"/>
      <c r="R493" s="4"/>
      <c r="S493" s="4"/>
      <c r="T493" s="4"/>
      <c r="AA493" s="14"/>
    </row>
    <row r="494" spans="1:27" x14ac:dyDescent="0.2">
      <c r="A494" s="4"/>
      <c r="B494" s="4"/>
      <c r="C494" s="4"/>
      <c r="D494" s="4"/>
      <c r="E494" s="4"/>
      <c r="F494" s="4"/>
      <c r="G494" s="4"/>
      <c r="H494" s="4"/>
      <c r="I494" s="4"/>
      <c r="J494" s="4"/>
      <c r="K494" s="4"/>
      <c r="L494" s="4"/>
      <c r="M494" s="4"/>
      <c r="N494" s="4"/>
      <c r="O494" s="4"/>
      <c r="P494" s="4"/>
      <c r="Q494" s="4"/>
      <c r="R494" s="4"/>
      <c r="S494" s="4"/>
      <c r="T494" s="4"/>
      <c r="AA494" s="14"/>
    </row>
    <row r="495" spans="1:27" x14ac:dyDescent="0.2">
      <c r="A495" s="4"/>
      <c r="B495" s="4"/>
      <c r="C495" s="4"/>
      <c r="D495" s="4"/>
      <c r="E495" s="4"/>
      <c r="F495" s="4"/>
      <c r="G495" s="4"/>
      <c r="H495" s="4"/>
      <c r="I495" s="4"/>
      <c r="J495" s="4"/>
      <c r="K495" s="4"/>
      <c r="L495" s="4"/>
      <c r="M495" s="4"/>
      <c r="N495" s="4"/>
      <c r="O495" s="4"/>
      <c r="P495" s="4"/>
      <c r="Q495" s="4"/>
      <c r="R495" s="4"/>
      <c r="S495" s="4"/>
      <c r="T495" s="4"/>
      <c r="AA495" s="14"/>
    </row>
    <row r="496" spans="1:27" x14ac:dyDescent="0.2">
      <c r="A496" s="4"/>
      <c r="B496" s="4"/>
      <c r="C496" s="4"/>
      <c r="D496" s="4"/>
      <c r="E496" s="4"/>
      <c r="F496" s="4"/>
      <c r="G496" s="4"/>
      <c r="H496" s="4"/>
      <c r="I496" s="4"/>
      <c r="J496" s="4"/>
      <c r="K496" s="4"/>
      <c r="L496" s="4"/>
      <c r="M496" s="4"/>
      <c r="N496" s="4"/>
      <c r="O496" s="4"/>
      <c r="P496" s="4"/>
      <c r="Q496" s="4"/>
      <c r="R496" s="4"/>
      <c r="S496" s="4"/>
      <c r="T496" s="4"/>
      <c r="AA496" s="14"/>
    </row>
    <row r="497" spans="1:27" x14ac:dyDescent="0.2">
      <c r="A497" s="4"/>
      <c r="B497" s="4"/>
      <c r="C497" s="4"/>
      <c r="D497" s="4"/>
      <c r="E497" s="4"/>
      <c r="F497" s="4"/>
      <c r="G497" s="4"/>
      <c r="H497" s="4"/>
      <c r="I497" s="4"/>
      <c r="J497" s="4"/>
      <c r="K497" s="4"/>
      <c r="L497" s="4"/>
      <c r="M497" s="4"/>
      <c r="N497" s="4"/>
      <c r="O497" s="4"/>
      <c r="P497" s="4"/>
      <c r="Q497" s="4"/>
      <c r="R497" s="4"/>
      <c r="S497" s="4"/>
      <c r="T497" s="4"/>
      <c r="AA497" s="14"/>
    </row>
    <row r="498" spans="1:27" x14ac:dyDescent="0.2">
      <c r="A498" s="4"/>
      <c r="B498" s="4"/>
      <c r="C498" s="4"/>
      <c r="D498" s="4"/>
      <c r="E498" s="4"/>
      <c r="F498" s="4"/>
      <c r="G498" s="4"/>
      <c r="H498" s="4"/>
      <c r="I498" s="4"/>
      <c r="J498" s="4"/>
      <c r="K498" s="4"/>
      <c r="L498" s="4"/>
      <c r="M498" s="4"/>
      <c r="N498" s="4"/>
      <c r="O498" s="4"/>
      <c r="P498" s="4"/>
      <c r="Q498" s="4"/>
      <c r="R498" s="4"/>
      <c r="S498" s="4"/>
      <c r="T498" s="4"/>
      <c r="AA498" s="14"/>
    </row>
    <row r="499" spans="1:27" x14ac:dyDescent="0.2">
      <c r="A499" s="4"/>
      <c r="B499" s="4"/>
      <c r="C499" s="4"/>
      <c r="D499" s="4"/>
      <c r="E499" s="4"/>
      <c r="F499" s="4"/>
      <c r="G499" s="4"/>
      <c r="H499" s="4"/>
      <c r="I499" s="4"/>
      <c r="J499" s="4"/>
      <c r="K499" s="4"/>
      <c r="L499" s="4"/>
      <c r="M499" s="4"/>
      <c r="N499" s="4"/>
      <c r="O499" s="4"/>
      <c r="P499" s="4"/>
      <c r="Q499" s="4"/>
      <c r="R499" s="4"/>
      <c r="S499" s="4"/>
      <c r="T499" s="4"/>
      <c r="AA499" s="14"/>
    </row>
    <row r="500" spans="1:27" x14ac:dyDescent="0.2">
      <c r="A500" s="4"/>
      <c r="B500" s="4"/>
      <c r="C500" s="4"/>
      <c r="D500" s="4"/>
      <c r="E500" s="4"/>
      <c r="F500" s="4"/>
      <c r="G500" s="4"/>
      <c r="H500" s="4"/>
      <c r="I500" s="4"/>
      <c r="J500" s="4"/>
      <c r="K500" s="4"/>
      <c r="L500" s="4"/>
      <c r="M500" s="4"/>
      <c r="N500" s="4"/>
      <c r="O500" s="4"/>
      <c r="P500" s="4"/>
      <c r="Q500" s="4"/>
      <c r="R500" s="4"/>
      <c r="S500" s="4"/>
      <c r="T500" s="4"/>
      <c r="AA500" s="14"/>
    </row>
    <row r="501" spans="1:27" x14ac:dyDescent="0.2">
      <c r="A501" s="4"/>
      <c r="B501" s="4"/>
      <c r="C501" s="4"/>
      <c r="D501" s="4"/>
      <c r="E501" s="4"/>
      <c r="F501" s="4"/>
      <c r="G501" s="4"/>
      <c r="H501" s="4"/>
      <c r="I501" s="4"/>
      <c r="J501" s="4"/>
      <c r="K501" s="4"/>
      <c r="L501" s="4"/>
      <c r="M501" s="4"/>
      <c r="N501" s="4"/>
      <c r="O501" s="4"/>
      <c r="P501" s="4"/>
      <c r="Q501" s="4"/>
      <c r="R501" s="4"/>
      <c r="S501" s="4"/>
      <c r="T501" s="4"/>
      <c r="AA501" s="14"/>
    </row>
    <row r="502" spans="1:27" x14ac:dyDescent="0.2">
      <c r="A502" s="4"/>
      <c r="B502" s="4"/>
      <c r="C502" s="4"/>
      <c r="D502" s="4"/>
      <c r="E502" s="4"/>
      <c r="F502" s="4"/>
      <c r="G502" s="4"/>
      <c r="H502" s="4"/>
      <c r="I502" s="4"/>
      <c r="J502" s="4"/>
      <c r="K502" s="4"/>
      <c r="L502" s="4"/>
      <c r="M502" s="4"/>
      <c r="N502" s="4"/>
      <c r="O502" s="4"/>
      <c r="P502" s="4"/>
      <c r="Q502" s="4"/>
      <c r="R502" s="4"/>
      <c r="S502" s="4"/>
      <c r="T502" s="4"/>
      <c r="AA502" s="14"/>
    </row>
    <row r="503" spans="1:27" x14ac:dyDescent="0.2">
      <c r="A503" s="4"/>
      <c r="B503" s="4"/>
      <c r="C503" s="4"/>
      <c r="D503" s="4"/>
      <c r="E503" s="4"/>
      <c r="F503" s="4"/>
      <c r="G503" s="4"/>
      <c r="H503" s="4"/>
      <c r="I503" s="4"/>
      <c r="J503" s="4"/>
      <c r="K503" s="4"/>
      <c r="L503" s="4"/>
      <c r="M503" s="4"/>
      <c r="N503" s="4"/>
      <c r="O503" s="4"/>
      <c r="P503" s="4"/>
      <c r="Q503" s="4"/>
      <c r="R503" s="4"/>
      <c r="S503" s="4"/>
      <c r="T503" s="4"/>
      <c r="AA503" s="14"/>
    </row>
    <row r="504" spans="1:27" x14ac:dyDescent="0.2">
      <c r="A504" s="4"/>
      <c r="B504" s="4"/>
      <c r="C504" s="4"/>
      <c r="D504" s="4"/>
      <c r="E504" s="4"/>
      <c r="F504" s="4"/>
      <c r="G504" s="4"/>
      <c r="H504" s="4"/>
      <c r="I504" s="4"/>
      <c r="J504" s="4"/>
      <c r="K504" s="4"/>
      <c r="L504" s="4"/>
      <c r="M504" s="4"/>
      <c r="N504" s="4"/>
      <c r="O504" s="4"/>
      <c r="P504" s="4"/>
      <c r="Q504" s="4"/>
      <c r="R504" s="4"/>
      <c r="S504" s="4"/>
      <c r="T504" s="4"/>
      <c r="AA504" s="14"/>
    </row>
    <row r="505" spans="1:27" x14ac:dyDescent="0.2">
      <c r="A505" s="4"/>
      <c r="B505" s="4"/>
      <c r="C505" s="4"/>
      <c r="D505" s="4"/>
      <c r="E505" s="4"/>
      <c r="F505" s="4"/>
      <c r="G505" s="4"/>
      <c r="H505" s="4"/>
      <c r="I505" s="4"/>
      <c r="J505" s="4"/>
      <c r="K505" s="4"/>
      <c r="L505" s="4"/>
      <c r="M505" s="4"/>
      <c r="N505" s="4"/>
      <c r="O505" s="4"/>
      <c r="P505" s="4"/>
      <c r="Q505" s="4"/>
      <c r="R505" s="4"/>
      <c r="S505" s="4"/>
      <c r="T505" s="4"/>
      <c r="AA505" s="14"/>
    </row>
    <row r="506" spans="1:27" x14ac:dyDescent="0.2">
      <c r="A506" s="4"/>
      <c r="B506" s="4"/>
      <c r="C506" s="4"/>
      <c r="D506" s="4"/>
      <c r="E506" s="4"/>
      <c r="F506" s="4"/>
      <c r="G506" s="4"/>
      <c r="H506" s="4"/>
      <c r="I506" s="4"/>
      <c r="J506" s="4"/>
      <c r="K506" s="4"/>
      <c r="L506" s="4"/>
      <c r="M506" s="4"/>
      <c r="N506" s="4"/>
      <c r="O506" s="4"/>
      <c r="P506" s="4"/>
      <c r="Q506" s="4"/>
      <c r="R506" s="4"/>
      <c r="S506" s="4"/>
      <c r="T506" s="4"/>
      <c r="AA506" s="14"/>
    </row>
    <row r="507" spans="1:27" x14ac:dyDescent="0.2">
      <c r="A507" s="4"/>
      <c r="B507" s="4"/>
      <c r="C507" s="4"/>
      <c r="D507" s="4"/>
      <c r="E507" s="4"/>
      <c r="F507" s="4"/>
      <c r="G507" s="4"/>
      <c r="H507" s="4"/>
      <c r="I507" s="4"/>
      <c r="J507" s="4"/>
      <c r="K507" s="4"/>
      <c r="L507" s="4"/>
      <c r="M507" s="4"/>
      <c r="N507" s="4"/>
      <c r="O507" s="4"/>
      <c r="P507" s="4"/>
      <c r="Q507" s="4"/>
      <c r="R507" s="4"/>
      <c r="S507" s="4"/>
      <c r="T507" s="4"/>
      <c r="AA507" s="14"/>
    </row>
    <row r="508" spans="1:27" x14ac:dyDescent="0.2">
      <c r="A508" s="4"/>
      <c r="B508" s="4"/>
      <c r="C508" s="4"/>
      <c r="D508" s="4"/>
      <c r="E508" s="4"/>
      <c r="F508" s="4"/>
      <c r="G508" s="4"/>
      <c r="H508" s="4"/>
      <c r="I508" s="4"/>
      <c r="J508" s="4"/>
      <c r="K508" s="4"/>
      <c r="L508" s="4"/>
      <c r="M508" s="4"/>
      <c r="N508" s="4"/>
      <c r="O508" s="4"/>
      <c r="P508" s="4"/>
      <c r="Q508" s="4"/>
      <c r="R508" s="4"/>
      <c r="S508" s="4"/>
      <c r="T508" s="4"/>
      <c r="AA508" s="14"/>
    </row>
    <row r="509" spans="1:27" x14ac:dyDescent="0.2">
      <c r="A509" s="4"/>
      <c r="B509" s="4"/>
      <c r="C509" s="4"/>
      <c r="D509" s="4"/>
      <c r="E509" s="4"/>
      <c r="F509" s="4"/>
      <c r="G509" s="4"/>
      <c r="H509" s="4"/>
      <c r="I509" s="4"/>
      <c r="J509" s="4"/>
      <c r="K509" s="4"/>
      <c r="L509" s="4"/>
      <c r="M509" s="4"/>
      <c r="N509" s="4"/>
      <c r="O509" s="4"/>
      <c r="P509" s="4"/>
      <c r="Q509" s="4"/>
      <c r="R509" s="4"/>
      <c r="S509" s="4"/>
      <c r="T509" s="4"/>
      <c r="AA509" s="14"/>
    </row>
    <row r="510" spans="1:27" x14ac:dyDescent="0.2">
      <c r="A510" s="4"/>
      <c r="B510" s="4"/>
      <c r="C510" s="4"/>
      <c r="D510" s="4"/>
      <c r="E510" s="4"/>
      <c r="F510" s="4"/>
      <c r="G510" s="4"/>
      <c r="H510" s="4"/>
      <c r="I510" s="4"/>
      <c r="J510" s="4"/>
      <c r="K510" s="4"/>
      <c r="L510" s="4"/>
      <c r="M510" s="4"/>
      <c r="N510" s="4"/>
      <c r="O510" s="4"/>
      <c r="P510" s="4"/>
      <c r="Q510" s="4"/>
      <c r="R510" s="4"/>
      <c r="S510" s="4"/>
      <c r="T510" s="4"/>
      <c r="AA510" s="14"/>
    </row>
    <row r="511" spans="1:27" x14ac:dyDescent="0.2">
      <c r="A511" s="4"/>
      <c r="B511" s="4"/>
      <c r="C511" s="4"/>
      <c r="D511" s="4"/>
      <c r="E511" s="4"/>
      <c r="F511" s="4"/>
      <c r="G511" s="4"/>
      <c r="H511" s="4"/>
      <c r="I511" s="4"/>
      <c r="J511" s="4"/>
      <c r="K511" s="4"/>
      <c r="L511" s="4"/>
      <c r="M511" s="4"/>
      <c r="N511" s="4"/>
      <c r="O511" s="4"/>
      <c r="P511" s="4"/>
      <c r="Q511" s="4"/>
      <c r="R511" s="4"/>
      <c r="S511" s="4"/>
      <c r="T511" s="4"/>
      <c r="AA511" s="14"/>
    </row>
    <row r="512" spans="1:27" x14ac:dyDescent="0.2">
      <c r="A512" s="4"/>
      <c r="B512" s="4"/>
      <c r="C512" s="4"/>
      <c r="D512" s="4"/>
      <c r="E512" s="4"/>
      <c r="F512" s="4"/>
      <c r="G512" s="4"/>
      <c r="H512" s="4"/>
      <c r="I512" s="4"/>
      <c r="J512" s="4"/>
      <c r="K512" s="4"/>
      <c r="L512" s="4"/>
      <c r="M512" s="4"/>
      <c r="N512" s="4"/>
      <c r="O512" s="4"/>
      <c r="P512" s="4"/>
      <c r="Q512" s="4"/>
      <c r="R512" s="4"/>
      <c r="S512" s="4"/>
      <c r="T512" s="4"/>
      <c r="AA512" s="14"/>
    </row>
    <row r="513" spans="1:27" x14ac:dyDescent="0.2">
      <c r="A513" s="4"/>
      <c r="B513" s="4"/>
      <c r="C513" s="4"/>
      <c r="D513" s="4"/>
      <c r="E513" s="4"/>
      <c r="F513" s="4"/>
      <c r="G513" s="4"/>
      <c r="H513" s="4"/>
      <c r="I513" s="4"/>
      <c r="J513" s="4"/>
      <c r="K513" s="4"/>
      <c r="L513" s="4"/>
      <c r="M513" s="4"/>
      <c r="N513" s="4"/>
      <c r="O513" s="4"/>
      <c r="P513" s="4"/>
      <c r="Q513" s="4"/>
      <c r="R513" s="4"/>
      <c r="S513" s="4"/>
      <c r="T513" s="4"/>
      <c r="AA513" s="14"/>
    </row>
    <row r="514" spans="1:27" x14ac:dyDescent="0.2">
      <c r="A514" s="4"/>
      <c r="B514" s="4"/>
      <c r="C514" s="4"/>
      <c r="D514" s="4"/>
      <c r="E514" s="4"/>
      <c r="F514" s="4"/>
      <c r="G514" s="4"/>
      <c r="H514" s="4"/>
      <c r="I514" s="4"/>
      <c r="J514" s="4"/>
      <c r="K514" s="4"/>
      <c r="L514" s="4"/>
      <c r="M514" s="4"/>
      <c r="N514" s="4"/>
      <c r="O514" s="4"/>
      <c r="P514" s="4"/>
      <c r="Q514" s="4"/>
      <c r="R514" s="4"/>
      <c r="S514" s="4"/>
      <c r="T514" s="4"/>
      <c r="AA514" s="14"/>
    </row>
    <row r="515" spans="1:27" x14ac:dyDescent="0.2">
      <c r="A515" s="4"/>
      <c r="B515" s="4"/>
      <c r="C515" s="4"/>
      <c r="D515" s="4"/>
      <c r="E515" s="4"/>
      <c r="F515" s="4"/>
      <c r="G515" s="4"/>
      <c r="H515" s="4"/>
      <c r="I515" s="4"/>
      <c r="J515" s="4"/>
      <c r="K515" s="4"/>
      <c r="L515" s="4"/>
      <c r="M515" s="4"/>
      <c r="N515" s="4"/>
      <c r="O515" s="4"/>
      <c r="P515" s="4"/>
      <c r="Q515" s="4"/>
      <c r="R515" s="4"/>
      <c r="S515" s="4"/>
      <c r="T515" s="4"/>
      <c r="AA515" s="14"/>
    </row>
    <row r="516" spans="1:27" x14ac:dyDescent="0.2">
      <c r="A516" s="4"/>
      <c r="B516" s="4"/>
      <c r="C516" s="4"/>
      <c r="D516" s="4"/>
      <c r="E516" s="4"/>
      <c r="F516" s="4"/>
      <c r="G516" s="4"/>
      <c r="H516" s="4"/>
      <c r="I516" s="4"/>
      <c r="J516" s="4"/>
      <c r="K516" s="4"/>
      <c r="L516" s="4"/>
      <c r="M516" s="4"/>
      <c r="N516" s="4"/>
      <c r="O516" s="4"/>
      <c r="P516" s="4"/>
      <c r="Q516" s="4"/>
      <c r="R516" s="4"/>
      <c r="S516" s="4"/>
      <c r="T516" s="4"/>
      <c r="AA516" s="14"/>
    </row>
    <row r="517" spans="1:27" x14ac:dyDescent="0.2">
      <c r="A517" s="4"/>
      <c r="B517" s="4"/>
      <c r="C517" s="4"/>
      <c r="D517" s="4"/>
      <c r="E517" s="4"/>
      <c r="F517" s="4"/>
      <c r="G517" s="4"/>
      <c r="H517" s="4"/>
      <c r="I517" s="4"/>
      <c r="J517" s="4"/>
      <c r="K517" s="4"/>
      <c r="L517" s="4"/>
      <c r="M517" s="4"/>
      <c r="N517" s="4"/>
      <c r="O517" s="4"/>
      <c r="P517" s="4"/>
      <c r="Q517" s="4"/>
      <c r="R517" s="4"/>
      <c r="S517" s="4"/>
      <c r="T517" s="4"/>
      <c r="AA517" s="14"/>
    </row>
    <row r="518" spans="1:27" x14ac:dyDescent="0.2">
      <c r="A518" s="4"/>
      <c r="B518" s="4"/>
      <c r="C518" s="4"/>
      <c r="D518" s="4"/>
      <c r="E518" s="4"/>
      <c r="F518" s="4"/>
      <c r="G518" s="4"/>
      <c r="H518" s="4"/>
      <c r="I518" s="4"/>
      <c r="J518" s="4"/>
      <c r="K518" s="4"/>
      <c r="L518" s="4"/>
      <c r="M518" s="4"/>
      <c r="N518" s="4"/>
      <c r="O518" s="4"/>
      <c r="P518" s="4"/>
      <c r="Q518" s="4"/>
      <c r="R518" s="4"/>
      <c r="S518" s="4"/>
      <c r="T518" s="4"/>
      <c r="AA518" s="14"/>
    </row>
    <row r="519" spans="1:27" x14ac:dyDescent="0.2">
      <c r="A519" s="4"/>
      <c r="B519" s="4"/>
      <c r="C519" s="4"/>
      <c r="D519" s="4"/>
      <c r="E519" s="4"/>
      <c r="F519" s="4"/>
      <c r="G519" s="4"/>
      <c r="H519" s="4"/>
      <c r="I519" s="4"/>
      <c r="J519" s="4"/>
      <c r="K519" s="4"/>
      <c r="L519" s="4"/>
      <c r="M519" s="4"/>
      <c r="N519" s="4"/>
      <c r="O519" s="4"/>
      <c r="P519" s="4"/>
      <c r="Q519" s="4"/>
      <c r="R519" s="4"/>
      <c r="S519" s="4"/>
      <c r="T519" s="4"/>
      <c r="AA519" s="14"/>
    </row>
    <row r="520" spans="1:27" x14ac:dyDescent="0.2">
      <c r="A520" s="4"/>
      <c r="B520" s="4"/>
      <c r="C520" s="4"/>
      <c r="D520" s="4"/>
      <c r="E520" s="4"/>
      <c r="F520" s="4"/>
      <c r="G520" s="4"/>
      <c r="H520" s="4"/>
      <c r="I520" s="4"/>
      <c r="J520" s="4"/>
      <c r="K520" s="4"/>
      <c r="L520" s="4"/>
      <c r="M520" s="4"/>
      <c r="N520" s="4"/>
      <c r="O520" s="4"/>
      <c r="P520" s="4"/>
      <c r="Q520" s="4"/>
      <c r="R520" s="4"/>
      <c r="S520" s="4"/>
      <c r="T520" s="4"/>
      <c r="AA520" s="14"/>
    </row>
    <row r="521" spans="1:27" x14ac:dyDescent="0.2">
      <c r="A521" s="4"/>
      <c r="B521" s="4"/>
      <c r="C521" s="4"/>
      <c r="D521" s="4"/>
      <c r="E521" s="4"/>
      <c r="F521" s="4"/>
      <c r="G521" s="4"/>
      <c r="H521" s="4"/>
      <c r="I521" s="4"/>
      <c r="J521" s="4"/>
      <c r="K521" s="4"/>
      <c r="L521" s="4"/>
      <c r="M521" s="4"/>
      <c r="N521" s="4"/>
      <c r="O521" s="4"/>
      <c r="P521" s="4"/>
      <c r="Q521" s="4"/>
      <c r="R521" s="4"/>
      <c r="S521" s="4"/>
      <c r="T521" s="4"/>
      <c r="AA521" s="14"/>
    </row>
    <row r="522" spans="1:27" x14ac:dyDescent="0.2">
      <c r="A522" s="4"/>
      <c r="B522" s="4"/>
      <c r="C522" s="4"/>
      <c r="D522" s="4"/>
      <c r="E522" s="4"/>
      <c r="F522" s="4"/>
      <c r="G522" s="4"/>
      <c r="H522" s="4"/>
      <c r="I522" s="4"/>
      <c r="J522" s="4"/>
      <c r="K522" s="4"/>
      <c r="L522" s="4"/>
      <c r="M522" s="4"/>
      <c r="N522" s="4"/>
      <c r="O522" s="4"/>
      <c r="P522" s="4"/>
      <c r="Q522" s="4"/>
      <c r="R522" s="4"/>
      <c r="S522" s="4"/>
      <c r="T522" s="4"/>
      <c r="AA522" s="14"/>
    </row>
    <row r="523" spans="1:27" x14ac:dyDescent="0.2">
      <c r="A523" s="4"/>
      <c r="B523" s="4"/>
      <c r="C523" s="4"/>
      <c r="D523" s="4"/>
      <c r="E523" s="4"/>
      <c r="F523" s="4"/>
      <c r="G523" s="4"/>
      <c r="H523" s="4"/>
      <c r="I523" s="4"/>
      <c r="J523" s="4"/>
      <c r="K523" s="4"/>
      <c r="L523" s="4"/>
      <c r="M523" s="4"/>
      <c r="N523" s="4"/>
      <c r="O523" s="4"/>
      <c r="P523" s="4"/>
      <c r="Q523" s="4"/>
      <c r="R523" s="4"/>
      <c r="S523" s="4"/>
      <c r="T523" s="4"/>
      <c r="AA523" s="14"/>
    </row>
    <row r="524" spans="1:27" x14ac:dyDescent="0.2">
      <c r="A524" s="4"/>
      <c r="B524" s="4"/>
      <c r="C524" s="4"/>
      <c r="D524" s="4"/>
      <c r="E524" s="4"/>
      <c r="F524" s="4"/>
      <c r="G524" s="4"/>
      <c r="H524" s="4"/>
      <c r="I524" s="4"/>
      <c r="J524" s="4"/>
      <c r="K524" s="4"/>
      <c r="L524" s="4"/>
      <c r="M524" s="4"/>
      <c r="N524" s="4"/>
      <c r="O524" s="4"/>
      <c r="P524" s="4"/>
      <c r="Q524" s="4"/>
      <c r="R524" s="4"/>
      <c r="S524" s="4"/>
      <c r="T524" s="4"/>
      <c r="AA524" s="14"/>
    </row>
    <row r="525" spans="1:27" x14ac:dyDescent="0.2">
      <c r="A525" s="4"/>
      <c r="B525" s="4"/>
      <c r="C525" s="4"/>
      <c r="D525" s="4"/>
      <c r="E525" s="4"/>
      <c r="F525" s="4"/>
      <c r="G525" s="4"/>
      <c r="H525" s="4"/>
      <c r="I525" s="4"/>
      <c r="J525" s="4"/>
      <c r="K525" s="4"/>
      <c r="L525" s="4"/>
      <c r="M525" s="4"/>
      <c r="N525" s="4"/>
      <c r="O525" s="4"/>
      <c r="P525" s="4"/>
      <c r="Q525" s="4"/>
      <c r="R525" s="4"/>
      <c r="S525" s="4"/>
      <c r="T525" s="4"/>
      <c r="AA525" s="14"/>
    </row>
    <row r="526" spans="1:27" x14ac:dyDescent="0.2">
      <c r="A526" s="4"/>
      <c r="B526" s="4"/>
      <c r="C526" s="4"/>
      <c r="D526" s="4"/>
      <c r="E526" s="4"/>
      <c r="F526" s="4"/>
      <c r="G526" s="4"/>
      <c r="H526" s="4"/>
      <c r="I526" s="4"/>
      <c r="J526" s="4"/>
      <c r="K526" s="4"/>
      <c r="L526" s="4"/>
      <c r="M526" s="4"/>
      <c r="N526" s="4"/>
      <c r="O526" s="4"/>
      <c r="P526" s="4"/>
      <c r="Q526" s="4"/>
      <c r="R526" s="4"/>
      <c r="S526" s="4"/>
      <c r="T526" s="4"/>
      <c r="AA526" s="14"/>
    </row>
    <row r="527" spans="1:27" x14ac:dyDescent="0.2">
      <c r="A527" s="4"/>
      <c r="B527" s="4"/>
      <c r="C527" s="4"/>
      <c r="D527" s="4"/>
      <c r="E527" s="4"/>
      <c r="F527" s="4"/>
      <c r="G527" s="4"/>
      <c r="H527" s="4"/>
      <c r="I527" s="4"/>
      <c r="J527" s="4"/>
      <c r="K527" s="4"/>
      <c r="L527" s="4"/>
      <c r="M527" s="4"/>
      <c r="N527" s="4"/>
      <c r="O527" s="4"/>
      <c r="P527" s="4"/>
      <c r="Q527" s="4"/>
      <c r="R527" s="4"/>
      <c r="S527" s="4"/>
      <c r="T527" s="4"/>
      <c r="AA527" s="14"/>
    </row>
    <row r="528" spans="1:27" x14ac:dyDescent="0.2">
      <c r="A528" s="4"/>
      <c r="B528" s="4"/>
      <c r="C528" s="4"/>
      <c r="D528" s="4"/>
      <c r="E528" s="4"/>
      <c r="F528" s="4"/>
      <c r="G528" s="4"/>
      <c r="H528" s="4"/>
      <c r="I528" s="4"/>
      <c r="J528" s="4"/>
      <c r="K528" s="4"/>
      <c r="L528" s="4"/>
      <c r="M528" s="4"/>
      <c r="N528" s="4"/>
      <c r="O528" s="4"/>
      <c r="P528" s="4"/>
      <c r="Q528" s="4"/>
      <c r="R528" s="4"/>
      <c r="S528" s="4"/>
      <c r="T528" s="4"/>
      <c r="AA528" s="14"/>
    </row>
    <row r="529" spans="1:27" x14ac:dyDescent="0.2">
      <c r="A529" s="4"/>
      <c r="B529" s="4"/>
      <c r="C529" s="4"/>
      <c r="D529" s="4"/>
      <c r="E529" s="4"/>
      <c r="F529" s="4"/>
      <c r="G529" s="4"/>
      <c r="H529" s="4"/>
      <c r="I529" s="4"/>
      <c r="J529" s="4"/>
      <c r="K529" s="4"/>
      <c r="L529" s="4"/>
      <c r="M529" s="4"/>
      <c r="N529" s="4"/>
      <c r="O529" s="4"/>
      <c r="P529" s="4"/>
      <c r="Q529" s="4"/>
      <c r="R529" s="4"/>
      <c r="S529" s="4"/>
      <c r="T529" s="4"/>
      <c r="AA529" s="14"/>
    </row>
    <row r="530" spans="1:27" x14ac:dyDescent="0.2">
      <c r="A530" s="4"/>
      <c r="B530" s="4"/>
      <c r="C530" s="4"/>
      <c r="D530" s="4"/>
      <c r="E530" s="4"/>
      <c r="F530" s="4"/>
      <c r="G530" s="4"/>
      <c r="H530" s="4"/>
      <c r="I530" s="4"/>
      <c r="J530" s="4"/>
      <c r="K530" s="4"/>
      <c r="L530" s="4"/>
      <c r="M530" s="4"/>
      <c r="N530" s="4"/>
      <c r="O530" s="4"/>
      <c r="P530" s="4"/>
      <c r="Q530" s="4"/>
      <c r="R530" s="4"/>
      <c r="S530" s="4"/>
      <c r="T530" s="4"/>
      <c r="AA530" s="14"/>
    </row>
    <row r="531" spans="1:27" x14ac:dyDescent="0.2">
      <c r="A531" s="4"/>
      <c r="B531" s="4"/>
      <c r="C531" s="4"/>
      <c r="D531" s="4"/>
      <c r="E531" s="4"/>
      <c r="F531" s="4"/>
      <c r="G531" s="4"/>
      <c r="H531" s="4"/>
      <c r="I531" s="4"/>
      <c r="J531" s="4"/>
      <c r="K531" s="4"/>
      <c r="L531" s="4"/>
      <c r="M531" s="4"/>
      <c r="N531" s="4"/>
      <c r="O531" s="4"/>
      <c r="P531" s="4"/>
      <c r="Q531" s="4"/>
      <c r="R531" s="4"/>
      <c r="S531" s="4"/>
      <c r="T531" s="4"/>
      <c r="AA531" s="14"/>
    </row>
    <row r="532" spans="1:27" x14ac:dyDescent="0.2">
      <c r="A532" s="4"/>
      <c r="B532" s="4"/>
      <c r="C532" s="4"/>
      <c r="D532" s="4"/>
      <c r="E532" s="4"/>
      <c r="F532" s="4"/>
      <c r="G532" s="4"/>
      <c r="H532" s="4"/>
      <c r="I532" s="4"/>
      <c r="J532" s="4"/>
      <c r="K532" s="4"/>
      <c r="L532" s="4"/>
      <c r="M532" s="4"/>
      <c r="N532" s="4"/>
      <c r="O532" s="4"/>
      <c r="P532" s="4"/>
      <c r="Q532" s="4"/>
      <c r="R532" s="4"/>
      <c r="S532" s="4"/>
      <c r="T532" s="4"/>
      <c r="AA532" s="14"/>
    </row>
    <row r="533" spans="1:27" x14ac:dyDescent="0.2">
      <c r="A533" s="4"/>
      <c r="B533" s="4"/>
      <c r="C533" s="4"/>
      <c r="D533" s="4"/>
      <c r="E533" s="4"/>
      <c r="F533" s="4"/>
      <c r="G533" s="4"/>
      <c r="H533" s="4"/>
      <c r="I533" s="4"/>
      <c r="J533" s="4"/>
      <c r="K533" s="4"/>
      <c r="L533" s="4"/>
      <c r="M533" s="4"/>
      <c r="N533" s="4"/>
      <c r="O533" s="4"/>
      <c r="P533" s="4"/>
      <c r="Q533" s="4"/>
      <c r="R533" s="4"/>
      <c r="S533" s="4"/>
      <c r="T533" s="4"/>
      <c r="AA533" s="14"/>
    </row>
    <row r="534" spans="1:27" x14ac:dyDescent="0.2">
      <c r="A534" s="4"/>
      <c r="B534" s="4"/>
      <c r="C534" s="4"/>
      <c r="D534" s="4"/>
      <c r="E534" s="4"/>
      <c r="F534" s="4"/>
      <c r="G534" s="4"/>
      <c r="H534" s="4"/>
      <c r="I534" s="4"/>
      <c r="J534" s="4"/>
      <c r="K534" s="4"/>
      <c r="L534" s="4"/>
      <c r="M534" s="4"/>
      <c r="N534" s="4"/>
      <c r="O534" s="4"/>
      <c r="P534" s="4"/>
      <c r="Q534" s="4"/>
      <c r="R534" s="4"/>
      <c r="S534" s="4"/>
      <c r="T534" s="4"/>
      <c r="AA534" s="14"/>
    </row>
    <row r="535" spans="1:27" x14ac:dyDescent="0.2">
      <c r="A535" s="4"/>
      <c r="B535" s="4"/>
      <c r="C535" s="4"/>
      <c r="D535" s="4"/>
      <c r="E535" s="4"/>
      <c r="F535" s="4"/>
      <c r="G535" s="4"/>
      <c r="H535" s="4"/>
      <c r="I535" s="4"/>
      <c r="J535" s="4"/>
      <c r="K535" s="4"/>
      <c r="L535" s="4"/>
      <c r="M535" s="4"/>
      <c r="N535" s="4"/>
      <c r="O535" s="4"/>
      <c r="P535" s="4"/>
      <c r="Q535" s="4"/>
      <c r="R535" s="4"/>
      <c r="S535" s="4"/>
      <c r="T535" s="4"/>
      <c r="AA535" s="14"/>
    </row>
    <row r="536" spans="1:27" x14ac:dyDescent="0.2">
      <c r="A536" s="4"/>
      <c r="B536" s="4"/>
      <c r="C536" s="4"/>
      <c r="D536" s="4"/>
      <c r="E536" s="4"/>
      <c r="F536" s="4"/>
      <c r="G536" s="4"/>
      <c r="H536" s="4"/>
      <c r="I536" s="4"/>
      <c r="J536" s="4"/>
      <c r="K536" s="4"/>
      <c r="L536" s="4"/>
      <c r="M536" s="4"/>
      <c r="N536" s="4"/>
      <c r="O536" s="4"/>
      <c r="P536" s="4"/>
      <c r="Q536" s="4"/>
      <c r="R536" s="4"/>
      <c r="S536" s="4"/>
      <c r="T536" s="4"/>
      <c r="AA536" s="14"/>
    </row>
    <row r="537" spans="1:27" x14ac:dyDescent="0.2">
      <c r="A537" s="4"/>
      <c r="B537" s="4"/>
      <c r="C537" s="4"/>
      <c r="D537" s="4"/>
      <c r="E537" s="4"/>
      <c r="F537" s="4"/>
      <c r="G537" s="4"/>
      <c r="H537" s="4"/>
      <c r="I537" s="4"/>
      <c r="J537" s="4"/>
      <c r="K537" s="4"/>
      <c r="L537" s="4"/>
      <c r="M537" s="4"/>
      <c r="N537" s="4"/>
      <c r="O537" s="4"/>
      <c r="P537" s="4"/>
      <c r="Q537" s="4"/>
      <c r="R537" s="4"/>
      <c r="S537" s="4"/>
      <c r="T537" s="4"/>
      <c r="AA537" s="14"/>
    </row>
    <row r="538" spans="1:27" x14ac:dyDescent="0.2">
      <c r="A538" s="4"/>
      <c r="B538" s="4"/>
      <c r="C538" s="4"/>
      <c r="D538" s="4"/>
      <c r="E538" s="4"/>
      <c r="F538" s="4"/>
      <c r="G538" s="4"/>
      <c r="H538" s="4"/>
      <c r="I538" s="4"/>
      <c r="J538" s="4"/>
      <c r="K538" s="4"/>
      <c r="L538" s="4"/>
      <c r="M538" s="4"/>
      <c r="N538" s="4"/>
      <c r="O538" s="4"/>
      <c r="P538" s="4"/>
      <c r="Q538" s="4"/>
      <c r="R538" s="4"/>
      <c r="S538" s="4"/>
      <c r="T538" s="4"/>
      <c r="AA538" s="14"/>
    </row>
    <row r="539" spans="1:27" x14ac:dyDescent="0.2">
      <c r="A539" s="4"/>
      <c r="B539" s="4"/>
      <c r="C539" s="4"/>
      <c r="D539" s="4"/>
      <c r="E539" s="4"/>
      <c r="F539" s="4"/>
      <c r="G539" s="4"/>
      <c r="H539" s="4"/>
      <c r="I539" s="4"/>
      <c r="J539" s="4"/>
      <c r="K539" s="4"/>
      <c r="L539" s="4"/>
      <c r="M539" s="4"/>
      <c r="N539" s="4"/>
      <c r="O539" s="4"/>
      <c r="P539" s="4"/>
      <c r="Q539" s="4"/>
      <c r="R539" s="4"/>
      <c r="S539" s="4"/>
      <c r="T539" s="4"/>
      <c r="AA539" s="14"/>
    </row>
    <row r="540" spans="1:27" x14ac:dyDescent="0.2">
      <c r="A540" s="4"/>
      <c r="B540" s="4"/>
      <c r="C540" s="4"/>
      <c r="D540" s="4"/>
      <c r="E540" s="4"/>
      <c r="F540" s="4"/>
      <c r="G540" s="4"/>
      <c r="H540" s="4"/>
      <c r="I540" s="4"/>
      <c r="J540" s="4"/>
      <c r="K540" s="4"/>
      <c r="L540" s="4"/>
      <c r="M540" s="4"/>
      <c r="N540" s="4"/>
      <c r="O540" s="4"/>
      <c r="P540" s="4"/>
      <c r="Q540" s="4"/>
      <c r="R540" s="4"/>
      <c r="S540" s="4"/>
      <c r="T540" s="4"/>
      <c r="AA540" s="14"/>
    </row>
    <row r="541" spans="1:27" x14ac:dyDescent="0.2">
      <c r="A541" s="4"/>
      <c r="B541" s="4"/>
      <c r="C541" s="4"/>
      <c r="D541" s="4"/>
      <c r="E541" s="4"/>
      <c r="F541" s="4"/>
      <c r="G541" s="4"/>
      <c r="H541" s="4"/>
      <c r="I541" s="4"/>
      <c r="J541" s="4"/>
      <c r="K541" s="4"/>
      <c r="L541" s="4"/>
      <c r="M541" s="4"/>
      <c r="N541" s="4"/>
      <c r="O541" s="4"/>
      <c r="P541" s="4"/>
      <c r="Q541" s="4"/>
      <c r="R541" s="4"/>
      <c r="S541" s="4"/>
      <c r="T541" s="4"/>
      <c r="AA541" s="14"/>
    </row>
    <row r="542" spans="1:27" x14ac:dyDescent="0.2">
      <c r="A542" s="4"/>
      <c r="B542" s="4"/>
      <c r="C542" s="4"/>
      <c r="D542" s="4"/>
      <c r="E542" s="4"/>
      <c r="F542" s="4"/>
      <c r="G542" s="4"/>
      <c r="H542" s="4"/>
      <c r="I542" s="4"/>
      <c r="J542" s="4"/>
      <c r="K542" s="4"/>
      <c r="L542" s="4"/>
      <c r="M542" s="4"/>
      <c r="N542" s="4"/>
      <c r="O542" s="4"/>
      <c r="P542" s="4"/>
      <c r="Q542" s="4"/>
      <c r="R542" s="4"/>
      <c r="S542" s="4"/>
      <c r="T542" s="4"/>
      <c r="AA542" s="14"/>
    </row>
    <row r="543" spans="1:27" x14ac:dyDescent="0.2">
      <c r="A543" s="4"/>
      <c r="B543" s="4"/>
      <c r="C543" s="4"/>
      <c r="D543" s="4"/>
      <c r="E543" s="4"/>
      <c r="F543" s="4"/>
      <c r="G543" s="4"/>
      <c r="H543" s="4"/>
      <c r="I543" s="4"/>
      <c r="J543" s="4"/>
      <c r="K543" s="4"/>
      <c r="L543" s="4"/>
      <c r="M543" s="4"/>
      <c r="N543" s="4"/>
      <c r="O543" s="4"/>
      <c r="P543" s="4"/>
      <c r="Q543" s="4"/>
      <c r="R543" s="4"/>
      <c r="S543" s="4"/>
      <c r="T543" s="4"/>
      <c r="AA543" s="14"/>
    </row>
    <row r="544" spans="1:27" x14ac:dyDescent="0.2">
      <c r="A544" s="4"/>
      <c r="B544" s="4"/>
      <c r="C544" s="4"/>
      <c r="D544" s="4"/>
      <c r="E544" s="4"/>
      <c r="F544" s="4"/>
      <c r="G544" s="4"/>
      <c r="H544" s="4"/>
      <c r="I544" s="4"/>
      <c r="J544" s="4"/>
      <c r="K544" s="4"/>
      <c r="L544" s="4"/>
      <c r="M544" s="4"/>
      <c r="N544" s="4"/>
      <c r="O544" s="4"/>
      <c r="P544" s="4"/>
      <c r="Q544" s="4"/>
      <c r="R544" s="4"/>
      <c r="S544" s="4"/>
      <c r="T544" s="4"/>
      <c r="AA544" s="14"/>
    </row>
    <row r="545" spans="1:27" x14ac:dyDescent="0.2">
      <c r="A545" s="4"/>
      <c r="B545" s="4"/>
      <c r="C545" s="4"/>
      <c r="D545" s="4"/>
      <c r="E545" s="4"/>
      <c r="F545" s="4"/>
      <c r="G545" s="4"/>
      <c r="H545" s="4"/>
      <c r="I545" s="4"/>
      <c r="J545" s="4"/>
      <c r="K545" s="4"/>
      <c r="L545" s="4"/>
      <c r="M545" s="4"/>
      <c r="N545" s="4"/>
      <c r="O545" s="4"/>
      <c r="P545" s="4"/>
      <c r="Q545" s="4"/>
      <c r="R545" s="4"/>
      <c r="S545" s="4"/>
      <c r="T545" s="4"/>
      <c r="AA545" s="14"/>
    </row>
    <row r="546" spans="1:27" x14ac:dyDescent="0.2">
      <c r="A546" s="4"/>
      <c r="B546" s="4"/>
      <c r="C546" s="4"/>
      <c r="D546" s="4"/>
      <c r="E546" s="4"/>
      <c r="F546" s="4"/>
      <c r="G546" s="4"/>
      <c r="H546" s="4"/>
      <c r="I546" s="4"/>
      <c r="J546" s="4"/>
      <c r="K546" s="4"/>
      <c r="L546" s="4"/>
      <c r="M546" s="4"/>
      <c r="N546" s="4"/>
      <c r="O546" s="4"/>
      <c r="P546" s="4"/>
      <c r="Q546" s="4"/>
      <c r="R546" s="4"/>
      <c r="S546" s="4"/>
      <c r="T546" s="4"/>
      <c r="AA546" s="14"/>
    </row>
    <row r="547" spans="1:27" x14ac:dyDescent="0.2">
      <c r="A547" s="4"/>
      <c r="B547" s="4"/>
      <c r="C547" s="4"/>
      <c r="D547" s="4"/>
      <c r="E547" s="4"/>
      <c r="F547" s="4"/>
      <c r="G547" s="4"/>
      <c r="H547" s="4"/>
      <c r="I547" s="4"/>
      <c r="J547" s="4"/>
      <c r="K547" s="4"/>
      <c r="L547" s="4"/>
      <c r="M547" s="4"/>
      <c r="N547" s="4"/>
      <c r="O547" s="4"/>
      <c r="P547" s="4"/>
      <c r="Q547" s="4"/>
      <c r="R547" s="4"/>
      <c r="S547" s="4"/>
      <c r="T547" s="4"/>
      <c r="AA547" s="14"/>
    </row>
    <row r="548" spans="1:27" x14ac:dyDescent="0.2">
      <c r="A548" s="4"/>
      <c r="B548" s="4"/>
      <c r="C548" s="4"/>
      <c r="D548" s="4"/>
      <c r="E548" s="4"/>
      <c r="F548" s="4"/>
      <c r="G548" s="4"/>
      <c r="H548" s="4"/>
      <c r="I548" s="4"/>
      <c r="J548" s="4"/>
      <c r="K548" s="4"/>
      <c r="L548" s="4"/>
      <c r="M548" s="4"/>
      <c r="N548" s="4"/>
      <c r="O548" s="4"/>
      <c r="P548" s="4"/>
      <c r="Q548" s="4"/>
      <c r="R548" s="4"/>
      <c r="S548" s="4"/>
      <c r="T548" s="4"/>
      <c r="AA548" s="14"/>
    </row>
    <row r="549" spans="1:27" x14ac:dyDescent="0.2">
      <c r="A549" s="4"/>
      <c r="B549" s="4"/>
      <c r="C549" s="4"/>
      <c r="D549" s="4"/>
      <c r="E549" s="4"/>
      <c r="F549" s="4"/>
      <c r="G549" s="4"/>
      <c r="H549" s="4"/>
      <c r="I549" s="4"/>
      <c r="J549" s="4"/>
      <c r="K549" s="4"/>
      <c r="L549" s="4"/>
      <c r="M549" s="4"/>
      <c r="N549" s="4"/>
      <c r="O549" s="4"/>
      <c r="P549" s="4"/>
      <c r="Q549" s="4"/>
      <c r="R549" s="4"/>
      <c r="S549" s="4"/>
      <c r="T549" s="4"/>
      <c r="AA549" s="14"/>
    </row>
    <row r="550" spans="1:27" x14ac:dyDescent="0.2">
      <c r="A550" s="4"/>
      <c r="B550" s="4"/>
      <c r="C550" s="4"/>
      <c r="D550" s="4"/>
      <c r="E550" s="4"/>
      <c r="F550" s="4"/>
      <c r="G550" s="4"/>
      <c r="H550" s="4"/>
      <c r="I550" s="4"/>
      <c r="J550" s="4"/>
      <c r="K550" s="4"/>
      <c r="L550" s="4"/>
      <c r="M550" s="4"/>
      <c r="N550" s="4"/>
      <c r="O550" s="4"/>
      <c r="P550" s="4"/>
      <c r="Q550" s="4"/>
      <c r="R550" s="4"/>
      <c r="S550" s="4"/>
      <c r="T550" s="4"/>
      <c r="AA550" s="14"/>
    </row>
    <row r="551" spans="1:27" x14ac:dyDescent="0.2">
      <c r="A551" s="4"/>
      <c r="B551" s="4"/>
      <c r="C551" s="4"/>
      <c r="D551" s="4"/>
      <c r="E551" s="4"/>
      <c r="F551" s="4"/>
      <c r="G551" s="4"/>
      <c r="H551" s="4"/>
      <c r="I551" s="4"/>
      <c r="J551" s="4"/>
      <c r="K551" s="4"/>
      <c r="L551" s="4"/>
      <c r="M551" s="4"/>
      <c r="N551" s="4"/>
      <c r="O551" s="4"/>
      <c r="P551" s="4"/>
      <c r="Q551" s="4"/>
      <c r="R551" s="4"/>
      <c r="S551" s="4"/>
      <c r="T551" s="4"/>
      <c r="AA551" s="14"/>
    </row>
    <row r="552" spans="1:27" x14ac:dyDescent="0.2">
      <c r="A552" s="4"/>
      <c r="B552" s="4"/>
      <c r="C552" s="4"/>
      <c r="D552" s="4"/>
      <c r="E552" s="4"/>
      <c r="F552" s="4"/>
      <c r="G552" s="4"/>
      <c r="H552" s="4"/>
      <c r="I552" s="4"/>
      <c r="J552" s="4"/>
      <c r="K552" s="4"/>
      <c r="L552" s="4"/>
      <c r="M552" s="4"/>
      <c r="N552" s="4"/>
      <c r="O552" s="4"/>
      <c r="P552" s="4"/>
      <c r="Q552" s="4"/>
      <c r="R552" s="4"/>
      <c r="S552" s="4"/>
      <c r="T552" s="4"/>
      <c r="AA552" s="14"/>
    </row>
    <row r="553" spans="1:27" x14ac:dyDescent="0.2">
      <c r="A553" s="4"/>
      <c r="B553" s="4"/>
      <c r="C553" s="4"/>
      <c r="D553" s="4"/>
      <c r="E553" s="4"/>
      <c r="F553" s="4"/>
      <c r="G553" s="4"/>
      <c r="H553" s="4"/>
      <c r="I553" s="4"/>
      <c r="J553" s="4"/>
      <c r="K553" s="4"/>
      <c r="L553" s="4"/>
      <c r="M553" s="4"/>
      <c r="N553" s="4"/>
      <c r="O553" s="4"/>
      <c r="P553" s="4"/>
      <c r="Q553" s="4"/>
      <c r="R553" s="4"/>
      <c r="S553" s="4"/>
      <c r="T553" s="4"/>
      <c r="AA553" s="14"/>
    </row>
    <row r="554" spans="1:27" x14ac:dyDescent="0.2">
      <c r="A554" s="4"/>
      <c r="B554" s="4"/>
      <c r="C554" s="4"/>
      <c r="D554" s="4"/>
      <c r="E554" s="4"/>
      <c r="F554" s="4"/>
      <c r="G554" s="4"/>
      <c r="H554" s="4"/>
      <c r="I554" s="4"/>
      <c r="J554" s="4"/>
      <c r="K554" s="4"/>
      <c r="L554" s="4"/>
      <c r="M554" s="4"/>
      <c r="N554" s="4"/>
      <c r="O554" s="4"/>
      <c r="P554" s="4"/>
      <c r="Q554" s="4"/>
      <c r="R554" s="4"/>
      <c r="S554" s="4"/>
      <c r="T554" s="4"/>
      <c r="AA554" s="14"/>
    </row>
    <row r="555" spans="1:27" x14ac:dyDescent="0.2">
      <c r="A555" s="4"/>
      <c r="B555" s="4"/>
      <c r="C555" s="4"/>
      <c r="D555" s="4"/>
      <c r="E555" s="4"/>
      <c r="F555" s="4"/>
      <c r="G555" s="4"/>
      <c r="H555" s="4"/>
      <c r="I555" s="4"/>
      <c r="J555" s="4"/>
      <c r="K555" s="4"/>
      <c r="L555" s="4"/>
      <c r="M555" s="4"/>
      <c r="N555" s="4"/>
      <c r="O555" s="4"/>
      <c r="P555" s="4"/>
      <c r="Q555" s="4"/>
      <c r="R555" s="4"/>
      <c r="S555" s="4"/>
      <c r="T555" s="4"/>
      <c r="AA555" s="14"/>
    </row>
    <row r="556" spans="1:27" x14ac:dyDescent="0.2">
      <c r="A556" s="4"/>
      <c r="B556" s="4"/>
      <c r="C556" s="4"/>
      <c r="D556" s="4"/>
      <c r="E556" s="4"/>
      <c r="F556" s="4"/>
      <c r="G556" s="4"/>
      <c r="H556" s="4"/>
      <c r="I556" s="4"/>
      <c r="J556" s="4"/>
      <c r="K556" s="4"/>
      <c r="L556" s="4"/>
      <c r="M556" s="4"/>
      <c r="N556" s="4"/>
      <c r="O556" s="4"/>
      <c r="P556" s="4"/>
      <c r="Q556" s="4"/>
      <c r="R556" s="4"/>
      <c r="S556" s="4"/>
      <c r="T556" s="4"/>
      <c r="AA556" s="14"/>
    </row>
    <row r="557" spans="1:27" x14ac:dyDescent="0.2">
      <c r="A557" s="4"/>
      <c r="B557" s="4"/>
      <c r="C557" s="4"/>
      <c r="D557" s="4"/>
      <c r="E557" s="4"/>
      <c r="F557" s="4"/>
      <c r="G557" s="4"/>
      <c r="H557" s="4"/>
      <c r="I557" s="4"/>
      <c r="J557" s="4"/>
      <c r="K557" s="4"/>
      <c r="L557" s="4"/>
      <c r="M557" s="4"/>
      <c r="N557" s="4"/>
      <c r="O557" s="4"/>
      <c r="P557" s="4"/>
      <c r="Q557" s="4"/>
      <c r="R557" s="4"/>
      <c r="S557" s="4"/>
      <c r="T557" s="4"/>
      <c r="AA557" s="14"/>
    </row>
    <row r="558" spans="1:27" x14ac:dyDescent="0.2">
      <c r="A558" s="4"/>
      <c r="B558" s="4"/>
      <c r="C558" s="4"/>
      <c r="D558" s="4"/>
      <c r="E558" s="4"/>
      <c r="F558" s="4"/>
      <c r="G558" s="4"/>
      <c r="H558" s="4"/>
      <c r="I558" s="4"/>
      <c r="J558" s="4"/>
      <c r="K558" s="4"/>
      <c r="L558" s="4"/>
      <c r="M558" s="4"/>
      <c r="N558" s="4"/>
      <c r="O558" s="4"/>
      <c r="P558" s="4"/>
      <c r="Q558" s="4"/>
      <c r="R558" s="4"/>
      <c r="S558" s="4"/>
      <c r="T558" s="4"/>
      <c r="AA558" s="14"/>
    </row>
    <row r="559" spans="1:27" x14ac:dyDescent="0.2">
      <c r="A559" s="4"/>
      <c r="B559" s="4"/>
      <c r="C559" s="4"/>
      <c r="D559" s="4"/>
      <c r="E559" s="4"/>
      <c r="F559" s="4"/>
      <c r="G559" s="4"/>
      <c r="H559" s="4"/>
      <c r="I559" s="4"/>
      <c r="J559" s="4"/>
      <c r="K559" s="4"/>
      <c r="L559" s="4"/>
      <c r="M559" s="4"/>
      <c r="N559" s="4"/>
      <c r="O559" s="4"/>
      <c r="P559" s="4"/>
      <c r="Q559" s="4"/>
      <c r="R559" s="4"/>
      <c r="S559" s="4"/>
      <c r="T559" s="4"/>
      <c r="AA559" s="14"/>
    </row>
    <row r="560" spans="1:27" x14ac:dyDescent="0.2">
      <c r="A560" s="4"/>
      <c r="B560" s="4"/>
      <c r="C560" s="4"/>
      <c r="D560" s="4"/>
      <c r="E560" s="4"/>
      <c r="F560" s="4"/>
      <c r="G560" s="4"/>
      <c r="H560" s="4"/>
      <c r="I560" s="4"/>
      <c r="J560" s="4"/>
      <c r="K560" s="4"/>
      <c r="L560" s="4"/>
      <c r="M560" s="4"/>
      <c r="N560" s="4"/>
      <c r="O560" s="4"/>
      <c r="P560" s="4"/>
      <c r="Q560" s="4"/>
      <c r="R560" s="4"/>
      <c r="S560" s="4"/>
      <c r="T560" s="4"/>
      <c r="AA560" s="14"/>
    </row>
    <row r="561" spans="1:27" x14ac:dyDescent="0.2">
      <c r="A561" s="4"/>
      <c r="B561" s="4"/>
      <c r="C561" s="4"/>
      <c r="D561" s="4"/>
      <c r="E561" s="4"/>
      <c r="F561" s="4"/>
      <c r="G561" s="4"/>
      <c r="H561" s="4"/>
      <c r="I561" s="4"/>
      <c r="J561" s="4"/>
      <c r="K561" s="4"/>
      <c r="L561" s="4"/>
      <c r="M561" s="4"/>
      <c r="N561" s="4"/>
      <c r="O561" s="4"/>
      <c r="P561" s="4"/>
      <c r="Q561" s="4"/>
      <c r="R561" s="4"/>
      <c r="S561" s="4"/>
      <c r="T561" s="4"/>
      <c r="AA561" s="14"/>
    </row>
    <row r="562" spans="1:27" x14ac:dyDescent="0.2">
      <c r="A562" s="4"/>
      <c r="B562" s="4"/>
      <c r="C562" s="4"/>
      <c r="D562" s="4"/>
      <c r="E562" s="4"/>
      <c r="F562" s="4"/>
      <c r="G562" s="4"/>
      <c r="H562" s="4"/>
      <c r="I562" s="4"/>
      <c r="J562" s="4"/>
      <c r="K562" s="4"/>
      <c r="L562" s="4"/>
      <c r="M562" s="4"/>
      <c r="N562" s="4"/>
      <c r="O562" s="4"/>
      <c r="P562" s="4"/>
      <c r="Q562" s="4"/>
      <c r="R562" s="4"/>
      <c r="S562" s="4"/>
      <c r="T562" s="4"/>
      <c r="AA562" s="14"/>
    </row>
    <row r="563" spans="1:27" x14ac:dyDescent="0.2">
      <c r="A563" s="4"/>
      <c r="B563" s="4"/>
      <c r="C563" s="4"/>
      <c r="D563" s="4"/>
      <c r="E563" s="4"/>
      <c r="F563" s="4"/>
      <c r="G563" s="4"/>
      <c r="H563" s="4"/>
      <c r="I563" s="4"/>
      <c r="J563" s="4"/>
      <c r="K563" s="4"/>
      <c r="L563" s="4"/>
      <c r="M563" s="4"/>
      <c r="N563" s="4"/>
      <c r="O563" s="4"/>
      <c r="P563" s="4"/>
      <c r="Q563" s="4"/>
      <c r="R563" s="4"/>
      <c r="S563" s="4"/>
      <c r="T563" s="4"/>
      <c r="AA563" s="14"/>
    </row>
    <row r="564" spans="1:27" x14ac:dyDescent="0.2">
      <c r="A564" s="4"/>
      <c r="B564" s="4"/>
      <c r="C564" s="4"/>
      <c r="D564" s="4"/>
      <c r="E564" s="4"/>
      <c r="F564" s="4"/>
      <c r="G564" s="4"/>
      <c r="H564" s="4"/>
      <c r="I564" s="4"/>
      <c r="J564" s="4"/>
      <c r="K564" s="4"/>
      <c r="L564" s="4"/>
      <c r="M564" s="4"/>
      <c r="N564" s="4"/>
      <c r="O564" s="4"/>
      <c r="P564" s="4"/>
      <c r="Q564" s="4"/>
      <c r="R564" s="4"/>
      <c r="S564" s="4"/>
      <c r="T564" s="4"/>
      <c r="AA564" s="14"/>
    </row>
    <row r="565" spans="1:27" x14ac:dyDescent="0.2">
      <c r="A565" s="4"/>
      <c r="B565" s="4"/>
      <c r="C565" s="4"/>
      <c r="D565" s="4"/>
      <c r="E565" s="4"/>
      <c r="F565" s="4"/>
      <c r="G565" s="4"/>
      <c r="H565" s="4"/>
      <c r="I565" s="4"/>
      <c r="J565" s="4"/>
      <c r="K565" s="4"/>
      <c r="L565" s="4"/>
      <c r="M565" s="4"/>
      <c r="N565" s="4"/>
      <c r="O565" s="4"/>
      <c r="P565" s="4"/>
      <c r="Q565" s="4"/>
      <c r="R565" s="4"/>
      <c r="S565" s="4"/>
      <c r="T565" s="4"/>
      <c r="AA565" s="14"/>
    </row>
    <row r="566" spans="1:27" x14ac:dyDescent="0.2">
      <c r="A566" s="4"/>
      <c r="B566" s="4"/>
      <c r="C566" s="4"/>
      <c r="D566" s="4"/>
      <c r="E566" s="4"/>
      <c r="F566" s="4"/>
      <c r="G566" s="4"/>
      <c r="H566" s="4"/>
      <c r="I566" s="4"/>
      <c r="J566" s="4"/>
      <c r="K566" s="4"/>
      <c r="L566" s="4"/>
      <c r="M566" s="4"/>
      <c r="N566" s="4"/>
      <c r="O566" s="4"/>
      <c r="P566" s="4"/>
      <c r="Q566" s="4"/>
      <c r="R566" s="4"/>
      <c r="S566" s="4"/>
      <c r="T566" s="4"/>
      <c r="AA566" s="14"/>
    </row>
    <row r="567" spans="1:27" x14ac:dyDescent="0.2">
      <c r="A567" s="4"/>
      <c r="B567" s="4"/>
      <c r="C567" s="4"/>
      <c r="D567" s="4"/>
      <c r="E567" s="4"/>
      <c r="F567" s="4"/>
      <c r="G567" s="4"/>
      <c r="H567" s="4"/>
      <c r="I567" s="4"/>
      <c r="J567" s="4"/>
      <c r="K567" s="4"/>
      <c r="L567" s="4"/>
      <c r="M567" s="4"/>
      <c r="N567" s="4"/>
      <c r="O567" s="4"/>
      <c r="P567" s="4"/>
      <c r="Q567" s="4"/>
      <c r="R567" s="4"/>
      <c r="S567" s="4"/>
      <c r="T567" s="4"/>
      <c r="AA567" s="14"/>
    </row>
    <row r="568" spans="1:27" x14ac:dyDescent="0.2">
      <c r="A568" s="4"/>
      <c r="B568" s="4"/>
      <c r="C568" s="4"/>
      <c r="D568" s="4"/>
      <c r="E568" s="4"/>
      <c r="F568" s="4"/>
      <c r="G568" s="4"/>
      <c r="H568" s="4"/>
      <c r="I568" s="4"/>
      <c r="J568" s="4"/>
      <c r="K568" s="4"/>
      <c r="L568" s="4"/>
      <c r="M568" s="4"/>
      <c r="N568" s="4"/>
      <c r="O568" s="4"/>
      <c r="P568" s="4"/>
      <c r="Q568" s="4"/>
      <c r="R568" s="4"/>
      <c r="S568" s="4"/>
      <c r="T568" s="4"/>
      <c r="AA568" s="14"/>
    </row>
    <row r="569" spans="1:27" x14ac:dyDescent="0.2">
      <c r="A569" s="4"/>
      <c r="B569" s="4"/>
      <c r="C569" s="4"/>
      <c r="D569" s="4"/>
      <c r="E569" s="4"/>
      <c r="F569" s="4"/>
      <c r="G569" s="4"/>
      <c r="H569" s="4"/>
      <c r="I569" s="4"/>
      <c r="J569" s="4"/>
      <c r="K569" s="4"/>
      <c r="L569" s="4"/>
      <c r="M569" s="4"/>
      <c r="N569" s="4"/>
      <c r="O569" s="4"/>
      <c r="P569" s="4"/>
      <c r="Q569" s="4"/>
      <c r="R569" s="4"/>
      <c r="S569" s="4"/>
      <c r="T569" s="4"/>
      <c r="AA569" s="14"/>
    </row>
    <row r="570" spans="1:27" x14ac:dyDescent="0.2">
      <c r="A570" s="4"/>
      <c r="B570" s="4"/>
      <c r="C570" s="4"/>
      <c r="D570" s="4"/>
      <c r="E570" s="4"/>
      <c r="F570" s="4"/>
      <c r="G570" s="4"/>
      <c r="H570" s="4"/>
      <c r="I570" s="4"/>
      <c r="J570" s="4"/>
      <c r="K570" s="4"/>
      <c r="L570" s="4"/>
      <c r="M570" s="4"/>
      <c r="N570" s="4"/>
      <c r="O570" s="4"/>
      <c r="P570" s="4"/>
      <c r="Q570" s="4"/>
      <c r="R570" s="4"/>
      <c r="S570" s="4"/>
      <c r="T570" s="4"/>
      <c r="AA570" s="14"/>
    </row>
    <row r="571" spans="1:27" x14ac:dyDescent="0.2">
      <c r="A571" s="4"/>
      <c r="B571" s="4"/>
      <c r="C571" s="4"/>
      <c r="D571" s="4"/>
      <c r="E571" s="4"/>
      <c r="F571" s="4"/>
      <c r="G571" s="4"/>
      <c r="H571" s="4"/>
      <c r="I571" s="4"/>
      <c r="J571" s="4"/>
      <c r="K571" s="4"/>
      <c r="L571" s="4"/>
      <c r="M571" s="4"/>
      <c r="N571" s="4"/>
      <c r="O571" s="4"/>
      <c r="P571" s="4"/>
      <c r="Q571" s="4"/>
      <c r="R571" s="4"/>
      <c r="S571" s="4"/>
      <c r="T571" s="4"/>
      <c r="AA571" s="14"/>
    </row>
    <row r="572" spans="1:27" x14ac:dyDescent="0.2">
      <c r="A572" s="4"/>
      <c r="B572" s="4"/>
      <c r="C572" s="4"/>
      <c r="D572" s="4"/>
      <c r="E572" s="4"/>
      <c r="F572" s="4"/>
      <c r="G572" s="4"/>
      <c r="H572" s="4"/>
      <c r="I572" s="4"/>
      <c r="J572" s="4"/>
      <c r="K572" s="4"/>
      <c r="L572" s="4"/>
      <c r="M572" s="4"/>
      <c r="N572" s="4"/>
      <c r="O572" s="4"/>
      <c r="P572" s="4"/>
      <c r="Q572" s="4"/>
      <c r="R572" s="4"/>
      <c r="S572" s="4"/>
      <c r="T572" s="4"/>
      <c r="AA572" s="14"/>
    </row>
    <row r="573" spans="1:27" x14ac:dyDescent="0.2">
      <c r="A573" s="4"/>
      <c r="B573" s="4"/>
      <c r="C573" s="4"/>
      <c r="D573" s="4"/>
      <c r="E573" s="4"/>
      <c r="F573" s="4"/>
      <c r="G573" s="4"/>
      <c r="H573" s="4"/>
      <c r="I573" s="4"/>
      <c r="J573" s="4"/>
      <c r="K573" s="4"/>
      <c r="L573" s="4"/>
      <c r="M573" s="4"/>
      <c r="N573" s="4"/>
      <c r="O573" s="4"/>
      <c r="P573" s="4"/>
      <c r="Q573" s="4"/>
      <c r="R573" s="4"/>
      <c r="S573" s="4"/>
      <c r="T573" s="4"/>
      <c r="AA573" s="14"/>
    </row>
    <row r="574" spans="1:27" x14ac:dyDescent="0.2">
      <c r="A574" s="4"/>
      <c r="B574" s="4"/>
      <c r="C574" s="4"/>
      <c r="D574" s="4"/>
      <c r="E574" s="4"/>
      <c r="F574" s="4"/>
      <c r="G574" s="4"/>
      <c r="H574" s="4"/>
      <c r="I574" s="4"/>
      <c r="J574" s="4"/>
      <c r="K574" s="4"/>
      <c r="L574" s="4"/>
      <c r="M574" s="4"/>
      <c r="N574" s="4"/>
      <c r="O574" s="4"/>
      <c r="P574" s="4"/>
      <c r="Q574" s="4"/>
      <c r="R574" s="4"/>
      <c r="S574" s="4"/>
      <c r="T574" s="4"/>
      <c r="AA574" s="14"/>
    </row>
    <row r="575" spans="1:27" x14ac:dyDescent="0.2">
      <c r="A575" s="4"/>
      <c r="B575" s="4"/>
      <c r="C575" s="4"/>
      <c r="D575" s="4"/>
      <c r="E575" s="4"/>
      <c r="F575" s="4"/>
      <c r="G575" s="4"/>
      <c r="H575" s="4"/>
      <c r="I575" s="4"/>
      <c r="J575" s="4"/>
      <c r="K575" s="4"/>
      <c r="L575" s="4"/>
      <c r="M575" s="4"/>
      <c r="N575" s="4"/>
      <c r="O575" s="4"/>
      <c r="P575" s="4"/>
      <c r="Q575" s="4"/>
      <c r="R575" s="4"/>
      <c r="S575" s="4"/>
      <c r="T575" s="4"/>
      <c r="AA575" s="14"/>
    </row>
    <row r="576" spans="1:27" x14ac:dyDescent="0.2">
      <c r="A576" s="4"/>
      <c r="B576" s="4"/>
      <c r="C576" s="4"/>
      <c r="D576" s="4"/>
      <c r="E576" s="4"/>
      <c r="F576" s="4"/>
      <c r="G576" s="4"/>
      <c r="H576" s="4"/>
      <c r="I576" s="4"/>
      <c r="J576" s="4"/>
      <c r="K576" s="4"/>
      <c r="L576" s="4"/>
      <c r="M576" s="4"/>
      <c r="N576" s="4"/>
      <c r="O576" s="4"/>
      <c r="P576" s="4"/>
      <c r="Q576" s="4"/>
      <c r="R576" s="4"/>
      <c r="S576" s="4"/>
      <c r="T576" s="4"/>
      <c r="AA576" s="14"/>
    </row>
    <row r="577" spans="1:27" x14ac:dyDescent="0.2">
      <c r="A577" s="4"/>
      <c r="B577" s="4"/>
      <c r="C577" s="4"/>
      <c r="D577" s="4"/>
      <c r="E577" s="4"/>
      <c r="F577" s="4"/>
      <c r="G577" s="4"/>
      <c r="H577" s="4"/>
      <c r="I577" s="4"/>
      <c r="J577" s="4"/>
      <c r="K577" s="4"/>
      <c r="L577" s="4"/>
      <c r="M577" s="4"/>
      <c r="N577" s="4"/>
      <c r="O577" s="4"/>
      <c r="P577" s="4"/>
      <c r="Q577" s="4"/>
      <c r="R577" s="4"/>
      <c r="S577" s="4"/>
      <c r="T577" s="4"/>
      <c r="AA577" s="14"/>
    </row>
    <row r="578" spans="1:27" x14ac:dyDescent="0.2">
      <c r="A578" s="4"/>
      <c r="B578" s="4"/>
      <c r="C578" s="4"/>
      <c r="D578" s="4"/>
      <c r="E578" s="4"/>
      <c r="F578" s="4"/>
      <c r="G578" s="4"/>
      <c r="H578" s="4"/>
      <c r="I578" s="4"/>
      <c r="J578" s="4"/>
      <c r="K578" s="4"/>
      <c r="L578" s="4"/>
      <c r="M578" s="4"/>
      <c r="N578" s="4"/>
      <c r="O578" s="4"/>
      <c r="P578" s="4"/>
      <c r="Q578" s="4"/>
      <c r="R578" s="4"/>
      <c r="S578" s="4"/>
      <c r="T578" s="4"/>
      <c r="AA578" s="14"/>
    </row>
    <row r="579" spans="1:27" x14ac:dyDescent="0.2">
      <c r="A579" s="4"/>
      <c r="B579" s="4"/>
      <c r="C579" s="4"/>
      <c r="D579" s="4"/>
      <c r="E579" s="4"/>
      <c r="F579" s="4"/>
      <c r="G579" s="4"/>
      <c r="H579" s="4"/>
      <c r="I579" s="4"/>
      <c r="J579" s="4"/>
      <c r="K579" s="4"/>
      <c r="L579" s="4"/>
      <c r="M579" s="4"/>
      <c r="N579" s="4"/>
      <c r="O579" s="4"/>
      <c r="P579" s="4"/>
      <c r="Q579" s="4"/>
      <c r="R579" s="4"/>
      <c r="S579" s="4"/>
      <c r="T579" s="4"/>
      <c r="AA579" s="14"/>
    </row>
    <row r="580" spans="1:27" x14ac:dyDescent="0.2">
      <c r="A580" s="4"/>
      <c r="B580" s="4"/>
      <c r="C580" s="4"/>
      <c r="D580" s="4"/>
      <c r="E580" s="4"/>
      <c r="F580" s="4"/>
      <c r="G580" s="4"/>
      <c r="H580" s="4"/>
      <c r="I580" s="4"/>
      <c r="J580" s="4"/>
      <c r="K580" s="4"/>
      <c r="L580" s="4"/>
      <c r="M580" s="4"/>
      <c r="N580" s="4"/>
      <c r="O580" s="4"/>
      <c r="P580" s="4"/>
      <c r="Q580" s="4"/>
      <c r="R580" s="4"/>
      <c r="S580" s="4"/>
      <c r="T580" s="4"/>
      <c r="AA580" s="14"/>
    </row>
    <row r="581" spans="1:27" x14ac:dyDescent="0.2">
      <c r="A581" s="4"/>
      <c r="B581" s="4"/>
      <c r="C581" s="4"/>
      <c r="D581" s="4"/>
      <c r="E581" s="4"/>
      <c r="F581" s="4"/>
      <c r="G581" s="4"/>
      <c r="H581" s="4"/>
      <c r="I581" s="4"/>
      <c r="J581" s="4"/>
      <c r="K581" s="4"/>
      <c r="L581" s="4"/>
      <c r="M581" s="4"/>
      <c r="N581" s="4"/>
      <c r="O581" s="4"/>
      <c r="P581" s="4"/>
      <c r="Q581" s="4"/>
      <c r="R581" s="4"/>
      <c r="S581" s="4"/>
      <c r="T581" s="4"/>
      <c r="AA581" s="14"/>
    </row>
    <row r="582" spans="1:27" x14ac:dyDescent="0.2">
      <c r="A582" s="4"/>
      <c r="B582" s="4"/>
      <c r="C582" s="4"/>
      <c r="D582" s="4"/>
      <c r="E582" s="4"/>
      <c r="F582" s="4"/>
      <c r="G582" s="4"/>
      <c r="H582" s="4"/>
      <c r="I582" s="4"/>
      <c r="J582" s="4"/>
      <c r="K582" s="4"/>
      <c r="L582" s="4"/>
      <c r="M582" s="4"/>
      <c r="N582" s="4"/>
      <c r="O582" s="4"/>
      <c r="P582" s="4"/>
      <c r="Q582" s="4"/>
      <c r="R582" s="4"/>
      <c r="S582" s="4"/>
      <c r="T582" s="4"/>
      <c r="AA582" s="14"/>
    </row>
    <row r="583" spans="1:27" x14ac:dyDescent="0.2">
      <c r="A583" s="4"/>
      <c r="B583" s="4"/>
      <c r="C583" s="4"/>
      <c r="D583" s="4"/>
      <c r="E583" s="4"/>
      <c r="F583" s="4"/>
      <c r="G583" s="4"/>
      <c r="H583" s="4"/>
      <c r="I583" s="4"/>
      <c r="J583" s="4"/>
      <c r="K583" s="4"/>
      <c r="L583" s="4"/>
      <c r="M583" s="4"/>
      <c r="N583" s="4"/>
      <c r="O583" s="4"/>
      <c r="P583" s="4"/>
      <c r="Q583" s="4"/>
      <c r="R583" s="4"/>
      <c r="S583" s="4"/>
      <c r="T583" s="4"/>
      <c r="AA583" s="14"/>
    </row>
    <row r="584" spans="1:27" x14ac:dyDescent="0.2">
      <c r="A584" s="4"/>
      <c r="B584" s="4"/>
      <c r="C584" s="4"/>
      <c r="D584" s="4"/>
      <c r="E584" s="4"/>
      <c r="F584" s="4"/>
      <c r="G584" s="4"/>
      <c r="H584" s="4"/>
      <c r="I584" s="4"/>
      <c r="J584" s="4"/>
      <c r="K584" s="4"/>
      <c r="L584" s="4"/>
      <c r="M584" s="4"/>
      <c r="N584" s="4"/>
      <c r="O584" s="4"/>
      <c r="P584" s="4"/>
      <c r="Q584" s="4"/>
      <c r="R584" s="4"/>
      <c r="S584" s="4"/>
      <c r="T584" s="4"/>
      <c r="AA584" s="14"/>
    </row>
    <row r="585" spans="1:27" x14ac:dyDescent="0.2">
      <c r="A585" s="4"/>
      <c r="B585" s="4"/>
      <c r="C585" s="4"/>
      <c r="D585" s="4"/>
      <c r="E585" s="4"/>
      <c r="F585" s="4"/>
      <c r="G585" s="4"/>
      <c r="H585" s="4"/>
      <c r="I585" s="4"/>
      <c r="J585" s="4"/>
      <c r="K585" s="4"/>
      <c r="L585" s="4"/>
      <c r="M585" s="4"/>
      <c r="N585" s="4"/>
      <c r="O585" s="4"/>
      <c r="P585" s="4"/>
      <c r="Q585" s="4"/>
      <c r="R585" s="4"/>
      <c r="S585" s="4"/>
      <c r="T585" s="4"/>
      <c r="AA585" s="14"/>
    </row>
    <row r="586" spans="1:27" x14ac:dyDescent="0.2">
      <c r="A586" s="4"/>
      <c r="B586" s="4"/>
      <c r="C586" s="4"/>
      <c r="D586" s="4"/>
      <c r="E586" s="4"/>
      <c r="F586" s="4"/>
      <c r="G586" s="4"/>
      <c r="H586" s="4"/>
      <c r="I586" s="4"/>
      <c r="J586" s="4"/>
      <c r="K586" s="4"/>
      <c r="L586" s="4"/>
      <c r="M586" s="4"/>
      <c r="N586" s="4"/>
      <c r="O586" s="4"/>
      <c r="P586" s="4"/>
      <c r="Q586" s="4"/>
      <c r="R586" s="4"/>
      <c r="S586" s="4"/>
      <c r="T586" s="4"/>
      <c r="AA586" s="14"/>
    </row>
    <row r="587" spans="1:27" x14ac:dyDescent="0.2">
      <c r="A587" s="4"/>
      <c r="B587" s="4"/>
      <c r="C587" s="4"/>
      <c r="D587" s="4"/>
      <c r="E587" s="4"/>
      <c r="F587" s="4"/>
      <c r="G587" s="4"/>
      <c r="H587" s="4"/>
      <c r="I587" s="4"/>
      <c r="J587" s="4"/>
      <c r="K587" s="4"/>
      <c r="L587" s="4"/>
      <c r="M587" s="4"/>
      <c r="N587" s="4"/>
      <c r="O587" s="4"/>
      <c r="P587" s="4"/>
      <c r="Q587" s="4"/>
      <c r="R587" s="4"/>
      <c r="S587" s="4"/>
      <c r="T587" s="4"/>
      <c r="AA587" s="14"/>
    </row>
    <row r="588" spans="1:27" x14ac:dyDescent="0.2">
      <c r="A588" s="4"/>
      <c r="B588" s="4"/>
      <c r="C588" s="4"/>
      <c r="D588" s="4"/>
      <c r="E588" s="4"/>
      <c r="F588" s="4"/>
      <c r="G588" s="4"/>
      <c r="H588" s="4"/>
      <c r="I588" s="4"/>
      <c r="J588" s="4"/>
      <c r="K588" s="4"/>
      <c r="L588" s="4"/>
      <c r="M588" s="4"/>
      <c r="N588" s="4"/>
      <c r="O588" s="4"/>
      <c r="P588" s="4"/>
      <c r="Q588" s="4"/>
      <c r="R588" s="4"/>
      <c r="S588" s="4"/>
      <c r="T588" s="4"/>
      <c r="AA588" s="14"/>
    </row>
    <row r="589" spans="1:27" x14ac:dyDescent="0.2">
      <c r="A589" s="4"/>
      <c r="B589" s="4"/>
      <c r="C589" s="4"/>
      <c r="D589" s="4"/>
      <c r="E589" s="4"/>
      <c r="F589" s="4"/>
      <c r="G589" s="4"/>
      <c r="H589" s="4"/>
      <c r="I589" s="4"/>
      <c r="J589" s="4"/>
      <c r="K589" s="4"/>
      <c r="L589" s="4"/>
      <c r="M589" s="4"/>
      <c r="N589" s="4"/>
      <c r="O589" s="4"/>
      <c r="P589" s="4"/>
      <c r="Q589" s="4"/>
      <c r="R589" s="4"/>
      <c r="S589" s="4"/>
      <c r="T589" s="4"/>
      <c r="AA589" s="14"/>
    </row>
    <row r="590" spans="1:27" x14ac:dyDescent="0.2">
      <c r="A590" s="4"/>
      <c r="B590" s="4"/>
      <c r="C590" s="4"/>
      <c r="D590" s="4"/>
      <c r="E590" s="4"/>
      <c r="F590" s="4"/>
      <c r="G590" s="4"/>
      <c r="H590" s="4"/>
      <c r="I590" s="4"/>
      <c r="J590" s="4"/>
      <c r="K590" s="4"/>
      <c r="L590" s="4"/>
      <c r="M590" s="4"/>
      <c r="N590" s="4"/>
      <c r="O590" s="4"/>
      <c r="P590" s="4"/>
      <c r="Q590" s="4"/>
      <c r="R590" s="4"/>
      <c r="S590" s="4"/>
      <c r="T590" s="4"/>
      <c r="AA590" s="14"/>
    </row>
    <row r="591" spans="1:27" x14ac:dyDescent="0.2">
      <c r="A591" s="4"/>
      <c r="B591" s="4"/>
      <c r="C591" s="4"/>
      <c r="D591" s="4"/>
      <c r="E591" s="4"/>
      <c r="F591" s="4"/>
      <c r="G591" s="4"/>
      <c r="H591" s="4"/>
      <c r="I591" s="4"/>
      <c r="J591" s="4"/>
      <c r="K591" s="4"/>
      <c r="L591" s="4"/>
      <c r="M591" s="4"/>
      <c r="N591" s="4"/>
      <c r="O591" s="4"/>
      <c r="P591" s="4"/>
      <c r="Q591" s="4"/>
      <c r="R591" s="4"/>
      <c r="S591" s="4"/>
      <c r="T591" s="4"/>
      <c r="AA591" s="14"/>
    </row>
    <row r="592" spans="1:27" x14ac:dyDescent="0.2">
      <c r="A592" s="4"/>
      <c r="B592" s="4"/>
      <c r="C592" s="4"/>
      <c r="D592" s="4"/>
      <c r="E592" s="4"/>
      <c r="F592" s="4"/>
      <c r="G592" s="4"/>
      <c r="H592" s="4"/>
      <c r="I592" s="4"/>
      <c r="J592" s="4"/>
      <c r="K592" s="4"/>
      <c r="L592" s="4"/>
      <c r="M592" s="4"/>
      <c r="N592" s="4"/>
      <c r="O592" s="4"/>
      <c r="P592" s="4"/>
      <c r="Q592" s="4"/>
      <c r="R592" s="4"/>
      <c r="S592" s="4"/>
      <c r="T592" s="4"/>
      <c r="AA592" s="14"/>
    </row>
    <row r="593" spans="1:27" x14ac:dyDescent="0.2">
      <c r="A593" s="4"/>
      <c r="B593" s="4"/>
      <c r="C593" s="4"/>
      <c r="D593" s="4"/>
      <c r="E593" s="4"/>
      <c r="F593" s="4"/>
      <c r="G593" s="4"/>
      <c r="H593" s="4"/>
      <c r="I593" s="4"/>
      <c r="J593" s="4"/>
      <c r="K593" s="4"/>
      <c r="L593" s="4"/>
      <c r="M593" s="4"/>
      <c r="N593" s="4"/>
      <c r="O593" s="4"/>
      <c r="P593" s="4"/>
      <c r="Q593" s="4"/>
      <c r="R593" s="4"/>
      <c r="S593" s="4"/>
      <c r="T593" s="4"/>
      <c r="AA593" s="14"/>
    </row>
    <row r="594" spans="1:27" x14ac:dyDescent="0.2">
      <c r="A594" s="4"/>
      <c r="B594" s="4"/>
      <c r="C594" s="4"/>
      <c r="D594" s="4"/>
      <c r="E594" s="4"/>
      <c r="F594" s="4"/>
      <c r="G594" s="4"/>
      <c r="H594" s="4"/>
      <c r="I594" s="4"/>
      <c r="J594" s="4"/>
      <c r="K594" s="4"/>
      <c r="L594" s="4"/>
      <c r="M594" s="4"/>
      <c r="N594" s="4"/>
      <c r="O594" s="4"/>
      <c r="P594" s="4"/>
      <c r="Q594" s="4"/>
      <c r="R594" s="4"/>
      <c r="S594" s="4"/>
      <c r="T594" s="4"/>
      <c r="AA594" s="14"/>
    </row>
    <row r="595" spans="1:27" x14ac:dyDescent="0.2">
      <c r="A595" s="4"/>
      <c r="B595" s="4"/>
      <c r="C595" s="4"/>
      <c r="D595" s="4"/>
      <c r="E595" s="4"/>
      <c r="F595" s="4"/>
      <c r="G595" s="4"/>
      <c r="H595" s="4"/>
      <c r="I595" s="4"/>
      <c r="J595" s="4"/>
      <c r="K595" s="4"/>
      <c r="L595" s="4"/>
      <c r="M595" s="4"/>
      <c r="N595" s="4"/>
      <c r="O595" s="4"/>
      <c r="P595" s="4"/>
      <c r="Q595" s="4"/>
      <c r="R595" s="4"/>
      <c r="S595" s="4"/>
      <c r="T595" s="4"/>
      <c r="AA595" s="14"/>
    </row>
    <row r="596" spans="1:27" x14ac:dyDescent="0.2">
      <c r="A596" s="4"/>
      <c r="B596" s="4"/>
      <c r="C596" s="4"/>
      <c r="D596" s="4"/>
      <c r="E596" s="4"/>
      <c r="F596" s="4"/>
      <c r="G596" s="4"/>
      <c r="H596" s="4"/>
      <c r="I596" s="4"/>
      <c r="J596" s="4"/>
      <c r="K596" s="4"/>
      <c r="L596" s="4"/>
      <c r="M596" s="4"/>
      <c r="N596" s="4"/>
      <c r="O596" s="4"/>
      <c r="P596" s="4"/>
      <c r="Q596" s="4"/>
      <c r="R596" s="4"/>
      <c r="S596" s="4"/>
      <c r="T596" s="4"/>
      <c r="AA596" s="14"/>
    </row>
    <row r="597" spans="1:27" x14ac:dyDescent="0.2">
      <c r="A597" s="4"/>
      <c r="B597" s="4"/>
      <c r="C597" s="4"/>
      <c r="D597" s="4"/>
      <c r="E597" s="4"/>
      <c r="F597" s="4"/>
      <c r="G597" s="4"/>
      <c r="H597" s="4"/>
      <c r="I597" s="4"/>
      <c r="J597" s="4"/>
      <c r="K597" s="4"/>
      <c r="L597" s="4"/>
      <c r="M597" s="4"/>
      <c r="N597" s="4"/>
      <c r="O597" s="4"/>
      <c r="P597" s="4"/>
      <c r="Q597" s="4"/>
      <c r="R597" s="4"/>
      <c r="S597" s="4"/>
      <c r="T597" s="4"/>
      <c r="AA597" s="14"/>
    </row>
    <row r="598" spans="1:27" x14ac:dyDescent="0.2">
      <c r="A598" s="4"/>
      <c r="B598" s="4"/>
      <c r="C598" s="4"/>
      <c r="D598" s="4"/>
      <c r="E598" s="4"/>
      <c r="F598" s="4"/>
      <c r="G598" s="4"/>
      <c r="H598" s="4"/>
      <c r="I598" s="4"/>
      <c r="J598" s="4"/>
      <c r="K598" s="4"/>
      <c r="L598" s="4"/>
      <c r="M598" s="4"/>
      <c r="N598" s="4"/>
      <c r="O598" s="4"/>
      <c r="P598" s="4"/>
      <c r="Q598" s="4"/>
      <c r="R598" s="4"/>
      <c r="S598" s="4"/>
      <c r="T598" s="4"/>
      <c r="AA598" s="14"/>
    </row>
    <row r="599" spans="1:27" x14ac:dyDescent="0.2">
      <c r="A599" s="4"/>
      <c r="B599" s="4"/>
      <c r="C599" s="4"/>
      <c r="D599" s="4"/>
      <c r="E599" s="4"/>
      <c r="F599" s="4"/>
      <c r="G599" s="4"/>
      <c r="H599" s="4"/>
      <c r="I599" s="4"/>
      <c r="J599" s="4"/>
      <c r="K599" s="4"/>
      <c r="L599" s="4"/>
      <c r="M599" s="4"/>
      <c r="N599" s="4"/>
      <c r="O599" s="4"/>
      <c r="P599" s="4"/>
      <c r="Q599" s="4"/>
      <c r="R599" s="4"/>
      <c r="S599" s="4"/>
      <c r="T599" s="4"/>
      <c r="AA599" s="14"/>
    </row>
    <row r="600" spans="1:27" x14ac:dyDescent="0.2">
      <c r="A600" s="4"/>
      <c r="B600" s="4"/>
      <c r="C600" s="4"/>
      <c r="D600" s="4"/>
      <c r="E600" s="4"/>
      <c r="F600" s="4"/>
      <c r="G600" s="4"/>
      <c r="H600" s="4"/>
      <c r="I600" s="4"/>
      <c r="J600" s="4"/>
      <c r="K600" s="4"/>
      <c r="L600" s="4"/>
      <c r="M600" s="4"/>
      <c r="N600" s="4"/>
      <c r="O600" s="4"/>
      <c r="P600" s="4"/>
      <c r="Q600" s="4"/>
      <c r="R600" s="4"/>
      <c r="S600" s="4"/>
      <c r="T600" s="4"/>
      <c r="AA600" s="14"/>
    </row>
    <row r="601" spans="1:27" x14ac:dyDescent="0.2">
      <c r="A601" s="4"/>
      <c r="B601" s="4"/>
      <c r="C601" s="4"/>
      <c r="D601" s="4"/>
      <c r="E601" s="4"/>
      <c r="F601" s="4"/>
      <c r="G601" s="4"/>
      <c r="H601" s="4"/>
      <c r="I601" s="4"/>
      <c r="J601" s="4"/>
      <c r="K601" s="4"/>
      <c r="L601" s="4"/>
      <c r="M601" s="4"/>
      <c r="N601" s="4"/>
      <c r="O601" s="4"/>
      <c r="P601" s="4"/>
      <c r="Q601" s="4"/>
      <c r="R601" s="4"/>
      <c r="S601" s="4"/>
      <c r="T601" s="4"/>
      <c r="AA601" s="14"/>
    </row>
    <row r="602" spans="1:27" x14ac:dyDescent="0.2">
      <c r="A602" s="4"/>
      <c r="B602" s="4"/>
      <c r="C602" s="4"/>
      <c r="D602" s="4"/>
      <c r="E602" s="4"/>
      <c r="F602" s="4"/>
      <c r="G602" s="4"/>
      <c r="H602" s="4"/>
      <c r="I602" s="4"/>
      <c r="J602" s="4"/>
      <c r="K602" s="4"/>
      <c r="L602" s="4"/>
      <c r="M602" s="4"/>
      <c r="N602" s="4"/>
      <c r="O602" s="4"/>
      <c r="P602" s="4"/>
      <c r="Q602" s="4"/>
      <c r="R602" s="4"/>
      <c r="S602" s="4"/>
      <c r="T602" s="4"/>
      <c r="AA602" s="14"/>
    </row>
    <row r="603" spans="1:27" x14ac:dyDescent="0.2">
      <c r="A603" s="4"/>
      <c r="B603" s="4"/>
      <c r="C603" s="4"/>
      <c r="D603" s="4"/>
      <c r="E603" s="4"/>
      <c r="F603" s="4"/>
      <c r="G603" s="4"/>
      <c r="H603" s="4"/>
      <c r="I603" s="4"/>
      <c r="J603" s="4"/>
      <c r="K603" s="4"/>
      <c r="L603" s="4"/>
      <c r="M603" s="4"/>
      <c r="N603" s="4"/>
      <c r="O603" s="4"/>
      <c r="P603" s="4"/>
      <c r="Q603" s="4"/>
      <c r="R603" s="4"/>
      <c r="S603" s="4"/>
      <c r="T603" s="4"/>
      <c r="AA603" s="14"/>
    </row>
    <row r="604" spans="1:27" x14ac:dyDescent="0.2">
      <c r="A604" s="4"/>
      <c r="B604" s="4"/>
      <c r="C604" s="4"/>
      <c r="D604" s="4"/>
      <c r="E604" s="4"/>
      <c r="F604" s="4"/>
      <c r="G604" s="4"/>
      <c r="H604" s="4"/>
      <c r="I604" s="4"/>
      <c r="J604" s="4"/>
      <c r="K604" s="4"/>
      <c r="L604" s="4"/>
      <c r="M604" s="4"/>
      <c r="N604" s="4"/>
      <c r="O604" s="4"/>
      <c r="P604" s="4"/>
      <c r="Q604" s="4"/>
      <c r="R604" s="4"/>
      <c r="S604" s="4"/>
      <c r="T604" s="4"/>
      <c r="AA604" s="14"/>
    </row>
    <row r="605" spans="1:27" x14ac:dyDescent="0.2">
      <c r="A605" s="4"/>
      <c r="B605" s="4"/>
      <c r="C605" s="4"/>
      <c r="D605" s="4"/>
      <c r="E605" s="4"/>
      <c r="F605" s="4"/>
      <c r="G605" s="4"/>
      <c r="H605" s="4"/>
      <c r="I605" s="4"/>
      <c r="J605" s="4"/>
      <c r="K605" s="4"/>
      <c r="L605" s="4"/>
      <c r="M605" s="4"/>
      <c r="N605" s="4"/>
      <c r="O605" s="4"/>
      <c r="P605" s="4"/>
      <c r="Q605" s="4"/>
      <c r="R605" s="4"/>
      <c r="S605" s="4"/>
      <c r="T605" s="4"/>
      <c r="AA605" s="14"/>
    </row>
    <row r="606" spans="1:27" x14ac:dyDescent="0.2">
      <c r="A606" s="4"/>
      <c r="B606" s="4"/>
      <c r="C606" s="4"/>
      <c r="D606" s="4"/>
      <c r="E606" s="4"/>
      <c r="F606" s="4"/>
      <c r="G606" s="4"/>
      <c r="H606" s="4"/>
      <c r="I606" s="4"/>
      <c r="J606" s="4"/>
      <c r="K606" s="4"/>
      <c r="L606" s="4"/>
      <c r="M606" s="4"/>
      <c r="N606" s="4"/>
      <c r="O606" s="4"/>
      <c r="P606" s="4"/>
      <c r="Q606" s="4"/>
      <c r="R606" s="4"/>
      <c r="S606" s="4"/>
      <c r="T606" s="4"/>
      <c r="AA606" s="14"/>
    </row>
    <row r="607" spans="1:27" x14ac:dyDescent="0.2">
      <c r="A607" s="4"/>
      <c r="B607" s="4"/>
      <c r="C607" s="4"/>
      <c r="D607" s="4"/>
      <c r="E607" s="4"/>
      <c r="F607" s="4"/>
      <c r="G607" s="4"/>
      <c r="H607" s="4"/>
      <c r="I607" s="4"/>
      <c r="J607" s="4"/>
      <c r="K607" s="4"/>
      <c r="L607" s="4"/>
      <c r="M607" s="4"/>
      <c r="N607" s="4"/>
      <c r="O607" s="4"/>
      <c r="P607" s="4"/>
      <c r="Q607" s="4"/>
      <c r="R607" s="4"/>
      <c r="S607" s="4"/>
      <c r="T607" s="4"/>
      <c r="AA607" s="14"/>
    </row>
    <row r="608" spans="1:27" x14ac:dyDescent="0.2">
      <c r="A608" s="4"/>
      <c r="B608" s="4"/>
      <c r="C608" s="4"/>
      <c r="D608" s="4"/>
      <c r="E608" s="4"/>
      <c r="F608" s="4"/>
      <c r="G608" s="4"/>
      <c r="H608" s="4"/>
      <c r="I608" s="4"/>
      <c r="J608" s="4"/>
      <c r="K608" s="4"/>
      <c r="L608" s="4"/>
      <c r="M608" s="4"/>
      <c r="N608" s="4"/>
      <c r="O608" s="4"/>
      <c r="P608" s="4"/>
      <c r="Q608" s="4"/>
      <c r="R608" s="4"/>
      <c r="S608" s="4"/>
      <c r="T608" s="4"/>
      <c r="AA608" s="14"/>
    </row>
    <row r="609" spans="1:27" x14ac:dyDescent="0.2">
      <c r="A609" s="4"/>
      <c r="B609" s="4"/>
      <c r="C609" s="4"/>
      <c r="D609" s="4"/>
      <c r="E609" s="4"/>
      <c r="F609" s="4"/>
      <c r="G609" s="4"/>
      <c r="H609" s="4"/>
      <c r="I609" s="4"/>
      <c r="J609" s="4"/>
      <c r="K609" s="4"/>
      <c r="L609" s="4"/>
      <c r="M609" s="4"/>
      <c r="N609" s="4"/>
      <c r="O609" s="4"/>
      <c r="P609" s="4"/>
      <c r="Q609" s="4"/>
      <c r="R609" s="4"/>
      <c r="S609" s="4"/>
      <c r="T609" s="4"/>
      <c r="AA609" s="14"/>
    </row>
    <row r="610" spans="1:27" x14ac:dyDescent="0.2">
      <c r="A610" s="4"/>
      <c r="B610" s="4"/>
      <c r="C610" s="4"/>
      <c r="D610" s="4"/>
      <c r="E610" s="4"/>
      <c r="F610" s="4"/>
      <c r="G610" s="4"/>
      <c r="H610" s="4"/>
      <c r="I610" s="4"/>
      <c r="J610" s="4"/>
      <c r="K610" s="4"/>
      <c r="L610" s="4"/>
      <c r="M610" s="4"/>
      <c r="N610" s="4"/>
      <c r="O610" s="4"/>
      <c r="P610" s="4"/>
      <c r="Q610" s="4"/>
      <c r="R610" s="4"/>
      <c r="S610" s="4"/>
      <c r="T610" s="4"/>
      <c r="AA610" s="14"/>
    </row>
    <row r="611" spans="1:27" x14ac:dyDescent="0.2">
      <c r="A611" s="4"/>
      <c r="B611" s="4"/>
      <c r="C611" s="4"/>
      <c r="D611" s="4"/>
      <c r="E611" s="4"/>
      <c r="F611" s="4"/>
      <c r="G611" s="4"/>
      <c r="H611" s="4"/>
      <c r="I611" s="4"/>
      <c r="J611" s="4"/>
      <c r="K611" s="4"/>
      <c r="L611" s="4"/>
      <c r="M611" s="4"/>
      <c r="N611" s="4"/>
      <c r="O611" s="4"/>
      <c r="P611" s="4"/>
      <c r="Q611" s="4"/>
      <c r="R611" s="4"/>
      <c r="S611" s="4"/>
      <c r="T611" s="4"/>
      <c r="AA611" s="14"/>
    </row>
    <row r="612" spans="1:27" x14ac:dyDescent="0.2">
      <c r="A612" s="4"/>
      <c r="B612" s="4"/>
      <c r="C612" s="4"/>
      <c r="D612" s="4"/>
      <c r="E612" s="4"/>
      <c r="F612" s="4"/>
      <c r="G612" s="4"/>
      <c r="H612" s="4"/>
      <c r="I612" s="4"/>
      <c r="J612" s="4"/>
      <c r="K612" s="4"/>
      <c r="L612" s="4"/>
      <c r="M612" s="4"/>
      <c r="N612" s="4"/>
      <c r="O612" s="4"/>
      <c r="P612" s="4"/>
      <c r="Q612" s="4"/>
      <c r="R612" s="4"/>
      <c r="S612" s="4"/>
      <c r="T612" s="4"/>
      <c r="AA612" s="14"/>
    </row>
    <row r="613" spans="1:27" x14ac:dyDescent="0.2">
      <c r="A613" s="4"/>
      <c r="B613" s="4"/>
      <c r="C613" s="4"/>
      <c r="D613" s="4"/>
      <c r="E613" s="4"/>
      <c r="F613" s="4"/>
      <c r="G613" s="4"/>
      <c r="H613" s="4"/>
      <c r="I613" s="4"/>
      <c r="J613" s="4"/>
      <c r="K613" s="4"/>
      <c r="L613" s="4"/>
      <c r="M613" s="4"/>
      <c r="N613" s="4"/>
      <c r="O613" s="4"/>
      <c r="P613" s="4"/>
      <c r="Q613" s="4"/>
      <c r="R613" s="4"/>
      <c r="S613" s="4"/>
      <c r="T613" s="4"/>
      <c r="AA613" s="14"/>
    </row>
    <row r="614" spans="1:27" x14ac:dyDescent="0.2">
      <c r="A614" s="4"/>
      <c r="B614" s="4"/>
      <c r="C614" s="4"/>
      <c r="D614" s="4"/>
      <c r="E614" s="4"/>
      <c r="F614" s="4"/>
      <c r="G614" s="4"/>
      <c r="H614" s="4"/>
      <c r="I614" s="4"/>
      <c r="J614" s="4"/>
      <c r="K614" s="4"/>
      <c r="L614" s="4"/>
      <c r="M614" s="4"/>
      <c r="N614" s="4"/>
      <c r="O614" s="4"/>
      <c r="P614" s="4"/>
      <c r="Q614" s="4"/>
      <c r="R614" s="4"/>
      <c r="S614" s="4"/>
      <c r="T614" s="4"/>
      <c r="AA614" s="14"/>
    </row>
    <row r="615" spans="1:27" x14ac:dyDescent="0.2">
      <c r="A615" s="4"/>
      <c r="B615" s="4"/>
      <c r="C615" s="4"/>
      <c r="D615" s="4"/>
      <c r="E615" s="4"/>
      <c r="F615" s="4"/>
      <c r="G615" s="4"/>
      <c r="H615" s="4"/>
      <c r="I615" s="4"/>
      <c r="J615" s="4"/>
      <c r="K615" s="4"/>
      <c r="L615" s="4"/>
      <c r="M615" s="4"/>
      <c r="N615" s="4"/>
      <c r="O615" s="4"/>
      <c r="P615" s="4"/>
      <c r="Q615" s="4"/>
      <c r="R615" s="4"/>
      <c r="S615" s="4"/>
      <c r="T615" s="4"/>
      <c r="AA615" s="14"/>
    </row>
    <row r="616" spans="1:27" x14ac:dyDescent="0.2">
      <c r="A616" s="4"/>
      <c r="B616" s="4"/>
      <c r="C616" s="4"/>
      <c r="D616" s="4"/>
      <c r="E616" s="4"/>
      <c r="F616" s="4"/>
      <c r="G616" s="4"/>
      <c r="H616" s="4"/>
      <c r="I616" s="4"/>
      <c r="J616" s="4"/>
      <c r="K616" s="4"/>
      <c r="L616" s="4"/>
      <c r="M616" s="4"/>
      <c r="N616" s="4"/>
      <c r="O616" s="4"/>
      <c r="P616" s="4"/>
      <c r="Q616" s="4"/>
      <c r="R616" s="4"/>
      <c r="S616" s="4"/>
      <c r="T616" s="4"/>
      <c r="AA616" s="14"/>
    </row>
    <row r="617" spans="1:27" x14ac:dyDescent="0.2">
      <c r="A617" s="4"/>
      <c r="B617" s="4"/>
      <c r="C617" s="4"/>
      <c r="D617" s="4"/>
      <c r="E617" s="4"/>
      <c r="F617" s="4"/>
      <c r="G617" s="4"/>
      <c r="H617" s="4"/>
      <c r="I617" s="4"/>
      <c r="J617" s="4"/>
      <c r="K617" s="4"/>
      <c r="L617" s="4"/>
      <c r="M617" s="4"/>
      <c r="N617" s="4"/>
      <c r="O617" s="4"/>
      <c r="P617" s="4"/>
      <c r="Q617" s="4"/>
      <c r="R617" s="4"/>
      <c r="S617" s="4"/>
      <c r="T617" s="4"/>
      <c r="AA617" s="14"/>
    </row>
    <row r="618" spans="1:27" x14ac:dyDescent="0.2">
      <c r="A618" s="4"/>
      <c r="B618" s="4"/>
      <c r="C618" s="4"/>
      <c r="D618" s="4"/>
      <c r="E618" s="4"/>
      <c r="F618" s="4"/>
      <c r="G618" s="4"/>
      <c r="H618" s="4"/>
      <c r="I618" s="4"/>
      <c r="J618" s="4"/>
      <c r="K618" s="4"/>
      <c r="L618" s="4"/>
      <c r="M618" s="4"/>
      <c r="N618" s="4"/>
      <c r="O618" s="4"/>
      <c r="P618" s="4"/>
      <c r="Q618" s="4"/>
      <c r="R618" s="4"/>
      <c r="S618" s="4"/>
      <c r="T618" s="4"/>
      <c r="AA618" s="14"/>
    </row>
    <row r="619" spans="1:27" x14ac:dyDescent="0.2">
      <c r="A619" s="4"/>
      <c r="B619" s="4"/>
      <c r="C619" s="4"/>
      <c r="D619" s="4"/>
      <c r="E619" s="4"/>
      <c r="F619" s="4"/>
      <c r="G619" s="4"/>
      <c r="H619" s="4"/>
      <c r="I619" s="4"/>
      <c r="J619" s="4"/>
      <c r="K619" s="4"/>
      <c r="L619" s="4"/>
      <c r="M619" s="4"/>
      <c r="N619" s="4"/>
      <c r="O619" s="4"/>
      <c r="P619" s="4"/>
      <c r="Q619" s="4"/>
      <c r="R619" s="4"/>
      <c r="S619" s="4"/>
      <c r="T619" s="4"/>
      <c r="AA619" s="14"/>
    </row>
    <row r="620" spans="1:27" x14ac:dyDescent="0.2">
      <c r="A620" s="4"/>
      <c r="B620" s="4"/>
      <c r="C620" s="4"/>
      <c r="D620" s="4"/>
      <c r="E620" s="4"/>
      <c r="F620" s="4"/>
      <c r="G620" s="4"/>
      <c r="H620" s="4"/>
      <c r="I620" s="4"/>
      <c r="J620" s="4"/>
      <c r="K620" s="4"/>
      <c r="L620" s="4"/>
      <c r="M620" s="4"/>
      <c r="N620" s="4"/>
      <c r="O620" s="4"/>
      <c r="P620" s="4"/>
      <c r="Q620" s="4"/>
      <c r="R620" s="4"/>
      <c r="S620" s="4"/>
      <c r="T620" s="4"/>
      <c r="AA620" s="14"/>
    </row>
    <row r="621" spans="1:27" x14ac:dyDescent="0.2">
      <c r="A621" s="4"/>
      <c r="B621" s="4"/>
      <c r="C621" s="4"/>
      <c r="D621" s="4"/>
      <c r="E621" s="4"/>
      <c r="F621" s="4"/>
      <c r="G621" s="4"/>
      <c r="H621" s="4"/>
      <c r="I621" s="4"/>
      <c r="J621" s="4"/>
      <c r="K621" s="4"/>
      <c r="L621" s="4"/>
      <c r="M621" s="4"/>
      <c r="N621" s="4"/>
      <c r="O621" s="4"/>
      <c r="P621" s="4"/>
      <c r="Q621" s="4"/>
      <c r="R621" s="4"/>
      <c r="S621" s="4"/>
      <c r="T621" s="4"/>
      <c r="AA621" s="14"/>
    </row>
    <row r="622" spans="1:27" x14ac:dyDescent="0.2">
      <c r="A622" s="4"/>
      <c r="B622" s="4"/>
      <c r="C622" s="4"/>
      <c r="D622" s="4"/>
      <c r="E622" s="4"/>
      <c r="F622" s="4"/>
      <c r="G622" s="4"/>
      <c r="H622" s="4"/>
      <c r="I622" s="4"/>
      <c r="J622" s="4"/>
      <c r="K622" s="4"/>
      <c r="L622" s="4"/>
      <c r="M622" s="4"/>
      <c r="N622" s="4"/>
      <c r="O622" s="4"/>
      <c r="P622" s="4"/>
      <c r="Q622" s="4"/>
      <c r="R622" s="4"/>
      <c r="S622" s="4"/>
      <c r="T622" s="4"/>
      <c r="AA622" s="14"/>
    </row>
    <row r="623" spans="1:27" x14ac:dyDescent="0.2">
      <c r="A623" s="4"/>
      <c r="B623" s="4"/>
      <c r="C623" s="4"/>
      <c r="D623" s="4"/>
      <c r="E623" s="4"/>
      <c r="F623" s="4"/>
      <c r="G623" s="4"/>
      <c r="H623" s="4"/>
      <c r="I623" s="4"/>
      <c r="J623" s="4"/>
      <c r="K623" s="4"/>
      <c r="L623" s="4"/>
      <c r="M623" s="4"/>
      <c r="N623" s="4"/>
      <c r="O623" s="4"/>
      <c r="P623" s="4"/>
      <c r="Q623" s="4"/>
      <c r="R623" s="4"/>
      <c r="S623" s="4"/>
      <c r="T623" s="4"/>
      <c r="AA623" s="14"/>
    </row>
    <row r="624" spans="1:27" x14ac:dyDescent="0.2">
      <c r="A624" s="4"/>
      <c r="B624" s="4"/>
      <c r="C624" s="4"/>
      <c r="D624" s="4"/>
      <c r="E624" s="4"/>
      <c r="F624" s="4"/>
      <c r="G624" s="4"/>
      <c r="H624" s="4"/>
      <c r="I624" s="4"/>
      <c r="J624" s="4"/>
      <c r="K624" s="4"/>
      <c r="L624" s="4"/>
      <c r="M624" s="4"/>
      <c r="N624" s="4"/>
      <c r="O624" s="4"/>
      <c r="P624" s="4"/>
      <c r="Q624" s="4"/>
      <c r="R624" s="4"/>
      <c r="S624" s="4"/>
      <c r="T624" s="4"/>
      <c r="AA624" s="14"/>
    </row>
    <row r="625" spans="1:27" x14ac:dyDescent="0.2">
      <c r="A625" s="4"/>
      <c r="B625" s="4"/>
      <c r="C625" s="4"/>
      <c r="D625" s="4"/>
      <c r="E625" s="4"/>
      <c r="F625" s="4"/>
      <c r="G625" s="4"/>
      <c r="H625" s="4"/>
      <c r="I625" s="4"/>
      <c r="J625" s="4"/>
      <c r="K625" s="4"/>
      <c r="L625" s="4"/>
      <c r="M625" s="4"/>
      <c r="N625" s="4"/>
      <c r="O625" s="4"/>
      <c r="P625" s="4"/>
      <c r="Q625" s="4"/>
      <c r="R625" s="4"/>
      <c r="S625" s="4"/>
      <c r="T625" s="4"/>
      <c r="AA625" s="14"/>
    </row>
    <row r="626" spans="1:27" x14ac:dyDescent="0.2">
      <c r="A626" s="4"/>
      <c r="B626" s="4"/>
      <c r="C626" s="4"/>
      <c r="D626" s="4"/>
      <c r="E626" s="4"/>
      <c r="F626" s="4"/>
      <c r="G626" s="4"/>
      <c r="H626" s="4"/>
      <c r="I626" s="4"/>
      <c r="J626" s="4"/>
      <c r="K626" s="4"/>
      <c r="L626" s="4"/>
      <c r="M626" s="4"/>
      <c r="N626" s="4"/>
      <c r="O626" s="4"/>
      <c r="P626" s="4"/>
      <c r="Q626" s="4"/>
      <c r="R626" s="4"/>
      <c r="S626" s="4"/>
      <c r="T626" s="4"/>
      <c r="AA626" s="14"/>
    </row>
    <row r="627" spans="1:27" x14ac:dyDescent="0.2">
      <c r="A627" s="4"/>
      <c r="B627" s="4"/>
      <c r="C627" s="4"/>
      <c r="D627" s="4"/>
      <c r="E627" s="4"/>
      <c r="F627" s="4"/>
      <c r="G627" s="4"/>
      <c r="H627" s="4"/>
      <c r="I627" s="4"/>
      <c r="J627" s="4"/>
      <c r="K627" s="4"/>
      <c r="L627" s="4"/>
      <c r="M627" s="4"/>
      <c r="N627" s="4"/>
      <c r="O627" s="4"/>
      <c r="P627" s="4"/>
      <c r="Q627" s="4"/>
      <c r="R627" s="4"/>
      <c r="S627" s="4"/>
      <c r="T627" s="4"/>
      <c r="AA627" s="14"/>
    </row>
    <row r="628" spans="1:27" x14ac:dyDescent="0.2">
      <c r="A628" s="4"/>
      <c r="B628" s="4"/>
      <c r="C628" s="4"/>
      <c r="D628" s="4"/>
      <c r="E628" s="4"/>
      <c r="F628" s="4"/>
      <c r="G628" s="4"/>
      <c r="H628" s="4"/>
      <c r="I628" s="4"/>
      <c r="J628" s="4"/>
      <c r="K628" s="4"/>
      <c r="L628" s="4"/>
      <c r="M628" s="4"/>
      <c r="N628" s="4"/>
      <c r="O628" s="4"/>
      <c r="P628" s="4"/>
      <c r="Q628" s="4"/>
      <c r="R628" s="4"/>
      <c r="S628" s="4"/>
      <c r="T628" s="4"/>
      <c r="AA628" s="14"/>
    </row>
    <row r="629" spans="1:27" x14ac:dyDescent="0.2">
      <c r="A629" s="4"/>
      <c r="B629" s="4"/>
      <c r="C629" s="4"/>
      <c r="D629" s="4"/>
      <c r="E629" s="4"/>
      <c r="F629" s="4"/>
      <c r="G629" s="4"/>
      <c r="H629" s="4"/>
      <c r="I629" s="4"/>
      <c r="J629" s="4"/>
      <c r="K629" s="4"/>
      <c r="L629" s="4"/>
      <c r="M629" s="4"/>
      <c r="N629" s="4"/>
      <c r="O629" s="4"/>
      <c r="P629" s="4"/>
      <c r="Q629" s="4"/>
      <c r="R629" s="4"/>
      <c r="S629" s="4"/>
      <c r="T629" s="4"/>
      <c r="AA629" s="14"/>
    </row>
    <row r="630" spans="1:27" x14ac:dyDescent="0.2">
      <c r="A630" s="4"/>
      <c r="B630" s="4"/>
      <c r="C630" s="4"/>
      <c r="D630" s="4"/>
      <c r="E630" s="4"/>
      <c r="F630" s="4"/>
      <c r="G630" s="4"/>
      <c r="H630" s="4"/>
      <c r="I630" s="4"/>
      <c r="J630" s="4"/>
      <c r="K630" s="4"/>
      <c r="L630" s="4"/>
      <c r="M630" s="4"/>
      <c r="N630" s="4"/>
      <c r="O630" s="4"/>
      <c r="P630" s="4"/>
      <c r="Q630" s="4"/>
      <c r="R630" s="4"/>
      <c r="S630" s="4"/>
      <c r="T630" s="4"/>
      <c r="AA630" s="14"/>
    </row>
    <row r="631" spans="1:27" x14ac:dyDescent="0.2">
      <c r="A631" s="4"/>
      <c r="B631" s="4"/>
      <c r="C631" s="4"/>
      <c r="D631" s="4"/>
      <c r="E631" s="4"/>
      <c r="F631" s="4"/>
      <c r="G631" s="4"/>
      <c r="H631" s="4"/>
      <c r="I631" s="4"/>
      <c r="J631" s="4"/>
      <c r="K631" s="4"/>
      <c r="L631" s="4"/>
      <c r="M631" s="4"/>
      <c r="N631" s="4"/>
      <c r="O631" s="4"/>
      <c r="P631" s="4"/>
      <c r="Q631" s="4"/>
      <c r="R631" s="4"/>
      <c r="S631" s="4"/>
      <c r="T631" s="4"/>
      <c r="AA631" s="14"/>
    </row>
    <row r="632" spans="1:27" x14ac:dyDescent="0.2">
      <c r="A632" s="4"/>
      <c r="B632" s="4"/>
      <c r="C632" s="4"/>
      <c r="D632" s="4"/>
      <c r="E632" s="4"/>
      <c r="F632" s="4"/>
      <c r="G632" s="4"/>
      <c r="H632" s="4"/>
      <c r="I632" s="4"/>
      <c r="J632" s="4"/>
      <c r="K632" s="4"/>
      <c r="L632" s="4"/>
      <c r="M632" s="4"/>
      <c r="N632" s="4"/>
      <c r="O632" s="4"/>
      <c r="P632" s="4"/>
      <c r="Q632" s="4"/>
      <c r="R632" s="4"/>
      <c r="S632" s="4"/>
      <c r="T632" s="4"/>
      <c r="AA632" s="14"/>
    </row>
    <row r="633" spans="1:27" x14ac:dyDescent="0.2">
      <c r="A633" s="4"/>
      <c r="B633" s="4"/>
      <c r="C633" s="4"/>
      <c r="D633" s="4"/>
      <c r="E633" s="4"/>
      <c r="F633" s="4"/>
      <c r="G633" s="4"/>
      <c r="H633" s="4"/>
      <c r="I633" s="4"/>
      <c r="J633" s="4"/>
      <c r="K633" s="4"/>
      <c r="L633" s="4"/>
      <c r="M633" s="4"/>
      <c r="N633" s="4"/>
      <c r="O633" s="4"/>
      <c r="P633" s="4"/>
      <c r="Q633" s="4"/>
      <c r="R633" s="4"/>
      <c r="S633" s="4"/>
      <c r="T633" s="4"/>
      <c r="AA633" s="14"/>
    </row>
    <row r="634" spans="1:27" x14ac:dyDescent="0.2">
      <c r="A634" s="4"/>
      <c r="B634" s="4"/>
      <c r="C634" s="4"/>
      <c r="D634" s="4"/>
      <c r="E634" s="4"/>
      <c r="F634" s="4"/>
      <c r="G634" s="4"/>
      <c r="H634" s="4"/>
      <c r="I634" s="4"/>
      <c r="J634" s="4"/>
      <c r="K634" s="4"/>
      <c r="L634" s="4"/>
      <c r="M634" s="4"/>
      <c r="N634" s="4"/>
      <c r="O634" s="4"/>
      <c r="P634" s="4"/>
      <c r="Q634" s="4"/>
      <c r="R634" s="4"/>
      <c r="S634" s="4"/>
      <c r="T634" s="4"/>
      <c r="AA634" s="14"/>
    </row>
    <row r="635" spans="1:27" x14ac:dyDescent="0.2">
      <c r="A635" s="4"/>
      <c r="B635" s="4"/>
      <c r="C635" s="4"/>
      <c r="D635" s="4"/>
      <c r="E635" s="4"/>
      <c r="F635" s="4"/>
      <c r="G635" s="4"/>
      <c r="H635" s="4"/>
      <c r="I635" s="4"/>
      <c r="J635" s="4"/>
      <c r="K635" s="4"/>
      <c r="L635" s="4"/>
      <c r="M635" s="4"/>
      <c r="N635" s="4"/>
      <c r="O635" s="4"/>
      <c r="P635" s="4"/>
      <c r="Q635" s="4"/>
      <c r="R635" s="4"/>
      <c r="S635" s="4"/>
      <c r="T635" s="4"/>
      <c r="AA635" s="14"/>
    </row>
    <row r="636" spans="1:27" x14ac:dyDescent="0.2">
      <c r="A636" s="4"/>
      <c r="B636" s="4"/>
      <c r="C636" s="4"/>
      <c r="D636" s="4"/>
      <c r="E636" s="4"/>
      <c r="F636" s="4"/>
      <c r="G636" s="4"/>
      <c r="H636" s="4"/>
      <c r="I636" s="4"/>
      <c r="J636" s="4"/>
      <c r="K636" s="4"/>
      <c r="L636" s="4"/>
      <c r="M636" s="4"/>
      <c r="N636" s="4"/>
      <c r="O636" s="4"/>
      <c r="P636" s="4"/>
      <c r="Q636" s="4"/>
      <c r="R636" s="4"/>
      <c r="S636" s="4"/>
      <c r="T636" s="4"/>
      <c r="AA636" s="14"/>
    </row>
    <row r="637" spans="1:27" x14ac:dyDescent="0.2">
      <c r="A637" s="4"/>
      <c r="B637" s="4"/>
      <c r="C637" s="4"/>
      <c r="D637" s="4"/>
      <c r="E637" s="4"/>
      <c r="F637" s="4"/>
      <c r="G637" s="4"/>
      <c r="H637" s="4"/>
      <c r="I637" s="4"/>
      <c r="J637" s="4"/>
      <c r="K637" s="4"/>
      <c r="L637" s="4"/>
      <c r="M637" s="4"/>
      <c r="N637" s="4"/>
      <c r="O637" s="4"/>
      <c r="P637" s="4"/>
      <c r="Q637" s="4"/>
      <c r="R637" s="4"/>
      <c r="S637" s="4"/>
      <c r="T637" s="4"/>
      <c r="AA637" s="14"/>
    </row>
    <row r="638" spans="1:27" x14ac:dyDescent="0.2">
      <c r="A638" s="4"/>
      <c r="B638" s="4"/>
      <c r="C638" s="4"/>
      <c r="D638" s="4"/>
      <c r="E638" s="4"/>
      <c r="F638" s="4"/>
      <c r="G638" s="4"/>
      <c r="H638" s="4"/>
      <c r="I638" s="4"/>
      <c r="J638" s="4"/>
      <c r="K638" s="4"/>
      <c r="L638" s="4"/>
      <c r="M638" s="4"/>
      <c r="N638" s="4"/>
      <c r="O638" s="4"/>
      <c r="P638" s="4"/>
      <c r="Q638" s="4"/>
      <c r="R638" s="4"/>
      <c r="S638" s="4"/>
      <c r="T638" s="4"/>
      <c r="AA638" s="14"/>
    </row>
    <row r="639" spans="1:27" x14ac:dyDescent="0.2">
      <c r="A639" s="4"/>
      <c r="B639" s="4"/>
      <c r="C639" s="4"/>
      <c r="D639" s="4"/>
      <c r="E639" s="4"/>
      <c r="F639" s="4"/>
      <c r="G639" s="4"/>
      <c r="H639" s="4"/>
      <c r="I639" s="4"/>
      <c r="J639" s="4"/>
      <c r="K639" s="4"/>
      <c r="L639" s="4"/>
      <c r="M639" s="4"/>
      <c r="N639" s="4"/>
      <c r="O639" s="4"/>
      <c r="P639" s="4"/>
      <c r="Q639" s="4"/>
      <c r="R639" s="4"/>
      <c r="S639" s="4"/>
      <c r="T639" s="4"/>
      <c r="AA639" s="14"/>
    </row>
    <row r="640" spans="1:27" x14ac:dyDescent="0.2">
      <c r="A640" s="4"/>
      <c r="B640" s="4"/>
      <c r="C640" s="4"/>
      <c r="D640" s="4"/>
      <c r="E640" s="4"/>
      <c r="F640" s="4"/>
      <c r="G640" s="4"/>
      <c r="H640" s="4"/>
      <c r="I640" s="4"/>
      <c r="J640" s="4"/>
      <c r="K640" s="4"/>
      <c r="L640" s="4"/>
      <c r="M640" s="4"/>
      <c r="N640" s="4"/>
      <c r="O640" s="4"/>
      <c r="P640" s="4"/>
      <c r="Q640" s="4"/>
      <c r="R640" s="4"/>
      <c r="S640" s="4"/>
      <c r="T640" s="4"/>
      <c r="AA640" s="14"/>
    </row>
    <row r="641" spans="1:27" x14ac:dyDescent="0.2">
      <c r="A641" s="4"/>
      <c r="B641" s="4"/>
      <c r="C641" s="4"/>
      <c r="D641" s="4"/>
      <c r="E641" s="4"/>
      <c r="F641" s="4"/>
      <c r="G641" s="4"/>
      <c r="H641" s="4"/>
      <c r="I641" s="4"/>
      <c r="J641" s="4"/>
      <c r="K641" s="4"/>
      <c r="L641" s="4"/>
      <c r="M641" s="4"/>
      <c r="N641" s="4"/>
      <c r="O641" s="4"/>
      <c r="P641" s="4"/>
      <c r="Q641" s="4"/>
      <c r="R641" s="4"/>
      <c r="S641" s="4"/>
      <c r="T641" s="4"/>
      <c r="AA641" s="14"/>
    </row>
    <row r="642" spans="1:27" x14ac:dyDescent="0.2">
      <c r="A642" s="4"/>
      <c r="B642" s="4"/>
      <c r="C642" s="4"/>
      <c r="D642" s="4"/>
      <c r="E642" s="4"/>
      <c r="F642" s="4"/>
      <c r="G642" s="4"/>
      <c r="H642" s="4"/>
      <c r="I642" s="4"/>
      <c r="J642" s="4"/>
      <c r="K642" s="4"/>
      <c r="L642" s="4"/>
      <c r="M642" s="4"/>
      <c r="N642" s="4"/>
      <c r="O642" s="4"/>
      <c r="P642" s="4"/>
      <c r="Q642" s="4"/>
      <c r="R642" s="4"/>
      <c r="S642" s="4"/>
      <c r="T642" s="4"/>
      <c r="AA642" s="14"/>
    </row>
    <row r="643" spans="1:27" x14ac:dyDescent="0.2">
      <c r="A643" s="4"/>
      <c r="B643" s="4"/>
      <c r="C643" s="4"/>
      <c r="D643" s="4"/>
      <c r="E643" s="4"/>
      <c r="F643" s="4"/>
      <c r="G643" s="4"/>
      <c r="H643" s="4"/>
      <c r="I643" s="4"/>
      <c r="J643" s="4"/>
      <c r="K643" s="4"/>
      <c r="L643" s="4"/>
      <c r="M643" s="4"/>
      <c r="N643" s="4"/>
      <c r="O643" s="4"/>
      <c r="P643" s="4"/>
      <c r="Q643" s="4"/>
      <c r="R643" s="4"/>
      <c r="S643" s="4"/>
      <c r="T643" s="4"/>
      <c r="AA643" s="14"/>
    </row>
    <row r="644" spans="1:27" x14ac:dyDescent="0.2">
      <c r="A644" s="4"/>
      <c r="B644" s="4"/>
      <c r="C644" s="4"/>
      <c r="D644" s="4"/>
      <c r="E644" s="4"/>
      <c r="F644" s="4"/>
      <c r="G644" s="4"/>
      <c r="H644" s="4"/>
      <c r="I644" s="4"/>
      <c r="J644" s="4"/>
      <c r="K644" s="4"/>
      <c r="L644" s="4"/>
      <c r="M644" s="4"/>
      <c r="N644" s="4"/>
      <c r="O644" s="4"/>
      <c r="P644" s="4"/>
      <c r="Q644" s="4"/>
      <c r="R644" s="4"/>
      <c r="S644" s="4"/>
      <c r="T644" s="4"/>
      <c r="AA644" s="14"/>
    </row>
    <row r="645" spans="1:27" x14ac:dyDescent="0.2">
      <c r="A645" s="4"/>
      <c r="B645" s="4"/>
      <c r="C645" s="4"/>
      <c r="D645" s="4"/>
      <c r="E645" s="4"/>
      <c r="F645" s="4"/>
      <c r="G645" s="4"/>
      <c r="H645" s="4"/>
      <c r="I645" s="4"/>
      <c r="J645" s="4"/>
      <c r="K645" s="4"/>
      <c r="L645" s="4"/>
      <c r="M645" s="4"/>
      <c r="N645" s="4"/>
      <c r="O645" s="4"/>
      <c r="P645" s="4"/>
      <c r="Q645" s="4"/>
      <c r="R645" s="4"/>
      <c r="S645" s="4"/>
      <c r="T645" s="4"/>
      <c r="AA645" s="14"/>
    </row>
    <row r="646" spans="1:27" x14ac:dyDescent="0.2">
      <c r="A646" s="4"/>
      <c r="B646" s="4"/>
      <c r="C646" s="4"/>
      <c r="D646" s="4"/>
      <c r="E646" s="4"/>
      <c r="F646" s="4"/>
      <c r="G646" s="4"/>
      <c r="H646" s="4"/>
      <c r="I646" s="4"/>
      <c r="J646" s="4"/>
      <c r="K646" s="4"/>
      <c r="L646" s="4"/>
      <c r="M646" s="4"/>
      <c r="N646" s="4"/>
      <c r="O646" s="4"/>
      <c r="P646" s="4"/>
      <c r="Q646" s="4"/>
      <c r="R646" s="4"/>
      <c r="S646" s="4"/>
      <c r="T646" s="4"/>
      <c r="AA646" s="14"/>
    </row>
    <row r="647" spans="1:27" x14ac:dyDescent="0.2">
      <c r="A647" s="4"/>
      <c r="B647" s="4"/>
      <c r="C647" s="4"/>
      <c r="D647" s="4"/>
      <c r="E647" s="4"/>
      <c r="F647" s="4"/>
      <c r="G647" s="4"/>
      <c r="H647" s="4"/>
      <c r="I647" s="4"/>
      <c r="J647" s="4"/>
      <c r="K647" s="4"/>
      <c r="L647" s="4"/>
      <c r="M647" s="4"/>
      <c r="N647" s="4"/>
      <c r="O647" s="4"/>
      <c r="P647" s="4"/>
      <c r="Q647" s="4"/>
      <c r="R647" s="4"/>
      <c r="S647" s="4"/>
      <c r="T647" s="4"/>
      <c r="AA647" s="14"/>
    </row>
    <row r="648" spans="1:27" x14ac:dyDescent="0.2">
      <c r="A648" s="4"/>
      <c r="B648" s="4"/>
      <c r="C648" s="4"/>
      <c r="D648" s="4"/>
      <c r="E648" s="4"/>
      <c r="F648" s="4"/>
      <c r="G648" s="4"/>
      <c r="H648" s="4"/>
      <c r="I648" s="4"/>
      <c r="J648" s="4"/>
      <c r="K648" s="4"/>
      <c r="L648" s="4"/>
      <c r="M648" s="4"/>
      <c r="N648" s="4"/>
      <c r="O648" s="4"/>
      <c r="P648" s="4"/>
      <c r="Q648" s="4"/>
      <c r="R648" s="4"/>
      <c r="S648" s="4"/>
      <c r="T648" s="4"/>
      <c r="AA648" s="14"/>
    </row>
    <row r="649" spans="1:27" x14ac:dyDescent="0.2">
      <c r="A649" s="4"/>
      <c r="B649" s="4"/>
      <c r="C649" s="4"/>
      <c r="D649" s="4"/>
      <c r="E649" s="4"/>
      <c r="F649" s="4"/>
      <c r="G649" s="4"/>
      <c r="H649" s="4"/>
      <c r="I649" s="4"/>
      <c r="J649" s="4"/>
      <c r="K649" s="4"/>
      <c r="L649" s="4"/>
      <c r="M649" s="4"/>
      <c r="N649" s="4"/>
      <c r="O649" s="4"/>
      <c r="P649" s="4"/>
      <c r="Q649" s="4"/>
      <c r="R649" s="4"/>
      <c r="S649" s="4"/>
      <c r="T649" s="4"/>
      <c r="AA649" s="14"/>
    </row>
    <row r="650" spans="1:27" x14ac:dyDescent="0.2">
      <c r="A650" s="4"/>
      <c r="B650" s="4"/>
      <c r="C650" s="4"/>
      <c r="D650" s="4"/>
      <c r="E650" s="4"/>
      <c r="F650" s="4"/>
      <c r="G650" s="4"/>
      <c r="H650" s="4"/>
      <c r="I650" s="4"/>
      <c r="J650" s="4"/>
      <c r="K650" s="4"/>
      <c r="L650" s="4"/>
      <c r="M650" s="4"/>
      <c r="N650" s="4"/>
      <c r="O650" s="4"/>
      <c r="P650" s="4"/>
      <c r="Q650" s="4"/>
      <c r="R650" s="4"/>
      <c r="S650" s="4"/>
      <c r="T650" s="4"/>
      <c r="AA650" s="14"/>
    </row>
    <row r="651" spans="1:27" x14ac:dyDescent="0.2">
      <c r="A651" s="4"/>
      <c r="B651" s="4"/>
      <c r="C651" s="4"/>
      <c r="D651" s="4"/>
      <c r="E651" s="4"/>
      <c r="F651" s="4"/>
      <c r="G651" s="4"/>
      <c r="H651" s="4"/>
      <c r="I651" s="4"/>
      <c r="J651" s="4"/>
      <c r="K651" s="4"/>
      <c r="L651" s="4"/>
      <c r="M651" s="4"/>
      <c r="N651" s="4"/>
      <c r="O651" s="4"/>
      <c r="P651" s="4"/>
      <c r="Q651" s="4"/>
      <c r="R651" s="4"/>
      <c r="S651" s="4"/>
      <c r="T651" s="4"/>
      <c r="AA651" s="14"/>
    </row>
    <row r="652" spans="1:27" x14ac:dyDescent="0.2">
      <c r="A652" s="4"/>
      <c r="B652" s="4"/>
      <c r="C652" s="4"/>
      <c r="D652" s="4"/>
      <c r="E652" s="4"/>
      <c r="F652" s="4"/>
      <c r="G652" s="4"/>
      <c r="H652" s="4"/>
      <c r="I652" s="4"/>
      <c r="J652" s="4"/>
      <c r="K652" s="4"/>
      <c r="L652" s="4"/>
      <c r="M652" s="4"/>
      <c r="N652" s="4"/>
      <c r="O652" s="4"/>
      <c r="P652" s="4"/>
      <c r="Q652" s="4"/>
      <c r="R652" s="4"/>
      <c r="S652" s="4"/>
      <c r="T652" s="4"/>
      <c r="AA652" s="14"/>
    </row>
    <row r="653" spans="1:27" x14ac:dyDescent="0.2">
      <c r="A653" s="4"/>
      <c r="B653" s="4"/>
      <c r="C653" s="4"/>
      <c r="D653" s="4"/>
      <c r="E653" s="4"/>
      <c r="F653" s="4"/>
      <c r="G653" s="4"/>
      <c r="H653" s="4"/>
      <c r="I653" s="4"/>
      <c r="J653" s="4"/>
      <c r="K653" s="4"/>
      <c r="L653" s="4"/>
      <c r="M653" s="4"/>
      <c r="N653" s="4"/>
      <c r="O653" s="4"/>
      <c r="P653" s="4"/>
      <c r="Q653" s="4"/>
      <c r="R653" s="4"/>
      <c r="S653" s="4"/>
      <c r="T653" s="4"/>
      <c r="AA653" s="14"/>
    </row>
    <row r="654" spans="1:27" x14ac:dyDescent="0.2">
      <c r="A654" s="4"/>
      <c r="B654" s="4"/>
      <c r="C654" s="4"/>
      <c r="D654" s="4"/>
      <c r="E654" s="4"/>
      <c r="F654" s="4"/>
      <c r="G654" s="4"/>
      <c r="H654" s="4"/>
      <c r="I654" s="4"/>
      <c r="J654" s="4"/>
      <c r="K654" s="4"/>
      <c r="L654" s="4"/>
      <c r="M654" s="4"/>
      <c r="N654" s="4"/>
      <c r="O654" s="4"/>
      <c r="P654" s="4"/>
      <c r="Q654" s="4"/>
      <c r="R654" s="4"/>
      <c r="S654" s="4"/>
      <c r="T654" s="4"/>
      <c r="AA654" s="14"/>
    </row>
    <row r="655" spans="1:27" x14ac:dyDescent="0.2">
      <c r="A655" s="4"/>
      <c r="B655" s="4"/>
      <c r="C655" s="4"/>
      <c r="D655" s="4"/>
      <c r="E655" s="4"/>
      <c r="F655" s="4"/>
      <c r="G655" s="4"/>
      <c r="H655" s="4"/>
      <c r="I655" s="4"/>
      <c r="J655" s="4"/>
      <c r="K655" s="4"/>
      <c r="L655" s="4"/>
      <c r="M655" s="4"/>
      <c r="N655" s="4"/>
      <c r="O655" s="4"/>
      <c r="P655" s="4"/>
      <c r="Q655" s="4"/>
      <c r="R655" s="4"/>
      <c r="S655" s="4"/>
      <c r="T655" s="4"/>
      <c r="AA655" s="14"/>
    </row>
    <row r="656" spans="1:27" x14ac:dyDescent="0.2">
      <c r="A656" s="4"/>
      <c r="B656" s="4"/>
      <c r="C656" s="4"/>
      <c r="D656" s="4"/>
      <c r="E656" s="4"/>
      <c r="F656" s="4"/>
      <c r="G656" s="4"/>
      <c r="H656" s="4"/>
      <c r="I656" s="4"/>
      <c r="J656" s="4"/>
      <c r="K656" s="4"/>
      <c r="L656" s="4"/>
      <c r="M656" s="4"/>
      <c r="N656" s="4"/>
      <c r="O656" s="4"/>
      <c r="P656" s="4"/>
      <c r="Q656" s="4"/>
      <c r="R656" s="4"/>
      <c r="S656" s="4"/>
      <c r="T656" s="4"/>
      <c r="AA656" s="14"/>
    </row>
    <row r="657" spans="1:27" x14ac:dyDescent="0.2">
      <c r="A657" s="4"/>
      <c r="B657" s="4"/>
      <c r="C657" s="4"/>
      <c r="D657" s="4"/>
      <c r="E657" s="4"/>
      <c r="F657" s="4"/>
      <c r="G657" s="4"/>
      <c r="H657" s="4"/>
      <c r="I657" s="4"/>
      <c r="J657" s="4"/>
      <c r="K657" s="4"/>
      <c r="L657" s="4"/>
      <c r="M657" s="4"/>
      <c r="N657" s="4"/>
      <c r="O657" s="4"/>
      <c r="P657" s="4"/>
      <c r="Q657" s="4"/>
      <c r="R657" s="4"/>
      <c r="S657" s="4"/>
      <c r="T657" s="4"/>
      <c r="AA657" s="14"/>
    </row>
    <row r="658" spans="1:27" x14ac:dyDescent="0.2">
      <c r="A658" s="4"/>
      <c r="B658" s="4"/>
      <c r="C658" s="4"/>
      <c r="D658" s="4"/>
      <c r="E658" s="4"/>
      <c r="F658" s="4"/>
      <c r="G658" s="4"/>
      <c r="H658" s="4"/>
      <c r="I658" s="4"/>
      <c r="J658" s="4"/>
      <c r="K658" s="4"/>
      <c r="L658" s="4"/>
      <c r="M658" s="4"/>
      <c r="N658" s="4"/>
      <c r="O658" s="4"/>
      <c r="P658" s="4"/>
      <c r="Q658" s="4"/>
      <c r="R658" s="4"/>
      <c r="S658" s="4"/>
      <c r="T658" s="4"/>
      <c r="AA658" s="14"/>
    </row>
    <row r="659" spans="1:27" x14ac:dyDescent="0.2">
      <c r="A659" s="4"/>
      <c r="B659" s="4"/>
      <c r="C659" s="4"/>
      <c r="D659" s="4"/>
      <c r="E659" s="4"/>
      <c r="F659" s="4"/>
      <c r="G659" s="4"/>
      <c r="H659" s="4"/>
      <c r="I659" s="4"/>
      <c r="J659" s="4"/>
      <c r="K659" s="4"/>
      <c r="L659" s="4"/>
      <c r="M659" s="4"/>
      <c r="N659" s="4"/>
      <c r="O659" s="4"/>
      <c r="P659" s="4"/>
      <c r="Q659" s="4"/>
      <c r="R659" s="4"/>
      <c r="S659" s="4"/>
      <c r="T659" s="4"/>
      <c r="AA659" s="14"/>
    </row>
    <row r="660" spans="1:27" x14ac:dyDescent="0.2">
      <c r="A660" s="4"/>
      <c r="B660" s="4"/>
      <c r="C660" s="4"/>
      <c r="D660" s="4"/>
      <c r="E660" s="4"/>
      <c r="F660" s="4"/>
      <c r="G660" s="4"/>
      <c r="H660" s="4"/>
      <c r="I660" s="4"/>
      <c r="J660" s="4"/>
      <c r="K660" s="4"/>
      <c r="L660" s="4"/>
      <c r="M660" s="4"/>
      <c r="N660" s="4"/>
      <c r="O660" s="4"/>
      <c r="P660" s="4"/>
      <c r="Q660" s="4"/>
      <c r="R660" s="4"/>
      <c r="S660" s="4"/>
      <c r="T660" s="4"/>
      <c r="AA660" s="14"/>
    </row>
    <row r="661" spans="1:27" x14ac:dyDescent="0.2">
      <c r="A661" s="4"/>
      <c r="B661" s="4"/>
      <c r="C661" s="4"/>
      <c r="D661" s="4"/>
      <c r="E661" s="4"/>
      <c r="F661" s="4"/>
      <c r="G661" s="4"/>
      <c r="H661" s="4"/>
      <c r="I661" s="4"/>
      <c r="J661" s="4"/>
      <c r="K661" s="4"/>
      <c r="L661" s="4"/>
      <c r="M661" s="4"/>
      <c r="N661" s="4"/>
      <c r="O661" s="4"/>
      <c r="P661" s="4"/>
      <c r="Q661" s="4"/>
      <c r="R661" s="4"/>
      <c r="S661" s="4"/>
      <c r="T661" s="4"/>
      <c r="AA661" s="14"/>
    </row>
    <row r="662" spans="1:27" x14ac:dyDescent="0.2">
      <c r="A662" s="4"/>
      <c r="B662" s="4"/>
      <c r="C662" s="4"/>
      <c r="D662" s="4"/>
      <c r="E662" s="4"/>
      <c r="F662" s="4"/>
      <c r="G662" s="4"/>
      <c r="H662" s="4"/>
      <c r="I662" s="4"/>
      <c r="J662" s="4"/>
      <c r="K662" s="4"/>
      <c r="L662" s="4"/>
      <c r="M662" s="4"/>
      <c r="N662" s="4"/>
      <c r="O662" s="4"/>
      <c r="P662" s="4"/>
      <c r="Q662" s="4"/>
      <c r="R662" s="4"/>
      <c r="S662" s="4"/>
      <c r="T662" s="4"/>
      <c r="AA662" s="14"/>
    </row>
    <row r="663" spans="1:27" x14ac:dyDescent="0.2">
      <c r="A663" s="4"/>
      <c r="B663" s="4"/>
      <c r="C663" s="4"/>
      <c r="D663" s="4"/>
      <c r="E663" s="4"/>
      <c r="F663" s="4"/>
      <c r="G663" s="4"/>
      <c r="H663" s="4"/>
      <c r="I663" s="4"/>
      <c r="J663" s="4"/>
      <c r="K663" s="4"/>
      <c r="L663" s="4"/>
      <c r="M663" s="4"/>
      <c r="N663" s="4"/>
      <c r="O663" s="4"/>
      <c r="P663" s="4"/>
      <c r="Q663" s="4"/>
      <c r="R663" s="4"/>
      <c r="S663" s="4"/>
      <c r="T663" s="4"/>
      <c r="AA663" s="14"/>
    </row>
    <row r="664" spans="1:27" x14ac:dyDescent="0.2">
      <c r="A664" s="4"/>
      <c r="B664" s="4"/>
      <c r="C664" s="4"/>
      <c r="D664" s="4"/>
      <c r="E664" s="4"/>
      <c r="F664" s="4"/>
      <c r="G664" s="4"/>
      <c r="H664" s="4"/>
      <c r="I664" s="4"/>
      <c r="J664" s="4"/>
      <c r="K664" s="4"/>
      <c r="L664" s="4"/>
      <c r="M664" s="4"/>
      <c r="N664" s="4"/>
      <c r="O664" s="4"/>
      <c r="P664" s="4"/>
      <c r="Q664" s="4"/>
      <c r="R664" s="4"/>
      <c r="S664" s="4"/>
      <c r="T664" s="4"/>
      <c r="AA664" s="14"/>
    </row>
    <row r="665" spans="1:27" x14ac:dyDescent="0.2">
      <c r="A665" s="4"/>
      <c r="B665" s="4"/>
      <c r="C665" s="4"/>
      <c r="D665" s="4"/>
      <c r="E665" s="4"/>
      <c r="F665" s="4"/>
      <c r="G665" s="4"/>
      <c r="H665" s="4"/>
      <c r="I665" s="4"/>
      <c r="J665" s="4"/>
      <c r="K665" s="4"/>
      <c r="L665" s="4"/>
      <c r="M665" s="4"/>
      <c r="N665" s="4"/>
      <c r="O665" s="4"/>
      <c r="P665" s="4"/>
      <c r="Q665" s="4"/>
      <c r="R665" s="4"/>
      <c r="S665" s="4"/>
      <c r="T665" s="4"/>
      <c r="AA665" s="14"/>
    </row>
    <row r="666" spans="1:27" x14ac:dyDescent="0.2">
      <c r="A666" s="4"/>
      <c r="B666" s="4"/>
      <c r="C666" s="4"/>
      <c r="D666" s="4"/>
      <c r="E666" s="4"/>
      <c r="F666" s="4"/>
      <c r="G666" s="4"/>
      <c r="H666" s="4"/>
      <c r="I666" s="4"/>
      <c r="J666" s="4"/>
      <c r="K666" s="4"/>
      <c r="L666" s="4"/>
      <c r="M666" s="4"/>
      <c r="N666" s="4"/>
      <c r="O666" s="4"/>
      <c r="P666" s="4"/>
      <c r="Q666" s="4"/>
      <c r="R666" s="4"/>
      <c r="S666" s="4"/>
      <c r="T666" s="4"/>
      <c r="AA666" s="14"/>
    </row>
    <row r="667" spans="1:27" x14ac:dyDescent="0.2">
      <c r="A667" s="4"/>
      <c r="B667" s="4"/>
      <c r="C667" s="4"/>
      <c r="D667" s="4"/>
      <c r="E667" s="4"/>
      <c r="F667" s="4"/>
      <c r="G667" s="4"/>
      <c r="H667" s="4"/>
      <c r="I667" s="4"/>
      <c r="J667" s="4"/>
      <c r="K667" s="4"/>
      <c r="L667" s="4"/>
      <c r="M667" s="4"/>
      <c r="N667" s="4"/>
      <c r="O667" s="4"/>
      <c r="P667" s="4"/>
      <c r="Q667" s="4"/>
      <c r="R667" s="4"/>
      <c r="S667" s="4"/>
      <c r="T667" s="4"/>
      <c r="AA667" s="14"/>
    </row>
    <row r="668" spans="1:27" x14ac:dyDescent="0.2">
      <c r="A668" s="4"/>
      <c r="B668" s="4"/>
      <c r="C668" s="4"/>
      <c r="D668" s="4"/>
      <c r="E668" s="4"/>
      <c r="F668" s="4"/>
      <c r="G668" s="4"/>
      <c r="H668" s="4"/>
      <c r="I668" s="4"/>
      <c r="J668" s="4"/>
      <c r="K668" s="4"/>
      <c r="L668" s="4"/>
      <c r="M668" s="4"/>
      <c r="N668" s="4"/>
      <c r="O668" s="4"/>
      <c r="P668" s="4"/>
      <c r="Q668" s="4"/>
      <c r="R668" s="4"/>
      <c r="S668" s="4"/>
      <c r="T668" s="4"/>
      <c r="AA668" s="14"/>
    </row>
    <row r="669" spans="1:27" x14ac:dyDescent="0.2">
      <c r="A669" s="4"/>
      <c r="B669" s="4"/>
      <c r="C669" s="4"/>
      <c r="D669" s="4"/>
      <c r="E669" s="4"/>
      <c r="F669" s="4"/>
      <c r="G669" s="4"/>
      <c r="H669" s="4"/>
      <c r="I669" s="4"/>
      <c r="J669" s="4"/>
      <c r="K669" s="4"/>
      <c r="L669" s="4"/>
      <c r="M669" s="4"/>
      <c r="N669" s="4"/>
      <c r="O669" s="4"/>
      <c r="P669" s="4"/>
      <c r="Q669" s="4"/>
      <c r="R669" s="4"/>
      <c r="S669" s="4"/>
      <c r="T669" s="4"/>
      <c r="AA669" s="14"/>
    </row>
    <row r="670" spans="1:27" x14ac:dyDescent="0.2">
      <c r="A670" s="4"/>
      <c r="B670" s="4"/>
      <c r="C670" s="4"/>
      <c r="D670" s="4"/>
      <c r="E670" s="4"/>
      <c r="F670" s="4"/>
      <c r="G670" s="4"/>
      <c r="H670" s="4"/>
      <c r="I670" s="4"/>
      <c r="J670" s="4"/>
      <c r="K670" s="4"/>
      <c r="L670" s="4"/>
      <c r="M670" s="4"/>
      <c r="N670" s="4"/>
      <c r="O670" s="4"/>
      <c r="P670" s="4"/>
      <c r="Q670" s="4"/>
      <c r="R670" s="4"/>
      <c r="S670" s="4"/>
      <c r="T670" s="4"/>
      <c r="AA670" s="14"/>
    </row>
    <row r="671" spans="1:27" x14ac:dyDescent="0.2">
      <c r="A671" s="4"/>
      <c r="B671" s="4"/>
      <c r="C671" s="4"/>
      <c r="D671" s="4"/>
      <c r="E671" s="4"/>
      <c r="F671" s="4"/>
      <c r="G671" s="4"/>
      <c r="H671" s="4"/>
      <c r="I671" s="4"/>
      <c r="J671" s="4"/>
      <c r="K671" s="4"/>
      <c r="L671" s="4"/>
      <c r="M671" s="4"/>
      <c r="N671" s="4"/>
      <c r="O671" s="4"/>
      <c r="P671" s="4"/>
      <c r="Q671" s="4"/>
      <c r="R671" s="4"/>
      <c r="S671" s="4"/>
      <c r="T671" s="4"/>
      <c r="AA671" s="14"/>
    </row>
    <row r="672" spans="1:27" x14ac:dyDescent="0.2">
      <c r="A672" s="4"/>
      <c r="B672" s="4"/>
      <c r="C672" s="4"/>
      <c r="D672" s="4"/>
      <c r="E672" s="4"/>
      <c r="F672" s="4"/>
      <c r="G672" s="4"/>
      <c r="H672" s="4"/>
      <c r="I672" s="4"/>
      <c r="J672" s="4"/>
      <c r="K672" s="4"/>
      <c r="L672" s="4"/>
      <c r="M672" s="4"/>
      <c r="N672" s="4"/>
      <c r="O672" s="4"/>
      <c r="P672" s="4"/>
      <c r="Q672" s="4"/>
      <c r="R672" s="4"/>
      <c r="S672" s="4"/>
      <c r="T672" s="4"/>
      <c r="AA672" s="14"/>
    </row>
    <row r="673" spans="1:27" x14ac:dyDescent="0.2">
      <c r="A673" s="4"/>
      <c r="B673" s="4"/>
      <c r="C673" s="4"/>
      <c r="D673" s="4"/>
      <c r="E673" s="4"/>
      <c r="F673" s="4"/>
      <c r="G673" s="4"/>
      <c r="H673" s="4"/>
      <c r="I673" s="4"/>
      <c r="J673" s="4"/>
      <c r="K673" s="4"/>
      <c r="L673" s="4"/>
      <c r="M673" s="4"/>
      <c r="N673" s="4"/>
      <c r="O673" s="4"/>
      <c r="P673" s="4"/>
      <c r="Q673" s="4"/>
      <c r="R673" s="4"/>
      <c r="S673" s="4"/>
      <c r="T673" s="4"/>
      <c r="AA673" s="14"/>
    </row>
    <row r="674" spans="1:27" x14ac:dyDescent="0.2">
      <c r="A674" s="4"/>
      <c r="B674" s="4"/>
      <c r="C674" s="4"/>
      <c r="D674" s="4"/>
      <c r="E674" s="4"/>
      <c r="F674" s="4"/>
      <c r="G674" s="4"/>
      <c r="H674" s="4"/>
      <c r="I674" s="4"/>
      <c r="J674" s="4"/>
      <c r="K674" s="4"/>
      <c r="L674" s="4"/>
      <c r="M674" s="4"/>
      <c r="N674" s="4"/>
      <c r="O674" s="4"/>
      <c r="P674" s="4"/>
      <c r="Q674" s="4"/>
      <c r="R674" s="4"/>
      <c r="S674" s="4"/>
      <c r="T674" s="4"/>
      <c r="AA674" s="14"/>
    </row>
    <row r="675" spans="1:27" x14ac:dyDescent="0.2">
      <c r="A675" s="4"/>
      <c r="B675" s="4"/>
      <c r="C675" s="4"/>
      <c r="D675" s="4"/>
      <c r="E675" s="4"/>
      <c r="F675" s="4"/>
      <c r="G675" s="4"/>
      <c r="H675" s="4"/>
      <c r="I675" s="4"/>
      <c r="J675" s="4"/>
      <c r="K675" s="4"/>
      <c r="L675" s="4"/>
      <c r="M675" s="4"/>
      <c r="N675" s="4"/>
      <c r="O675" s="4"/>
      <c r="P675" s="4"/>
      <c r="Q675" s="4"/>
      <c r="R675" s="4"/>
      <c r="S675" s="4"/>
      <c r="T675" s="4"/>
      <c r="AA675" s="14"/>
    </row>
    <row r="676" spans="1:27" x14ac:dyDescent="0.2">
      <c r="A676" s="4"/>
      <c r="B676" s="4"/>
      <c r="C676" s="4"/>
      <c r="D676" s="4"/>
      <c r="E676" s="4"/>
      <c r="F676" s="4"/>
      <c r="G676" s="4"/>
      <c r="H676" s="4"/>
      <c r="I676" s="4"/>
      <c r="J676" s="4"/>
      <c r="K676" s="4"/>
      <c r="L676" s="4"/>
      <c r="M676" s="4"/>
      <c r="N676" s="4"/>
      <c r="O676" s="4"/>
      <c r="P676" s="4"/>
      <c r="Q676" s="4"/>
      <c r="R676" s="4"/>
      <c r="S676" s="4"/>
      <c r="T676" s="4"/>
      <c r="AA676" s="14"/>
    </row>
    <row r="677" spans="1:27" x14ac:dyDescent="0.2">
      <c r="A677" s="4"/>
      <c r="B677" s="4"/>
      <c r="C677" s="4"/>
      <c r="D677" s="4"/>
      <c r="E677" s="4"/>
      <c r="F677" s="4"/>
      <c r="G677" s="4"/>
      <c r="H677" s="4"/>
      <c r="I677" s="4"/>
      <c r="J677" s="4"/>
      <c r="K677" s="4"/>
      <c r="L677" s="4"/>
      <c r="M677" s="4"/>
      <c r="N677" s="4"/>
      <c r="O677" s="4"/>
      <c r="P677" s="4"/>
      <c r="Q677" s="4"/>
      <c r="R677" s="4"/>
      <c r="S677" s="4"/>
      <c r="T677" s="4"/>
      <c r="AA677" s="14"/>
    </row>
    <row r="678" spans="1:27" x14ac:dyDescent="0.2">
      <c r="A678" s="4"/>
      <c r="B678" s="4"/>
      <c r="C678" s="4"/>
      <c r="D678" s="4"/>
      <c r="E678" s="4"/>
      <c r="F678" s="4"/>
      <c r="G678" s="4"/>
      <c r="H678" s="4"/>
      <c r="I678" s="4"/>
      <c r="J678" s="4"/>
      <c r="K678" s="4"/>
      <c r="L678" s="4"/>
      <c r="M678" s="4"/>
      <c r="N678" s="4"/>
      <c r="O678" s="4"/>
      <c r="P678" s="4"/>
      <c r="Q678" s="4"/>
      <c r="R678" s="4"/>
      <c r="S678" s="4"/>
      <c r="T678" s="4"/>
      <c r="AA678" s="14"/>
    </row>
    <row r="679" spans="1:27" x14ac:dyDescent="0.2">
      <c r="A679" s="4"/>
      <c r="B679" s="4"/>
      <c r="C679" s="4"/>
      <c r="D679" s="4"/>
      <c r="E679" s="4"/>
      <c r="F679" s="4"/>
      <c r="G679" s="4"/>
      <c r="H679" s="4"/>
      <c r="I679" s="4"/>
      <c r="J679" s="4"/>
      <c r="K679" s="4"/>
      <c r="L679" s="4"/>
      <c r="M679" s="4"/>
      <c r="N679" s="4"/>
      <c r="O679" s="4"/>
      <c r="P679" s="4"/>
      <c r="Q679" s="4"/>
      <c r="R679" s="4"/>
      <c r="S679" s="4"/>
      <c r="T679" s="4"/>
      <c r="AA679" s="14"/>
    </row>
    <row r="680" spans="1:27" x14ac:dyDescent="0.2">
      <c r="A680" s="4"/>
      <c r="B680" s="4"/>
      <c r="C680" s="4"/>
      <c r="D680" s="4"/>
      <c r="E680" s="4"/>
      <c r="F680" s="4"/>
      <c r="G680" s="4"/>
      <c r="H680" s="4"/>
      <c r="I680" s="4"/>
      <c r="J680" s="4"/>
      <c r="K680" s="4"/>
      <c r="L680" s="4"/>
      <c r="M680" s="4"/>
      <c r="N680" s="4"/>
      <c r="O680" s="4"/>
      <c r="P680" s="4"/>
      <c r="Q680" s="4"/>
      <c r="R680" s="4"/>
      <c r="S680" s="4"/>
      <c r="T680" s="4"/>
      <c r="AA680" s="14"/>
    </row>
    <row r="681" spans="1:27" x14ac:dyDescent="0.2">
      <c r="A681" s="4"/>
      <c r="B681" s="4"/>
      <c r="C681" s="4"/>
      <c r="D681" s="4"/>
      <c r="E681" s="4"/>
      <c r="F681" s="4"/>
      <c r="G681" s="4"/>
      <c r="H681" s="4"/>
      <c r="I681" s="4"/>
      <c r="J681" s="4"/>
      <c r="K681" s="4"/>
      <c r="L681" s="4"/>
      <c r="M681" s="4"/>
      <c r="N681" s="4"/>
      <c r="O681" s="4"/>
      <c r="P681" s="4"/>
      <c r="Q681" s="4"/>
      <c r="R681" s="4"/>
      <c r="S681" s="4"/>
      <c r="T681" s="4"/>
      <c r="AA681" s="14"/>
    </row>
    <row r="682" spans="1:27" x14ac:dyDescent="0.2">
      <c r="A682" s="4"/>
      <c r="B682" s="4"/>
      <c r="C682" s="4"/>
      <c r="D682" s="4"/>
      <c r="E682" s="4"/>
      <c r="F682" s="4"/>
      <c r="G682" s="4"/>
      <c r="H682" s="4"/>
      <c r="I682" s="4"/>
      <c r="J682" s="4"/>
      <c r="K682" s="4"/>
      <c r="L682" s="4"/>
      <c r="M682" s="4"/>
      <c r="N682" s="4"/>
      <c r="O682" s="4"/>
      <c r="P682" s="4"/>
      <c r="Q682" s="4"/>
      <c r="R682" s="4"/>
      <c r="S682" s="4"/>
      <c r="T682" s="4"/>
      <c r="AA682" s="14"/>
    </row>
    <row r="683" spans="1:27" x14ac:dyDescent="0.2">
      <c r="A683" s="4"/>
      <c r="B683" s="4"/>
      <c r="C683" s="4"/>
      <c r="D683" s="4"/>
      <c r="E683" s="4"/>
      <c r="F683" s="4"/>
      <c r="G683" s="4"/>
      <c r="H683" s="4"/>
      <c r="I683" s="4"/>
      <c r="J683" s="4"/>
      <c r="K683" s="4"/>
      <c r="L683" s="4"/>
      <c r="M683" s="4"/>
      <c r="N683" s="4"/>
      <c r="O683" s="4"/>
      <c r="P683" s="4"/>
      <c r="Q683" s="4"/>
      <c r="R683" s="4"/>
      <c r="S683" s="4"/>
      <c r="T683" s="4"/>
      <c r="AA683" s="14"/>
    </row>
    <row r="684" spans="1:27" x14ac:dyDescent="0.2">
      <c r="A684" s="4"/>
      <c r="B684" s="4"/>
      <c r="C684" s="4"/>
      <c r="D684" s="4"/>
      <c r="E684" s="4"/>
      <c r="F684" s="4"/>
      <c r="G684" s="4"/>
      <c r="H684" s="4"/>
      <c r="I684" s="4"/>
      <c r="J684" s="4"/>
      <c r="K684" s="4"/>
      <c r="L684" s="4"/>
      <c r="M684" s="4"/>
      <c r="N684" s="4"/>
      <c r="O684" s="4"/>
      <c r="P684" s="4"/>
      <c r="Q684" s="4"/>
      <c r="R684" s="4"/>
      <c r="S684" s="4"/>
      <c r="T684" s="4"/>
      <c r="AA684" s="14"/>
    </row>
    <row r="685" spans="1:27" x14ac:dyDescent="0.2">
      <c r="A685" s="4"/>
      <c r="B685" s="4"/>
      <c r="C685" s="4"/>
      <c r="D685" s="4"/>
      <c r="E685" s="4"/>
      <c r="F685" s="4"/>
      <c r="G685" s="4"/>
      <c r="H685" s="4"/>
      <c r="I685" s="4"/>
      <c r="J685" s="4"/>
      <c r="K685" s="4"/>
      <c r="L685" s="4"/>
      <c r="M685" s="4"/>
      <c r="N685" s="4"/>
      <c r="O685" s="4"/>
      <c r="P685" s="4"/>
      <c r="Q685" s="4"/>
      <c r="R685" s="4"/>
      <c r="S685" s="4"/>
      <c r="T685" s="4"/>
      <c r="AA685" s="14"/>
    </row>
    <row r="686" spans="1:27" x14ac:dyDescent="0.2">
      <c r="A686" s="4"/>
      <c r="B686" s="4"/>
      <c r="C686" s="4"/>
      <c r="D686" s="4"/>
      <c r="E686" s="4"/>
      <c r="F686" s="4"/>
      <c r="G686" s="4"/>
      <c r="H686" s="4"/>
      <c r="I686" s="4"/>
      <c r="J686" s="4"/>
      <c r="K686" s="4"/>
      <c r="L686" s="4"/>
      <c r="M686" s="4"/>
      <c r="N686" s="4"/>
      <c r="O686" s="4"/>
      <c r="P686" s="4"/>
      <c r="Q686" s="4"/>
      <c r="R686" s="4"/>
      <c r="S686" s="4"/>
      <c r="T686" s="4"/>
      <c r="AA686" s="14"/>
    </row>
    <row r="687" spans="1:27" x14ac:dyDescent="0.2">
      <c r="A687" s="4"/>
      <c r="B687" s="4"/>
      <c r="C687" s="4"/>
      <c r="D687" s="4"/>
      <c r="E687" s="4"/>
      <c r="F687" s="4"/>
      <c r="G687" s="4"/>
      <c r="H687" s="4"/>
      <c r="I687" s="4"/>
      <c r="J687" s="4"/>
      <c r="K687" s="4"/>
      <c r="L687" s="4"/>
      <c r="M687" s="4"/>
      <c r="N687" s="4"/>
      <c r="O687" s="4"/>
      <c r="P687" s="4"/>
      <c r="Q687" s="4"/>
      <c r="R687" s="4"/>
      <c r="S687" s="4"/>
      <c r="T687" s="4"/>
      <c r="AA687" s="14"/>
    </row>
    <row r="688" spans="1:27" x14ac:dyDescent="0.2">
      <c r="A688" s="4"/>
      <c r="B688" s="4"/>
      <c r="C688" s="4"/>
      <c r="D688" s="4"/>
      <c r="E688" s="4"/>
      <c r="F688" s="4"/>
      <c r="G688" s="4"/>
      <c r="H688" s="4"/>
      <c r="I688" s="4"/>
      <c r="J688" s="4"/>
      <c r="K688" s="4"/>
      <c r="L688" s="4"/>
      <c r="M688" s="4"/>
      <c r="N688" s="4"/>
      <c r="O688" s="4"/>
      <c r="P688" s="4"/>
      <c r="Q688" s="4"/>
      <c r="R688" s="4"/>
      <c r="S688" s="4"/>
      <c r="T688" s="4"/>
      <c r="AA688" s="14"/>
    </row>
    <row r="689" spans="1:27" x14ac:dyDescent="0.2">
      <c r="A689" s="4"/>
      <c r="B689" s="4"/>
      <c r="C689" s="4"/>
      <c r="D689" s="4"/>
      <c r="E689" s="4"/>
      <c r="F689" s="4"/>
      <c r="G689" s="4"/>
      <c r="H689" s="4"/>
      <c r="I689" s="4"/>
      <c r="J689" s="4"/>
      <c r="K689" s="4"/>
      <c r="L689" s="4"/>
      <c r="M689" s="4"/>
      <c r="N689" s="4"/>
      <c r="O689" s="4"/>
      <c r="P689" s="4"/>
      <c r="Q689" s="4"/>
      <c r="R689" s="4"/>
      <c r="S689" s="4"/>
      <c r="T689" s="4"/>
      <c r="AA689" s="14"/>
    </row>
    <row r="690" spans="1:27" x14ac:dyDescent="0.2">
      <c r="A690" s="4"/>
      <c r="B690" s="4"/>
      <c r="C690" s="4"/>
      <c r="D690" s="4"/>
      <c r="E690" s="4"/>
      <c r="F690" s="4"/>
      <c r="G690" s="4"/>
      <c r="H690" s="4"/>
      <c r="I690" s="4"/>
      <c r="J690" s="4"/>
      <c r="K690" s="4"/>
      <c r="L690" s="4"/>
      <c r="M690" s="4"/>
      <c r="N690" s="4"/>
      <c r="O690" s="4"/>
      <c r="P690" s="4"/>
      <c r="Q690" s="4"/>
      <c r="R690" s="4"/>
      <c r="S690" s="4"/>
      <c r="T690" s="4"/>
      <c r="AA690" s="14"/>
    </row>
    <row r="691" spans="1:27" x14ac:dyDescent="0.2">
      <c r="A691" s="4"/>
      <c r="B691" s="4"/>
      <c r="C691" s="4"/>
      <c r="D691" s="4"/>
      <c r="E691" s="4"/>
      <c r="F691" s="4"/>
      <c r="G691" s="4"/>
      <c r="H691" s="4"/>
      <c r="I691" s="4"/>
      <c r="J691" s="4"/>
      <c r="K691" s="4"/>
      <c r="L691" s="4"/>
      <c r="M691" s="4"/>
      <c r="N691" s="4"/>
      <c r="O691" s="4"/>
      <c r="P691" s="4"/>
      <c r="Q691" s="4"/>
      <c r="R691" s="4"/>
      <c r="S691" s="4"/>
      <c r="T691" s="4"/>
      <c r="AA691" s="14"/>
    </row>
    <row r="692" spans="1:27" x14ac:dyDescent="0.2">
      <c r="A692" s="4"/>
      <c r="B692" s="4"/>
      <c r="C692" s="4"/>
      <c r="D692" s="4"/>
      <c r="E692" s="4"/>
      <c r="F692" s="4"/>
      <c r="G692" s="4"/>
      <c r="H692" s="4"/>
      <c r="I692" s="4"/>
      <c r="J692" s="4"/>
      <c r="K692" s="4"/>
      <c r="L692" s="4"/>
      <c r="M692" s="4"/>
      <c r="N692" s="4"/>
      <c r="O692" s="4"/>
      <c r="P692" s="4"/>
      <c r="Q692" s="4"/>
      <c r="R692" s="4"/>
      <c r="S692" s="4"/>
      <c r="T692" s="4"/>
      <c r="AA692" s="14"/>
    </row>
    <row r="693" spans="1:27" x14ac:dyDescent="0.2">
      <c r="A693" s="4"/>
      <c r="B693" s="4"/>
      <c r="C693" s="4"/>
      <c r="D693" s="4"/>
      <c r="E693" s="4"/>
      <c r="F693" s="4"/>
      <c r="G693" s="4"/>
      <c r="H693" s="4"/>
      <c r="I693" s="4"/>
      <c r="J693" s="4"/>
      <c r="K693" s="4"/>
      <c r="L693" s="4"/>
      <c r="M693" s="4"/>
      <c r="N693" s="4"/>
      <c r="O693" s="4"/>
      <c r="P693" s="4"/>
      <c r="Q693" s="4"/>
      <c r="R693" s="4"/>
      <c r="S693" s="4"/>
      <c r="T693" s="4"/>
      <c r="AA693" s="14"/>
    </row>
    <row r="694" spans="1:27" x14ac:dyDescent="0.2">
      <c r="A694" s="4"/>
      <c r="B694" s="4"/>
      <c r="C694" s="4"/>
      <c r="D694" s="4"/>
      <c r="E694" s="4"/>
      <c r="F694" s="4"/>
      <c r="G694" s="4"/>
      <c r="H694" s="4"/>
      <c r="I694" s="4"/>
      <c r="J694" s="4"/>
      <c r="K694" s="4"/>
      <c r="L694" s="4"/>
      <c r="M694" s="4"/>
      <c r="N694" s="4"/>
      <c r="O694" s="4"/>
      <c r="P694" s="4"/>
      <c r="Q694" s="4"/>
      <c r="R694" s="4"/>
      <c r="S694" s="4"/>
      <c r="T694" s="4"/>
      <c r="AA694" s="14"/>
    </row>
    <row r="695" spans="1:27" x14ac:dyDescent="0.2">
      <c r="A695" s="4"/>
      <c r="B695" s="4"/>
      <c r="C695" s="4"/>
      <c r="D695" s="4"/>
      <c r="E695" s="4"/>
      <c r="F695" s="4"/>
      <c r="G695" s="4"/>
      <c r="H695" s="4"/>
      <c r="I695" s="4"/>
      <c r="J695" s="4"/>
      <c r="K695" s="4"/>
      <c r="L695" s="4"/>
      <c r="M695" s="4"/>
      <c r="N695" s="4"/>
      <c r="O695" s="4"/>
      <c r="P695" s="4"/>
      <c r="Q695" s="4"/>
      <c r="R695" s="4"/>
      <c r="S695" s="4"/>
      <c r="T695" s="4"/>
      <c r="AA695" s="14"/>
    </row>
    <row r="696" spans="1:27" x14ac:dyDescent="0.2">
      <c r="A696" s="4"/>
      <c r="B696" s="4"/>
      <c r="C696" s="4"/>
      <c r="D696" s="4"/>
      <c r="E696" s="4"/>
      <c r="F696" s="4"/>
      <c r="G696" s="4"/>
      <c r="H696" s="4"/>
      <c r="I696" s="4"/>
      <c r="J696" s="4"/>
      <c r="K696" s="4"/>
      <c r="L696" s="4"/>
      <c r="M696" s="4"/>
      <c r="N696" s="4"/>
      <c r="O696" s="4"/>
      <c r="P696" s="4"/>
      <c r="Q696" s="4"/>
      <c r="R696" s="4"/>
      <c r="S696" s="4"/>
      <c r="T696" s="4"/>
      <c r="AA696" s="14"/>
    </row>
    <row r="697" spans="1:27" x14ac:dyDescent="0.2">
      <c r="A697" s="4"/>
      <c r="B697" s="4"/>
      <c r="C697" s="4"/>
      <c r="D697" s="4"/>
      <c r="E697" s="4"/>
      <c r="F697" s="4"/>
      <c r="G697" s="4"/>
      <c r="H697" s="4"/>
      <c r="I697" s="4"/>
      <c r="J697" s="4"/>
      <c r="K697" s="4"/>
      <c r="L697" s="4"/>
      <c r="M697" s="4"/>
      <c r="N697" s="4"/>
      <c r="O697" s="4"/>
      <c r="P697" s="4"/>
      <c r="Q697" s="4"/>
      <c r="R697" s="4"/>
      <c r="S697" s="4"/>
      <c r="T697" s="4"/>
      <c r="AA697" s="14"/>
    </row>
    <row r="698" spans="1:27" x14ac:dyDescent="0.2">
      <c r="A698" s="4"/>
      <c r="B698" s="4"/>
      <c r="C698" s="4"/>
      <c r="D698" s="4"/>
      <c r="E698" s="4"/>
      <c r="F698" s="4"/>
      <c r="G698" s="4"/>
      <c r="H698" s="4"/>
      <c r="I698" s="4"/>
      <c r="J698" s="4"/>
      <c r="K698" s="4"/>
      <c r="L698" s="4"/>
      <c r="M698" s="4"/>
      <c r="N698" s="4"/>
      <c r="O698" s="4"/>
      <c r="P698" s="4"/>
      <c r="Q698" s="4"/>
      <c r="R698" s="4"/>
      <c r="S698" s="4"/>
      <c r="T698" s="4"/>
      <c r="AA698" s="14"/>
    </row>
    <row r="699" spans="1:27" x14ac:dyDescent="0.2">
      <c r="A699" s="4"/>
      <c r="B699" s="4"/>
      <c r="C699" s="4"/>
      <c r="D699" s="4"/>
      <c r="E699" s="4"/>
      <c r="F699" s="4"/>
      <c r="G699" s="4"/>
      <c r="H699" s="4"/>
      <c r="I699" s="4"/>
      <c r="J699" s="4"/>
      <c r="K699" s="4"/>
      <c r="L699" s="4"/>
      <c r="M699" s="4"/>
      <c r="N699" s="4"/>
      <c r="O699" s="4"/>
      <c r="P699" s="4"/>
      <c r="Q699" s="4"/>
      <c r="R699" s="4"/>
      <c r="S699" s="4"/>
      <c r="T699" s="4"/>
      <c r="AA699" s="14"/>
    </row>
    <row r="700" spans="1:27" x14ac:dyDescent="0.2">
      <c r="A700" s="4"/>
      <c r="B700" s="4"/>
      <c r="C700" s="4"/>
      <c r="D700" s="4"/>
      <c r="E700" s="4"/>
      <c r="F700" s="4"/>
      <c r="G700" s="4"/>
      <c r="H700" s="4"/>
      <c r="I700" s="4"/>
      <c r="J700" s="4"/>
      <c r="K700" s="4"/>
      <c r="L700" s="4"/>
      <c r="M700" s="4"/>
      <c r="N700" s="4"/>
      <c r="O700" s="4"/>
      <c r="P700" s="4"/>
      <c r="Q700" s="4"/>
      <c r="R700" s="4"/>
      <c r="S700" s="4"/>
      <c r="T700" s="4"/>
      <c r="AA700" s="14"/>
    </row>
    <row r="701" spans="1:27" x14ac:dyDescent="0.2">
      <c r="A701" s="4"/>
      <c r="B701" s="4"/>
      <c r="C701" s="4"/>
      <c r="D701" s="4"/>
      <c r="E701" s="4"/>
      <c r="F701" s="4"/>
      <c r="G701" s="4"/>
      <c r="H701" s="4"/>
      <c r="I701" s="4"/>
      <c r="J701" s="4"/>
      <c r="K701" s="4"/>
      <c r="L701" s="4"/>
      <c r="M701" s="4"/>
      <c r="N701" s="4"/>
      <c r="O701" s="4"/>
      <c r="P701" s="4"/>
      <c r="Q701" s="4"/>
      <c r="R701" s="4"/>
      <c r="S701" s="4"/>
      <c r="T701" s="4"/>
      <c r="AA701" s="14"/>
    </row>
    <row r="702" spans="1:27" x14ac:dyDescent="0.2">
      <c r="A702" s="4"/>
      <c r="B702" s="4"/>
      <c r="C702" s="4"/>
      <c r="D702" s="4"/>
      <c r="E702" s="4"/>
      <c r="F702" s="4"/>
      <c r="G702" s="4"/>
      <c r="H702" s="4"/>
      <c r="I702" s="4"/>
      <c r="J702" s="4"/>
      <c r="K702" s="4"/>
      <c r="L702" s="4"/>
      <c r="M702" s="4"/>
      <c r="N702" s="4"/>
      <c r="O702" s="4"/>
      <c r="P702" s="4"/>
      <c r="Q702" s="4"/>
      <c r="R702" s="4"/>
      <c r="S702" s="4"/>
      <c r="T702" s="4"/>
      <c r="AA702" s="14"/>
    </row>
    <row r="703" spans="1:27" x14ac:dyDescent="0.2">
      <c r="A703" s="4"/>
      <c r="B703" s="4"/>
      <c r="C703" s="4"/>
      <c r="D703" s="4"/>
      <c r="E703" s="4"/>
      <c r="F703" s="4"/>
      <c r="G703" s="4"/>
      <c r="H703" s="4"/>
      <c r="I703" s="4"/>
      <c r="J703" s="4"/>
      <c r="K703" s="4"/>
      <c r="L703" s="4"/>
      <c r="M703" s="4"/>
      <c r="N703" s="4"/>
      <c r="O703" s="4"/>
      <c r="P703" s="4"/>
      <c r="Q703" s="4"/>
      <c r="R703" s="4"/>
      <c r="S703" s="4"/>
      <c r="T703" s="4"/>
      <c r="AA703" s="14"/>
    </row>
    <row r="704" spans="1:27" x14ac:dyDescent="0.2">
      <c r="A704" s="4"/>
      <c r="B704" s="4"/>
      <c r="C704" s="4"/>
      <c r="D704" s="4"/>
      <c r="E704" s="4"/>
      <c r="F704" s="4"/>
      <c r="G704" s="4"/>
      <c r="H704" s="4"/>
      <c r="I704" s="4"/>
      <c r="J704" s="4"/>
      <c r="K704" s="4"/>
      <c r="L704" s="4"/>
      <c r="M704" s="4"/>
      <c r="N704" s="4"/>
      <c r="O704" s="4"/>
      <c r="P704" s="4"/>
      <c r="Q704" s="4"/>
      <c r="R704" s="4"/>
      <c r="S704" s="4"/>
      <c r="T704" s="4"/>
      <c r="AA704" s="14"/>
    </row>
    <row r="705" spans="1:27" x14ac:dyDescent="0.2">
      <c r="A705" s="4"/>
      <c r="B705" s="4"/>
      <c r="C705" s="4"/>
      <c r="D705" s="4"/>
      <c r="E705" s="4"/>
      <c r="F705" s="4"/>
      <c r="G705" s="4"/>
      <c r="H705" s="4"/>
      <c r="I705" s="4"/>
      <c r="J705" s="4"/>
      <c r="K705" s="4"/>
      <c r="L705" s="4"/>
      <c r="M705" s="4"/>
      <c r="N705" s="4"/>
      <c r="O705" s="4"/>
      <c r="P705" s="4"/>
      <c r="Q705" s="4"/>
      <c r="R705" s="4"/>
      <c r="S705" s="4"/>
      <c r="T705" s="4"/>
      <c r="AA705" s="14"/>
    </row>
    <row r="706" spans="1:27" x14ac:dyDescent="0.2">
      <c r="A706" s="4"/>
      <c r="B706" s="4"/>
      <c r="C706" s="4"/>
      <c r="D706" s="4"/>
      <c r="E706" s="4"/>
      <c r="F706" s="4"/>
      <c r="G706" s="4"/>
      <c r="H706" s="4"/>
      <c r="I706" s="4"/>
      <c r="J706" s="4"/>
      <c r="K706" s="4"/>
      <c r="L706" s="4"/>
      <c r="M706" s="4"/>
      <c r="N706" s="4"/>
      <c r="O706" s="4"/>
      <c r="P706" s="4"/>
      <c r="Q706" s="4"/>
      <c r="R706" s="4"/>
      <c r="S706" s="4"/>
      <c r="T706" s="4"/>
      <c r="AA706" s="14"/>
    </row>
    <row r="707" spans="1:27" x14ac:dyDescent="0.2">
      <c r="A707" s="4"/>
      <c r="B707" s="4"/>
      <c r="C707" s="4"/>
      <c r="D707" s="4"/>
      <c r="E707" s="4"/>
      <c r="F707" s="4"/>
      <c r="G707" s="4"/>
      <c r="H707" s="4"/>
      <c r="I707" s="4"/>
      <c r="J707" s="4"/>
      <c r="K707" s="4"/>
      <c r="L707" s="4"/>
      <c r="M707" s="4"/>
      <c r="N707" s="4"/>
      <c r="O707" s="4"/>
      <c r="P707" s="4"/>
      <c r="Q707" s="4"/>
      <c r="R707" s="4"/>
      <c r="S707" s="4"/>
      <c r="T707" s="4"/>
      <c r="AA707" s="14"/>
    </row>
    <row r="708" spans="1:27" x14ac:dyDescent="0.2">
      <c r="A708" s="4"/>
      <c r="B708" s="4"/>
      <c r="C708" s="4"/>
      <c r="D708" s="4"/>
      <c r="E708" s="4"/>
      <c r="F708" s="4"/>
      <c r="G708" s="4"/>
      <c r="H708" s="4"/>
      <c r="I708" s="4"/>
      <c r="J708" s="4"/>
      <c r="K708" s="4"/>
      <c r="L708" s="4"/>
      <c r="M708" s="4"/>
      <c r="N708" s="4"/>
      <c r="O708" s="4"/>
      <c r="P708" s="4"/>
      <c r="Q708" s="4"/>
      <c r="R708" s="4"/>
      <c r="S708" s="4"/>
      <c r="T708" s="4"/>
      <c r="AA708" s="14"/>
    </row>
    <row r="709" spans="1:27" x14ac:dyDescent="0.2">
      <c r="A709" s="4"/>
      <c r="B709" s="4"/>
      <c r="C709" s="4"/>
      <c r="D709" s="4"/>
      <c r="E709" s="4"/>
      <c r="F709" s="4"/>
      <c r="G709" s="4"/>
      <c r="H709" s="4"/>
      <c r="I709" s="4"/>
      <c r="J709" s="4"/>
      <c r="K709" s="4"/>
      <c r="L709" s="4"/>
      <c r="M709" s="4"/>
      <c r="N709" s="4"/>
      <c r="O709" s="4"/>
      <c r="P709" s="4"/>
      <c r="Q709" s="4"/>
      <c r="R709" s="4"/>
      <c r="S709" s="4"/>
      <c r="T709" s="4"/>
      <c r="AA709" s="14"/>
    </row>
    <row r="710" spans="1:27" x14ac:dyDescent="0.2">
      <c r="A710" s="4"/>
      <c r="B710" s="4"/>
      <c r="C710" s="4"/>
      <c r="D710" s="4"/>
      <c r="E710" s="4"/>
      <c r="F710" s="4"/>
      <c r="G710" s="4"/>
      <c r="H710" s="4"/>
      <c r="I710" s="4"/>
      <c r="J710" s="4"/>
      <c r="K710" s="4"/>
      <c r="L710" s="4"/>
      <c r="M710" s="4"/>
      <c r="N710" s="4"/>
      <c r="O710" s="4"/>
      <c r="P710" s="4"/>
      <c r="Q710" s="4"/>
      <c r="R710" s="4"/>
      <c r="S710" s="4"/>
      <c r="T710" s="4"/>
      <c r="AA710" s="14"/>
    </row>
    <row r="711" spans="1:27" x14ac:dyDescent="0.2">
      <c r="A711" s="4"/>
      <c r="B711" s="4"/>
      <c r="C711" s="4"/>
      <c r="D711" s="4"/>
      <c r="E711" s="4"/>
      <c r="F711" s="4"/>
      <c r="G711" s="4"/>
      <c r="H711" s="4"/>
      <c r="I711" s="4"/>
      <c r="J711" s="4"/>
      <c r="K711" s="4"/>
      <c r="L711" s="4"/>
      <c r="M711" s="4"/>
      <c r="N711" s="4"/>
      <c r="O711" s="4"/>
      <c r="P711" s="4"/>
      <c r="Q711" s="4"/>
      <c r="R711" s="4"/>
      <c r="S711" s="4"/>
      <c r="T711" s="4"/>
      <c r="AA711" s="14"/>
    </row>
    <row r="712" spans="1:27" x14ac:dyDescent="0.2">
      <c r="A712" s="4"/>
      <c r="B712" s="4"/>
      <c r="C712" s="4"/>
      <c r="D712" s="4"/>
      <c r="E712" s="4"/>
      <c r="F712" s="4"/>
      <c r="G712" s="4"/>
      <c r="H712" s="4"/>
      <c r="I712" s="4"/>
      <c r="J712" s="4"/>
      <c r="K712" s="4"/>
      <c r="L712" s="4"/>
      <c r="M712" s="4"/>
      <c r="N712" s="4"/>
      <c r="O712" s="4"/>
      <c r="P712" s="4"/>
      <c r="Q712" s="4"/>
      <c r="R712" s="4"/>
      <c r="S712" s="4"/>
      <c r="T712" s="4"/>
      <c r="AA712" s="14"/>
    </row>
    <row r="713" spans="1:27" x14ac:dyDescent="0.2">
      <c r="A713" s="4"/>
      <c r="B713" s="4"/>
      <c r="C713" s="4"/>
      <c r="D713" s="4"/>
      <c r="E713" s="4"/>
      <c r="F713" s="4"/>
      <c r="G713" s="4"/>
      <c r="H713" s="4"/>
      <c r="I713" s="4"/>
      <c r="J713" s="4"/>
      <c r="K713" s="4"/>
      <c r="L713" s="4"/>
      <c r="M713" s="4"/>
      <c r="N713" s="4"/>
      <c r="O713" s="4"/>
      <c r="P713" s="4"/>
      <c r="Q713" s="4"/>
      <c r="R713" s="4"/>
      <c r="S713" s="4"/>
      <c r="T713" s="4"/>
      <c r="AA713" s="14"/>
    </row>
    <row r="714" spans="1:27" x14ac:dyDescent="0.2">
      <c r="A714" s="4"/>
      <c r="B714" s="4"/>
      <c r="C714" s="4"/>
      <c r="D714" s="4"/>
      <c r="E714" s="4"/>
      <c r="F714" s="4"/>
      <c r="G714" s="4"/>
      <c r="H714" s="4"/>
      <c r="I714" s="4"/>
      <c r="J714" s="4"/>
      <c r="K714" s="4"/>
      <c r="L714" s="4"/>
      <c r="M714" s="4"/>
      <c r="N714" s="4"/>
      <c r="O714" s="4"/>
      <c r="P714" s="4"/>
      <c r="Q714" s="4"/>
      <c r="R714" s="4"/>
      <c r="S714" s="4"/>
      <c r="T714" s="4"/>
      <c r="AA714" s="14"/>
    </row>
    <row r="715" spans="1:27" x14ac:dyDescent="0.2">
      <c r="A715" s="4"/>
      <c r="B715" s="4"/>
      <c r="C715" s="4"/>
      <c r="D715" s="4"/>
      <c r="E715" s="4"/>
      <c r="F715" s="4"/>
      <c r="G715" s="4"/>
      <c r="H715" s="4"/>
      <c r="I715" s="4"/>
      <c r="J715" s="4"/>
      <c r="K715" s="4"/>
      <c r="L715" s="4"/>
      <c r="M715" s="4"/>
      <c r="N715" s="4"/>
      <c r="O715" s="4"/>
      <c r="P715" s="4"/>
      <c r="Q715" s="4"/>
      <c r="R715" s="4"/>
      <c r="S715" s="4"/>
      <c r="T715" s="4"/>
      <c r="AA715" s="14"/>
    </row>
    <row r="716" spans="1:27" x14ac:dyDescent="0.2">
      <c r="A716" s="4"/>
      <c r="B716" s="4"/>
      <c r="C716" s="4"/>
      <c r="D716" s="4"/>
      <c r="E716" s="4"/>
      <c r="F716" s="4"/>
      <c r="G716" s="4"/>
      <c r="H716" s="4"/>
      <c r="I716" s="4"/>
      <c r="J716" s="4"/>
      <c r="K716" s="4"/>
      <c r="L716" s="4"/>
      <c r="M716" s="4"/>
      <c r="N716" s="4"/>
      <c r="O716" s="4"/>
      <c r="P716" s="4"/>
      <c r="Q716" s="4"/>
      <c r="R716" s="4"/>
      <c r="S716" s="4"/>
      <c r="T716" s="4"/>
      <c r="AA716" s="14"/>
    </row>
    <row r="717" spans="1:27" x14ac:dyDescent="0.2">
      <c r="A717" s="4"/>
      <c r="B717" s="4"/>
      <c r="C717" s="4"/>
      <c r="D717" s="4"/>
      <c r="E717" s="4"/>
      <c r="F717" s="4"/>
      <c r="G717" s="4"/>
      <c r="H717" s="4"/>
      <c r="I717" s="4"/>
      <c r="J717" s="4"/>
      <c r="K717" s="4"/>
      <c r="L717" s="4"/>
      <c r="M717" s="4"/>
      <c r="N717" s="4"/>
      <c r="O717" s="4"/>
      <c r="P717" s="4"/>
      <c r="Q717" s="4"/>
      <c r="R717" s="4"/>
      <c r="S717" s="4"/>
      <c r="T717" s="4"/>
      <c r="AA717" s="14"/>
    </row>
    <row r="718" spans="1:27" x14ac:dyDescent="0.2">
      <c r="A718" s="4"/>
      <c r="B718" s="4"/>
      <c r="C718" s="4"/>
      <c r="D718" s="4"/>
      <c r="E718" s="4"/>
      <c r="F718" s="4"/>
      <c r="G718" s="4"/>
      <c r="H718" s="4"/>
      <c r="I718" s="4"/>
      <c r="J718" s="4"/>
      <c r="K718" s="4"/>
      <c r="L718" s="4"/>
      <c r="M718" s="4"/>
      <c r="N718" s="4"/>
      <c r="O718" s="4"/>
      <c r="P718" s="4"/>
      <c r="Q718" s="4"/>
      <c r="R718" s="4"/>
      <c r="S718" s="4"/>
      <c r="T718" s="4"/>
      <c r="AA718" s="14"/>
    </row>
    <row r="719" spans="1:27" x14ac:dyDescent="0.2">
      <c r="A719" s="4"/>
      <c r="B719" s="4"/>
      <c r="C719" s="4"/>
      <c r="D719" s="4"/>
      <c r="E719" s="4"/>
      <c r="F719" s="4"/>
      <c r="G719" s="4"/>
      <c r="H719" s="4"/>
      <c r="I719" s="4"/>
      <c r="J719" s="4"/>
      <c r="K719" s="4"/>
      <c r="L719" s="4"/>
      <c r="M719" s="4"/>
      <c r="N719" s="4"/>
      <c r="O719" s="4"/>
      <c r="P719" s="4"/>
      <c r="Q719" s="4"/>
      <c r="R719" s="4"/>
      <c r="S719" s="4"/>
      <c r="T719" s="4"/>
      <c r="AA719" s="14"/>
    </row>
    <row r="720" spans="1:27" x14ac:dyDescent="0.2">
      <c r="A720" s="4"/>
      <c r="B720" s="4"/>
      <c r="C720" s="4"/>
      <c r="D720" s="4"/>
      <c r="E720" s="4"/>
      <c r="F720" s="4"/>
      <c r="G720" s="4"/>
      <c r="H720" s="4"/>
      <c r="I720" s="4"/>
      <c r="J720" s="4"/>
      <c r="K720" s="4"/>
      <c r="L720" s="4"/>
      <c r="M720" s="4"/>
      <c r="N720" s="4"/>
      <c r="O720" s="4"/>
      <c r="P720" s="4"/>
      <c r="Q720" s="4"/>
      <c r="R720" s="4"/>
      <c r="S720" s="4"/>
      <c r="T720" s="4"/>
      <c r="AA720" s="14"/>
    </row>
    <row r="721" spans="1:27" x14ac:dyDescent="0.2">
      <c r="A721" s="4"/>
      <c r="B721" s="4"/>
      <c r="C721" s="4"/>
      <c r="D721" s="4"/>
      <c r="E721" s="4"/>
      <c r="F721" s="4"/>
      <c r="G721" s="4"/>
      <c r="H721" s="4"/>
      <c r="I721" s="4"/>
      <c r="J721" s="4"/>
      <c r="K721" s="4"/>
      <c r="L721" s="4"/>
      <c r="M721" s="4"/>
      <c r="N721" s="4"/>
      <c r="O721" s="4"/>
      <c r="P721" s="4"/>
      <c r="Q721" s="4"/>
      <c r="R721" s="4"/>
      <c r="S721" s="4"/>
      <c r="T721" s="4"/>
      <c r="AA721" s="14"/>
    </row>
    <row r="722" spans="1:27" x14ac:dyDescent="0.2">
      <c r="A722" s="4"/>
      <c r="B722" s="4"/>
      <c r="C722" s="4"/>
      <c r="D722" s="4"/>
      <c r="E722" s="4"/>
      <c r="F722" s="4"/>
      <c r="G722" s="4"/>
      <c r="H722" s="4"/>
      <c r="I722" s="4"/>
      <c r="J722" s="4"/>
      <c r="K722" s="4"/>
      <c r="L722" s="4"/>
      <c r="M722" s="4"/>
      <c r="N722" s="4"/>
      <c r="O722" s="4"/>
      <c r="P722" s="4"/>
      <c r="Q722" s="4"/>
      <c r="R722" s="4"/>
      <c r="S722" s="4"/>
      <c r="T722" s="4"/>
      <c r="AA722" s="14"/>
    </row>
    <row r="723" spans="1:27" x14ac:dyDescent="0.2">
      <c r="A723" s="4"/>
      <c r="B723" s="4"/>
      <c r="C723" s="4"/>
      <c r="D723" s="4"/>
      <c r="E723" s="4"/>
      <c r="F723" s="4"/>
      <c r="G723" s="4"/>
      <c r="H723" s="4"/>
      <c r="I723" s="4"/>
      <c r="J723" s="4"/>
      <c r="K723" s="4"/>
      <c r="L723" s="4"/>
      <c r="M723" s="4"/>
      <c r="N723" s="4"/>
      <c r="O723" s="4"/>
      <c r="P723" s="4"/>
      <c r="Q723" s="4"/>
      <c r="R723" s="4"/>
      <c r="S723" s="4"/>
      <c r="T723" s="4"/>
      <c r="AA723" s="14"/>
    </row>
    <row r="724" spans="1:27" x14ac:dyDescent="0.2">
      <c r="A724" s="4"/>
      <c r="B724" s="4"/>
      <c r="C724" s="4"/>
      <c r="D724" s="4"/>
      <c r="E724" s="4"/>
      <c r="F724" s="4"/>
      <c r="G724" s="4"/>
      <c r="H724" s="4"/>
      <c r="I724" s="4"/>
      <c r="J724" s="4"/>
      <c r="K724" s="4"/>
      <c r="L724" s="4"/>
      <c r="M724" s="4"/>
      <c r="N724" s="4"/>
      <c r="O724" s="4"/>
      <c r="P724" s="4"/>
      <c r="Q724" s="4"/>
      <c r="R724" s="4"/>
      <c r="S724" s="4"/>
      <c r="T724" s="4"/>
      <c r="AA724" s="14"/>
    </row>
    <row r="725" spans="1:27" x14ac:dyDescent="0.2">
      <c r="A725" s="4"/>
      <c r="B725" s="4"/>
      <c r="C725" s="4"/>
      <c r="D725" s="4"/>
      <c r="E725" s="4"/>
      <c r="F725" s="4"/>
      <c r="G725" s="4"/>
      <c r="H725" s="4"/>
      <c r="I725" s="4"/>
      <c r="J725" s="4"/>
      <c r="K725" s="4"/>
      <c r="L725" s="4"/>
      <c r="M725" s="4"/>
      <c r="N725" s="4"/>
      <c r="O725" s="4"/>
      <c r="P725" s="4"/>
      <c r="Q725" s="4"/>
      <c r="R725" s="4"/>
      <c r="S725" s="4"/>
      <c r="T725" s="4"/>
      <c r="AA725" s="14"/>
    </row>
    <row r="726" spans="1:27" x14ac:dyDescent="0.2">
      <c r="A726" s="4"/>
      <c r="B726" s="4"/>
      <c r="C726" s="4"/>
      <c r="D726" s="4"/>
      <c r="E726" s="4"/>
      <c r="F726" s="4"/>
      <c r="G726" s="4"/>
      <c r="H726" s="4"/>
      <c r="I726" s="4"/>
      <c r="J726" s="4"/>
      <c r="K726" s="4"/>
      <c r="L726" s="4"/>
      <c r="M726" s="4"/>
      <c r="N726" s="4"/>
      <c r="O726" s="4"/>
      <c r="P726" s="4"/>
      <c r="Q726" s="4"/>
      <c r="R726" s="4"/>
      <c r="S726" s="4"/>
      <c r="T726" s="4"/>
      <c r="AA726" s="14"/>
    </row>
    <row r="727" spans="1:27" x14ac:dyDescent="0.2">
      <c r="A727" s="4"/>
      <c r="B727" s="4"/>
      <c r="C727" s="4"/>
      <c r="D727" s="4"/>
      <c r="E727" s="4"/>
      <c r="F727" s="4"/>
      <c r="G727" s="4"/>
      <c r="H727" s="4"/>
      <c r="I727" s="4"/>
      <c r="J727" s="4"/>
      <c r="K727" s="4"/>
      <c r="L727" s="4"/>
      <c r="M727" s="4"/>
      <c r="N727" s="4"/>
      <c r="O727" s="4"/>
      <c r="P727" s="4"/>
      <c r="Q727" s="4"/>
      <c r="R727" s="4"/>
      <c r="S727" s="4"/>
      <c r="T727" s="4"/>
      <c r="AA727" s="14"/>
    </row>
    <row r="728" spans="1:27" x14ac:dyDescent="0.2">
      <c r="A728" s="4"/>
      <c r="B728" s="4"/>
      <c r="C728" s="4"/>
      <c r="D728" s="4"/>
      <c r="E728" s="4"/>
      <c r="F728" s="4"/>
      <c r="G728" s="4"/>
      <c r="H728" s="4"/>
      <c r="I728" s="4"/>
      <c r="J728" s="4"/>
      <c r="K728" s="4"/>
      <c r="L728" s="4"/>
      <c r="M728" s="4"/>
      <c r="N728" s="4"/>
      <c r="O728" s="4"/>
      <c r="P728" s="4"/>
      <c r="Q728" s="4"/>
      <c r="R728" s="4"/>
      <c r="S728" s="4"/>
      <c r="T728" s="4"/>
      <c r="AA728" s="14"/>
    </row>
    <row r="729" spans="1:27" x14ac:dyDescent="0.2">
      <c r="A729" s="4"/>
      <c r="B729" s="4"/>
      <c r="C729" s="4"/>
      <c r="D729" s="4"/>
      <c r="E729" s="4"/>
      <c r="F729" s="4"/>
      <c r="G729" s="4"/>
      <c r="H729" s="4"/>
      <c r="I729" s="4"/>
      <c r="J729" s="4"/>
      <c r="K729" s="4"/>
      <c r="L729" s="4"/>
      <c r="M729" s="4"/>
      <c r="N729" s="4"/>
      <c r="O729" s="4"/>
      <c r="P729" s="4"/>
      <c r="Q729" s="4"/>
      <c r="R729" s="4"/>
      <c r="S729" s="4"/>
      <c r="T729" s="4"/>
      <c r="AA729" s="14"/>
    </row>
    <row r="730" spans="1:27" x14ac:dyDescent="0.2">
      <c r="A730" s="4"/>
      <c r="B730" s="4"/>
      <c r="C730" s="4"/>
      <c r="D730" s="4"/>
      <c r="E730" s="4"/>
      <c r="F730" s="4"/>
      <c r="G730" s="4"/>
      <c r="H730" s="4"/>
      <c r="I730" s="4"/>
      <c r="J730" s="4"/>
      <c r="K730" s="4"/>
      <c r="L730" s="4"/>
      <c r="M730" s="4"/>
      <c r="N730" s="4"/>
      <c r="O730" s="4"/>
      <c r="P730" s="4"/>
      <c r="Q730" s="4"/>
      <c r="R730" s="4"/>
      <c r="S730" s="4"/>
      <c r="T730" s="4"/>
      <c r="AA730" s="14"/>
    </row>
    <row r="731" spans="1:27" x14ac:dyDescent="0.2">
      <c r="A731" s="4"/>
      <c r="B731" s="4"/>
      <c r="C731" s="4"/>
      <c r="D731" s="4"/>
      <c r="E731" s="4"/>
      <c r="F731" s="4"/>
      <c r="G731" s="4"/>
      <c r="H731" s="4"/>
      <c r="I731" s="4"/>
      <c r="J731" s="4"/>
      <c r="K731" s="4"/>
      <c r="L731" s="4"/>
      <c r="M731" s="4"/>
      <c r="N731" s="4"/>
      <c r="O731" s="4"/>
      <c r="P731" s="4"/>
      <c r="Q731" s="4"/>
      <c r="R731" s="4"/>
      <c r="S731" s="4"/>
      <c r="T731" s="4"/>
      <c r="AA731" s="14"/>
    </row>
    <row r="732" spans="1:27" x14ac:dyDescent="0.2">
      <c r="A732" s="4"/>
      <c r="B732" s="4"/>
      <c r="C732" s="4"/>
      <c r="D732" s="4"/>
      <c r="E732" s="4"/>
      <c r="F732" s="4"/>
      <c r="G732" s="4"/>
      <c r="H732" s="4"/>
      <c r="I732" s="4"/>
      <c r="J732" s="4"/>
      <c r="K732" s="4"/>
      <c r="L732" s="4"/>
      <c r="M732" s="4"/>
      <c r="N732" s="4"/>
      <c r="O732" s="4"/>
      <c r="P732" s="4"/>
      <c r="Q732" s="4"/>
      <c r="R732" s="4"/>
      <c r="S732" s="4"/>
      <c r="T732" s="4"/>
      <c r="AA732" s="14"/>
    </row>
    <row r="733" spans="1:27" x14ac:dyDescent="0.2">
      <c r="A733" s="4"/>
      <c r="B733" s="4"/>
      <c r="C733" s="4"/>
      <c r="D733" s="4"/>
      <c r="E733" s="4"/>
      <c r="F733" s="4"/>
      <c r="G733" s="4"/>
      <c r="H733" s="4"/>
      <c r="I733" s="4"/>
      <c r="J733" s="4"/>
      <c r="K733" s="4"/>
      <c r="L733" s="4"/>
      <c r="M733" s="4"/>
      <c r="N733" s="4"/>
      <c r="O733" s="4"/>
      <c r="P733" s="4"/>
      <c r="Q733" s="4"/>
      <c r="R733" s="4"/>
      <c r="S733" s="4"/>
      <c r="T733" s="4"/>
      <c r="AA733" s="14"/>
    </row>
    <row r="734" spans="1:27" x14ac:dyDescent="0.2">
      <c r="A734" s="4"/>
      <c r="B734" s="4"/>
      <c r="C734" s="4"/>
      <c r="D734" s="4"/>
      <c r="E734" s="4"/>
      <c r="F734" s="4"/>
      <c r="G734" s="4"/>
      <c r="H734" s="4"/>
      <c r="I734" s="4"/>
      <c r="J734" s="4"/>
      <c r="K734" s="4"/>
      <c r="L734" s="4"/>
      <c r="M734" s="4"/>
      <c r="N734" s="4"/>
      <c r="O734" s="4"/>
      <c r="P734" s="4"/>
      <c r="Q734" s="4"/>
      <c r="R734" s="4"/>
      <c r="S734" s="4"/>
      <c r="T734" s="4"/>
      <c r="AA734" s="14"/>
    </row>
    <row r="735" spans="1:27" x14ac:dyDescent="0.2">
      <c r="A735" s="4"/>
      <c r="B735" s="4"/>
      <c r="C735" s="4"/>
      <c r="D735" s="4"/>
      <c r="E735" s="4"/>
      <c r="F735" s="4"/>
      <c r="G735" s="4"/>
      <c r="H735" s="4"/>
      <c r="I735" s="4"/>
      <c r="J735" s="4"/>
      <c r="K735" s="4"/>
      <c r="L735" s="4"/>
      <c r="M735" s="4"/>
      <c r="N735" s="4"/>
      <c r="O735" s="4"/>
      <c r="P735" s="4"/>
      <c r="Q735" s="4"/>
      <c r="R735" s="4"/>
      <c r="S735" s="4"/>
      <c r="T735" s="4"/>
      <c r="AA735" s="14"/>
    </row>
    <row r="736" spans="1:27" x14ac:dyDescent="0.2">
      <c r="A736" s="4"/>
      <c r="B736" s="4"/>
      <c r="C736" s="4"/>
      <c r="D736" s="4"/>
      <c r="E736" s="4"/>
      <c r="F736" s="4"/>
      <c r="G736" s="4"/>
      <c r="H736" s="4"/>
      <c r="I736" s="4"/>
      <c r="J736" s="4"/>
      <c r="K736" s="4"/>
      <c r="L736" s="4"/>
      <c r="M736" s="4"/>
      <c r="N736" s="4"/>
      <c r="O736" s="4"/>
      <c r="P736" s="4"/>
      <c r="Q736" s="4"/>
      <c r="R736" s="4"/>
      <c r="S736" s="4"/>
      <c r="T736" s="4"/>
      <c r="AA736" s="14"/>
    </row>
    <row r="737" spans="1:27" x14ac:dyDescent="0.2">
      <c r="A737" s="4"/>
      <c r="B737" s="4"/>
      <c r="C737" s="4"/>
      <c r="D737" s="4"/>
      <c r="E737" s="4"/>
      <c r="F737" s="4"/>
      <c r="G737" s="4"/>
      <c r="H737" s="4"/>
      <c r="I737" s="4"/>
      <c r="J737" s="4"/>
      <c r="K737" s="4"/>
      <c r="L737" s="4"/>
      <c r="M737" s="4"/>
      <c r="N737" s="4"/>
      <c r="O737" s="4"/>
      <c r="P737" s="4"/>
      <c r="Q737" s="4"/>
      <c r="R737" s="4"/>
      <c r="S737" s="4"/>
      <c r="T737" s="4"/>
      <c r="AA737" s="14"/>
    </row>
    <row r="738" spans="1:27" x14ac:dyDescent="0.2">
      <c r="A738" s="4"/>
      <c r="B738" s="4"/>
      <c r="C738" s="4"/>
      <c r="D738" s="4"/>
      <c r="E738" s="4"/>
      <c r="F738" s="4"/>
      <c r="G738" s="4"/>
      <c r="H738" s="4"/>
      <c r="I738" s="4"/>
      <c r="J738" s="4"/>
      <c r="K738" s="4"/>
      <c r="L738" s="4"/>
      <c r="M738" s="4"/>
      <c r="N738" s="4"/>
      <c r="O738" s="4"/>
      <c r="P738" s="4"/>
      <c r="Q738" s="4"/>
      <c r="R738" s="4"/>
      <c r="S738" s="4"/>
      <c r="T738" s="4"/>
      <c r="AA738" s="14"/>
    </row>
    <row r="739" spans="1:27" x14ac:dyDescent="0.2">
      <c r="A739" s="4"/>
      <c r="B739" s="4"/>
      <c r="C739" s="4"/>
      <c r="D739" s="4"/>
      <c r="E739" s="4"/>
      <c r="F739" s="4"/>
      <c r="G739" s="4"/>
      <c r="H739" s="4"/>
      <c r="I739" s="4"/>
      <c r="J739" s="4"/>
      <c r="K739" s="4"/>
      <c r="L739" s="4"/>
      <c r="M739" s="4"/>
      <c r="N739" s="4"/>
      <c r="O739" s="4"/>
      <c r="P739" s="4"/>
      <c r="Q739" s="4"/>
      <c r="R739" s="4"/>
      <c r="S739" s="4"/>
      <c r="T739" s="4"/>
      <c r="AA739" s="14"/>
    </row>
    <row r="740" spans="1:27" x14ac:dyDescent="0.2">
      <c r="A740" s="4"/>
      <c r="B740" s="4"/>
      <c r="C740" s="4"/>
      <c r="D740" s="4"/>
      <c r="E740" s="4"/>
      <c r="F740" s="4"/>
      <c r="G740" s="4"/>
      <c r="H740" s="4"/>
      <c r="I740" s="4"/>
      <c r="J740" s="4"/>
      <c r="K740" s="4"/>
      <c r="L740" s="4"/>
      <c r="M740" s="4"/>
      <c r="N740" s="4"/>
      <c r="O740" s="4"/>
      <c r="P740" s="4"/>
      <c r="Q740" s="4"/>
      <c r="R740" s="4"/>
      <c r="S740" s="4"/>
      <c r="T740" s="4"/>
      <c r="AA740" s="14"/>
    </row>
    <row r="741" spans="1:27" x14ac:dyDescent="0.2">
      <c r="A741" s="4"/>
      <c r="B741" s="4"/>
      <c r="C741" s="4"/>
      <c r="D741" s="4"/>
      <c r="E741" s="4"/>
      <c r="F741" s="4"/>
      <c r="G741" s="4"/>
      <c r="H741" s="4"/>
      <c r="I741" s="4"/>
      <c r="J741" s="4"/>
      <c r="K741" s="4"/>
      <c r="L741" s="4"/>
      <c r="M741" s="4"/>
      <c r="N741" s="4"/>
      <c r="O741" s="4"/>
      <c r="P741" s="4"/>
      <c r="Q741" s="4"/>
      <c r="R741" s="4"/>
      <c r="S741" s="4"/>
      <c r="T741" s="4"/>
      <c r="AA741" s="14"/>
    </row>
    <row r="742" spans="1:27" x14ac:dyDescent="0.2">
      <c r="A742" s="4"/>
      <c r="B742" s="4"/>
      <c r="C742" s="4"/>
      <c r="D742" s="4"/>
      <c r="E742" s="4"/>
      <c r="F742" s="4"/>
      <c r="G742" s="4"/>
      <c r="H742" s="4"/>
      <c r="I742" s="4"/>
      <c r="J742" s="4"/>
      <c r="K742" s="4"/>
      <c r="L742" s="4"/>
      <c r="M742" s="4"/>
      <c r="N742" s="4"/>
      <c r="O742" s="4"/>
      <c r="P742" s="4"/>
      <c r="Q742" s="4"/>
      <c r="R742" s="4"/>
      <c r="S742" s="4"/>
      <c r="T742" s="4"/>
      <c r="AA742" s="14"/>
    </row>
    <row r="743" spans="1:27" x14ac:dyDescent="0.2">
      <c r="A743" s="4"/>
      <c r="B743" s="4"/>
      <c r="C743" s="4"/>
      <c r="D743" s="4"/>
      <c r="E743" s="4"/>
      <c r="F743" s="4"/>
      <c r="G743" s="4"/>
      <c r="H743" s="4"/>
      <c r="I743" s="4"/>
      <c r="J743" s="4"/>
      <c r="K743" s="4"/>
      <c r="L743" s="4"/>
      <c r="M743" s="4"/>
      <c r="N743" s="4"/>
      <c r="O743" s="4"/>
      <c r="P743" s="4"/>
      <c r="Q743" s="4"/>
      <c r="R743" s="4"/>
      <c r="S743" s="4"/>
      <c r="T743" s="4"/>
      <c r="AA743" s="14"/>
    </row>
    <row r="744" spans="1:27" x14ac:dyDescent="0.2">
      <c r="A744" s="4"/>
      <c r="B744" s="4"/>
      <c r="C744" s="4"/>
      <c r="D744" s="4"/>
      <c r="E744" s="4"/>
      <c r="F744" s="4"/>
      <c r="G744" s="4"/>
      <c r="H744" s="4"/>
      <c r="I744" s="4"/>
      <c r="J744" s="4"/>
      <c r="K744" s="4"/>
      <c r="L744" s="4"/>
      <c r="M744" s="4"/>
      <c r="N744" s="4"/>
      <c r="O744" s="4"/>
      <c r="P744" s="4"/>
      <c r="Q744" s="4"/>
      <c r="R744" s="4"/>
      <c r="S744" s="4"/>
      <c r="T744" s="4"/>
      <c r="AA744" s="14"/>
    </row>
    <row r="745" spans="1:27" x14ac:dyDescent="0.2">
      <c r="A745" s="4"/>
      <c r="B745" s="4"/>
      <c r="C745" s="4"/>
      <c r="D745" s="4"/>
      <c r="E745" s="4"/>
      <c r="F745" s="4"/>
      <c r="G745" s="4"/>
      <c r="H745" s="4"/>
      <c r="I745" s="4"/>
      <c r="J745" s="4"/>
      <c r="K745" s="4"/>
      <c r="L745" s="4"/>
      <c r="M745" s="4"/>
      <c r="N745" s="4"/>
      <c r="O745" s="4"/>
      <c r="P745" s="4"/>
      <c r="Q745" s="4"/>
      <c r="R745" s="4"/>
      <c r="S745" s="4"/>
      <c r="T745" s="4"/>
      <c r="AA745" s="14"/>
    </row>
    <row r="746" spans="1:27" x14ac:dyDescent="0.2">
      <c r="A746" s="4"/>
      <c r="B746" s="4"/>
      <c r="C746" s="4"/>
      <c r="D746" s="4"/>
      <c r="E746" s="4"/>
      <c r="F746" s="4"/>
      <c r="G746" s="4"/>
      <c r="H746" s="4"/>
      <c r="I746" s="4"/>
      <c r="J746" s="4"/>
      <c r="K746" s="4"/>
      <c r="L746" s="4"/>
      <c r="M746" s="4"/>
      <c r="N746" s="4"/>
      <c r="O746" s="4"/>
      <c r="P746" s="4"/>
      <c r="Q746" s="4"/>
      <c r="R746" s="4"/>
      <c r="S746" s="4"/>
      <c r="T746" s="4"/>
      <c r="AA746" s="14"/>
    </row>
    <row r="747" spans="1:27" x14ac:dyDescent="0.2">
      <c r="A747" s="4"/>
      <c r="B747" s="4"/>
      <c r="C747" s="4"/>
      <c r="D747" s="4"/>
      <c r="E747" s="4"/>
      <c r="F747" s="4"/>
      <c r="G747" s="4"/>
      <c r="H747" s="4"/>
      <c r="I747" s="4"/>
      <c r="J747" s="4"/>
      <c r="K747" s="4"/>
      <c r="L747" s="4"/>
      <c r="M747" s="4"/>
      <c r="N747" s="4"/>
      <c r="O747" s="4"/>
      <c r="P747" s="4"/>
      <c r="Q747" s="4"/>
      <c r="R747" s="4"/>
      <c r="S747" s="4"/>
      <c r="T747" s="4"/>
      <c r="AA747" s="14"/>
    </row>
    <row r="748" spans="1:27" x14ac:dyDescent="0.2">
      <c r="A748" s="4"/>
      <c r="B748" s="4"/>
      <c r="C748" s="4"/>
      <c r="D748" s="4"/>
      <c r="E748" s="4"/>
      <c r="F748" s="4"/>
      <c r="G748" s="4"/>
      <c r="H748" s="4"/>
      <c r="I748" s="4"/>
      <c r="J748" s="4"/>
      <c r="K748" s="4"/>
      <c r="L748" s="4"/>
      <c r="M748" s="4"/>
      <c r="N748" s="4"/>
      <c r="O748" s="4"/>
      <c r="P748" s="4"/>
      <c r="Q748" s="4"/>
      <c r="R748" s="4"/>
      <c r="S748" s="4"/>
      <c r="T748" s="4"/>
      <c r="AA748" s="14"/>
    </row>
    <row r="749" spans="1:27" x14ac:dyDescent="0.2">
      <c r="A749" s="4"/>
      <c r="B749" s="4"/>
      <c r="C749" s="4"/>
      <c r="D749" s="4"/>
      <c r="E749" s="4"/>
      <c r="F749" s="4"/>
      <c r="G749" s="4"/>
      <c r="H749" s="4"/>
      <c r="I749" s="4"/>
      <c r="J749" s="4"/>
      <c r="K749" s="4"/>
      <c r="L749" s="4"/>
      <c r="M749" s="4"/>
      <c r="N749" s="4"/>
      <c r="O749" s="4"/>
      <c r="P749" s="4"/>
      <c r="Q749" s="4"/>
      <c r="R749" s="4"/>
      <c r="S749" s="4"/>
      <c r="T749" s="4"/>
      <c r="AA749" s="14"/>
    </row>
    <row r="750" spans="1:27" x14ac:dyDescent="0.2">
      <c r="A750" s="4"/>
      <c r="B750" s="4"/>
      <c r="C750" s="4"/>
      <c r="D750" s="4"/>
      <c r="E750" s="4"/>
      <c r="F750" s="4"/>
      <c r="G750" s="4"/>
      <c r="H750" s="4"/>
      <c r="I750" s="4"/>
      <c r="J750" s="4"/>
      <c r="K750" s="4"/>
      <c r="L750" s="4"/>
      <c r="M750" s="4"/>
      <c r="N750" s="4"/>
      <c r="O750" s="4"/>
      <c r="P750" s="4"/>
      <c r="Q750" s="4"/>
      <c r="R750" s="4"/>
      <c r="S750" s="4"/>
      <c r="T750" s="4"/>
      <c r="AA750" s="14"/>
    </row>
    <row r="751" spans="1:27" x14ac:dyDescent="0.2">
      <c r="A751" s="4"/>
      <c r="B751" s="4"/>
      <c r="C751" s="4"/>
      <c r="D751" s="4"/>
      <c r="E751" s="4"/>
      <c r="F751" s="4"/>
      <c r="G751" s="4"/>
      <c r="H751" s="4"/>
      <c r="I751" s="4"/>
      <c r="J751" s="4"/>
      <c r="K751" s="4"/>
      <c r="L751" s="4"/>
      <c r="M751" s="4"/>
      <c r="N751" s="4"/>
      <c r="O751" s="4"/>
      <c r="P751" s="4"/>
      <c r="Q751" s="4"/>
      <c r="R751" s="4"/>
      <c r="S751" s="4"/>
      <c r="T751" s="4"/>
      <c r="AA751" s="14"/>
    </row>
    <row r="752" spans="1:27" x14ac:dyDescent="0.2">
      <c r="A752" s="4"/>
      <c r="B752" s="4"/>
      <c r="C752" s="4"/>
      <c r="D752" s="4"/>
      <c r="E752" s="4"/>
      <c r="F752" s="4"/>
      <c r="G752" s="4"/>
      <c r="H752" s="4"/>
      <c r="I752" s="4"/>
      <c r="J752" s="4"/>
      <c r="K752" s="4"/>
      <c r="L752" s="4"/>
      <c r="M752" s="4"/>
      <c r="N752" s="4"/>
      <c r="O752" s="4"/>
      <c r="P752" s="4"/>
      <c r="Q752" s="4"/>
      <c r="R752" s="4"/>
      <c r="S752" s="4"/>
      <c r="T752" s="4"/>
      <c r="AA752" s="14"/>
    </row>
    <row r="753" spans="1:27" x14ac:dyDescent="0.2">
      <c r="A753" s="4"/>
      <c r="B753" s="4"/>
      <c r="C753" s="4"/>
      <c r="D753" s="4"/>
      <c r="E753" s="4"/>
      <c r="F753" s="4"/>
      <c r="G753" s="4"/>
      <c r="H753" s="4"/>
      <c r="I753" s="4"/>
      <c r="J753" s="4"/>
      <c r="K753" s="4"/>
      <c r="L753" s="4"/>
      <c r="M753" s="4"/>
      <c r="N753" s="4"/>
      <c r="O753" s="4"/>
      <c r="P753" s="4"/>
      <c r="Q753" s="4"/>
      <c r="R753" s="4"/>
      <c r="S753" s="4"/>
      <c r="T753" s="4"/>
      <c r="AA753" s="14"/>
    </row>
    <row r="754" spans="1:27" x14ac:dyDescent="0.2">
      <c r="A754" s="4"/>
      <c r="B754" s="4"/>
      <c r="C754" s="4"/>
      <c r="D754" s="4"/>
      <c r="E754" s="4"/>
      <c r="F754" s="4"/>
      <c r="G754" s="4"/>
      <c r="H754" s="4"/>
      <c r="I754" s="4"/>
      <c r="J754" s="4"/>
      <c r="K754" s="4"/>
      <c r="L754" s="4"/>
      <c r="M754" s="4"/>
      <c r="N754" s="4"/>
      <c r="O754" s="4"/>
      <c r="P754" s="4"/>
      <c r="Q754" s="4"/>
      <c r="R754" s="4"/>
      <c r="S754" s="4"/>
      <c r="T754" s="4"/>
      <c r="AA754" s="14"/>
    </row>
    <row r="755" spans="1:27" x14ac:dyDescent="0.2">
      <c r="A755" s="4"/>
      <c r="B755" s="4"/>
      <c r="C755" s="4"/>
      <c r="D755" s="4"/>
      <c r="E755" s="4"/>
      <c r="F755" s="4"/>
      <c r="G755" s="4"/>
      <c r="H755" s="4"/>
      <c r="I755" s="4"/>
      <c r="J755" s="4"/>
      <c r="K755" s="4"/>
      <c r="L755" s="4"/>
      <c r="M755" s="4"/>
      <c r="N755" s="4"/>
      <c r="O755" s="4"/>
      <c r="P755" s="4"/>
      <c r="Q755" s="4"/>
      <c r="R755" s="4"/>
      <c r="S755" s="4"/>
      <c r="T755" s="4"/>
      <c r="AA755" s="14"/>
    </row>
    <row r="756" spans="1:27" x14ac:dyDescent="0.2">
      <c r="A756" s="4"/>
      <c r="B756" s="4"/>
      <c r="C756" s="4"/>
      <c r="D756" s="4"/>
      <c r="E756" s="4"/>
      <c r="F756" s="4"/>
      <c r="G756" s="4"/>
      <c r="H756" s="4"/>
      <c r="I756" s="4"/>
      <c r="J756" s="4"/>
      <c r="K756" s="4"/>
      <c r="L756" s="4"/>
      <c r="M756" s="4"/>
      <c r="N756" s="4"/>
      <c r="O756" s="4"/>
      <c r="P756" s="4"/>
      <c r="Q756" s="4"/>
      <c r="R756" s="4"/>
      <c r="S756" s="4"/>
      <c r="T756" s="4"/>
      <c r="AA756" s="14"/>
    </row>
    <row r="757" spans="1:27" x14ac:dyDescent="0.2">
      <c r="A757" s="4"/>
      <c r="B757" s="4"/>
      <c r="C757" s="4"/>
      <c r="D757" s="4"/>
      <c r="E757" s="4"/>
      <c r="F757" s="4"/>
      <c r="G757" s="4"/>
      <c r="H757" s="4"/>
      <c r="I757" s="4"/>
      <c r="J757" s="4"/>
      <c r="K757" s="4"/>
      <c r="L757" s="4"/>
      <c r="M757" s="4"/>
      <c r="N757" s="4"/>
      <c r="O757" s="4"/>
      <c r="P757" s="4"/>
      <c r="Q757" s="4"/>
      <c r="R757" s="4"/>
      <c r="S757" s="4"/>
      <c r="T757" s="4"/>
      <c r="AA757" s="14"/>
    </row>
    <row r="758" spans="1:27" x14ac:dyDescent="0.2">
      <c r="A758" s="4"/>
      <c r="B758" s="4"/>
      <c r="C758" s="4"/>
      <c r="D758" s="4"/>
      <c r="E758" s="4"/>
      <c r="F758" s="4"/>
      <c r="G758" s="4"/>
      <c r="H758" s="4"/>
      <c r="I758" s="4"/>
      <c r="J758" s="4"/>
      <c r="K758" s="4"/>
      <c r="L758" s="4"/>
      <c r="M758" s="4"/>
      <c r="N758" s="4"/>
      <c r="O758" s="4"/>
      <c r="P758" s="4"/>
      <c r="Q758" s="4"/>
      <c r="R758" s="4"/>
      <c r="S758" s="4"/>
      <c r="T758" s="4"/>
      <c r="AA758" s="14"/>
    </row>
    <row r="759" spans="1:27" x14ac:dyDescent="0.2">
      <c r="A759" s="4"/>
      <c r="B759" s="4"/>
      <c r="C759" s="4"/>
      <c r="D759" s="4"/>
      <c r="E759" s="4"/>
      <c r="F759" s="4"/>
      <c r="G759" s="4"/>
      <c r="H759" s="4"/>
      <c r="I759" s="4"/>
      <c r="J759" s="4"/>
      <c r="K759" s="4"/>
      <c r="L759" s="4"/>
      <c r="M759" s="4"/>
      <c r="N759" s="4"/>
      <c r="O759" s="4"/>
      <c r="P759" s="4"/>
      <c r="Q759" s="4"/>
      <c r="R759" s="4"/>
      <c r="S759" s="4"/>
      <c r="T759" s="4"/>
      <c r="AA759" s="14"/>
    </row>
    <row r="760" spans="1:27" x14ac:dyDescent="0.2">
      <c r="A760" s="4"/>
      <c r="B760" s="4"/>
      <c r="C760" s="4"/>
      <c r="D760" s="4"/>
      <c r="E760" s="4"/>
      <c r="F760" s="4"/>
      <c r="G760" s="4"/>
      <c r="H760" s="4"/>
      <c r="I760" s="4"/>
      <c r="J760" s="4"/>
      <c r="K760" s="4"/>
      <c r="L760" s="4"/>
      <c r="M760" s="4"/>
      <c r="N760" s="4"/>
      <c r="O760" s="4"/>
      <c r="P760" s="4"/>
      <c r="Q760" s="4"/>
      <c r="R760" s="4"/>
      <c r="S760" s="4"/>
      <c r="T760" s="4"/>
      <c r="AA760" s="14"/>
    </row>
    <row r="761" spans="1:27" x14ac:dyDescent="0.2">
      <c r="A761" s="4"/>
      <c r="B761" s="4"/>
      <c r="C761" s="4"/>
      <c r="D761" s="4"/>
      <c r="E761" s="4"/>
      <c r="F761" s="4"/>
      <c r="G761" s="4"/>
      <c r="H761" s="4"/>
      <c r="I761" s="4"/>
      <c r="J761" s="4"/>
      <c r="K761" s="4"/>
      <c r="L761" s="4"/>
      <c r="M761" s="4"/>
      <c r="N761" s="4"/>
      <c r="O761" s="4"/>
      <c r="P761" s="4"/>
      <c r="Q761" s="4"/>
      <c r="R761" s="4"/>
      <c r="S761" s="4"/>
      <c r="T761" s="4"/>
      <c r="AA761" s="14"/>
    </row>
    <row r="762" spans="1:27" x14ac:dyDescent="0.2">
      <c r="A762" s="4"/>
      <c r="B762" s="4"/>
      <c r="C762" s="4"/>
      <c r="D762" s="4"/>
      <c r="E762" s="4"/>
      <c r="F762" s="4"/>
      <c r="G762" s="4"/>
      <c r="H762" s="4"/>
      <c r="I762" s="4"/>
      <c r="J762" s="4"/>
      <c r="K762" s="4"/>
      <c r="L762" s="4"/>
      <c r="M762" s="4"/>
      <c r="N762" s="4"/>
      <c r="O762" s="4"/>
      <c r="P762" s="4"/>
      <c r="Q762" s="4"/>
      <c r="R762" s="4"/>
      <c r="S762" s="4"/>
      <c r="T762" s="4"/>
      <c r="AA762" s="14"/>
    </row>
    <row r="763" spans="1:27" x14ac:dyDescent="0.2">
      <c r="A763" s="4"/>
      <c r="B763" s="4"/>
      <c r="C763" s="4"/>
      <c r="D763" s="4"/>
      <c r="E763" s="4"/>
      <c r="F763" s="4"/>
      <c r="G763" s="4"/>
      <c r="H763" s="4"/>
      <c r="I763" s="4"/>
      <c r="J763" s="4"/>
      <c r="K763" s="4"/>
      <c r="L763" s="4"/>
      <c r="M763" s="4"/>
      <c r="N763" s="4"/>
      <c r="O763" s="4"/>
      <c r="P763" s="4"/>
      <c r="Q763" s="4"/>
      <c r="R763" s="4"/>
      <c r="S763" s="4"/>
      <c r="T763" s="4"/>
      <c r="AA763" s="14"/>
    </row>
    <row r="764" spans="1:27" x14ac:dyDescent="0.2">
      <c r="A764" s="4"/>
      <c r="B764" s="4"/>
      <c r="C764" s="4"/>
      <c r="D764" s="4"/>
      <c r="E764" s="4"/>
      <c r="F764" s="4"/>
      <c r="G764" s="4"/>
      <c r="H764" s="4"/>
      <c r="I764" s="4"/>
      <c r="J764" s="4"/>
      <c r="K764" s="4"/>
      <c r="L764" s="4"/>
      <c r="M764" s="4"/>
      <c r="N764" s="4"/>
      <c r="O764" s="4"/>
      <c r="P764" s="4"/>
      <c r="Q764" s="4"/>
      <c r="R764" s="4"/>
      <c r="S764" s="4"/>
      <c r="T764" s="4"/>
      <c r="AA764" s="14"/>
    </row>
    <row r="765" spans="1:27" x14ac:dyDescent="0.2">
      <c r="A765" s="4"/>
      <c r="B765" s="4"/>
      <c r="C765" s="4"/>
      <c r="D765" s="4"/>
      <c r="E765" s="4"/>
      <c r="F765" s="4"/>
      <c r="G765" s="4"/>
      <c r="H765" s="4"/>
      <c r="I765" s="4"/>
      <c r="J765" s="4"/>
      <c r="K765" s="4"/>
      <c r="L765" s="4"/>
      <c r="M765" s="4"/>
      <c r="N765" s="4"/>
      <c r="O765" s="4"/>
      <c r="P765" s="4"/>
      <c r="Q765" s="4"/>
      <c r="R765" s="4"/>
      <c r="S765" s="4"/>
      <c r="T765" s="4"/>
      <c r="AA765" s="14"/>
    </row>
    <row r="766" spans="1:27" x14ac:dyDescent="0.2">
      <c r="A766" s="4"/>
      <c r="B766" s="4"/>
      <c r="C766" s="4"/>
      <c r="D766" s="4"/>
      <c r="E766" s="4"/>
      <c r="F766" s="4"/>
      <c r="G766" s="4"/>
      <c r="H766" s="4"/>
      <c r="I766" s="4"/>
      <c r="J766" s="4"/>
      <c r="K766" s="4"/>
      <c r="L766" s="4"/>
      <c r="M766" s="4"/>
      <c r="N766" s="4"/>
      <c r="O766" s="4"/>
      <c r="P766" s="4"/>
      <c r="Q766" s="4"/>
      <c r="R766" s="4"/>
      <c r="S766" s="4"/>
      <c r="T766" s="4"/>
      <c r="AA766" s="14"/>
    </row>
    <row r="767" spans="1:27" x14ac:dyDescent="0.2">
      <c r="A767" s="4"/>
      <c r="B767" s="4"/>
      <c r="C767" s="4"/>
      <c r="D767" s="4"/>
      <c r="E767" s="4"/>
      <c r="F767" s="4"/>
      <c r="G767" s="4"/>
      <c r="H767" s="4"/>
      <c r="I767" s="4"/>
      <c r="J767" s="4"/>
      <c r="K767" s="4"/>
      <c r="L767" s="4"/>
      <c r="M767" s="4"/>
      <c r="N767" s="4"/>
      <c r="O767" s="4"/>
      <c r="P767" s="4"/>
      <c r="Q767" s="4"/>
      <c r="R767" s="4"/>
      <c r="S767" s="4"/>
      <c r="T767" s="4"/>
      <c r="AA767" s="14"/>
    </row>
    <row r="768" spans="1:27" x14ac:dyDescent="0.2">
      <c r="A768" s="4"/>
      <c r="B768" s="4"/>
      <c r="C768" s="4"/>
      <c r="D768" s="4"/>
      <c r="E768" s="4"/>
      <c r="F768" s="4"/>
      <c r="G768" s="4"/>
      <c r="H768" s="4"/>
      <c r="I768" s="4"/>
      <c r="J768" s="4"/>
      <c r="K768" s="4"/>
      <c r="L768" s="4"/>
      <c r="M768" s="4"/>
      <c r="N768" s="4"/>
      <c r="O768" s="4"/>
      <c r="P768" s="4"/>
      <c r="Q768" s="4"/>
      <c r="R768" s="4"/>
      <c r="S768" s="4"/>
      <c r="T768" s="4"/>
      <c r="AA768" s="14"/>
    </row>
    <row r="769" spans="1:27" x14ac:dyDescent="0.2">
      <c r="A769" s="4"/>
      <c r="B769" s="4"/>
      <c r="C769" s="4"/>
      <c r="D769" s="4"/>
      <c r="E769" s="4"/>
      <c r="F769" s="4"/>
      <c r="G769" s="4"/>
      <c r="H769" s="4"/>
      <c r="I769" s="4"/>
      <c r="J769" s="4"/>
      <c r="K769" s="4"/>
      <c r="L769" s="4"/>
      <c r="M769" s="4"/>
      <c r="N769" s="4"/>
      <c r="O769" s="4"/>
      <c r="P769" s="4"/>
      <c r="Q769" s="4"/>
      <c r="R769" s="4"/>
      <c r="S769" s="4"/>
      <c r="T769" s="4"/>
      <c r="AA769" s="14"/>
    </row>
    <row r="770" spans="1:27" x14ac:dyDescent="0.2">
      <c r="A770" s="4"/>
      <c r="B770" s="4"/>
      <c r="C770" s="4"/>
      <c r="D770" s="4"/>
      <c r="E770" s="4"/>
      <c r="F770" s="4"/>
      <c r="G770" s="4"/>
      <c r="H770" s="4"/>
      <c r="I770" s="4"/>
      <c r="J770" s="4"/>
      <c r="K770" s="4"/>
      <c r="L770" s="4"/>
      <c r="M770" s="4"/>
      <c r="N770" s="4"/>
      <c r="O770" s="4"/>
      <c r="P770" s="4"/>
      <c r="Q770" s="4"/>
      <c r="R770" s="4"/>
      <c r="S770" s="4"/>
      <c r="T770" s="4"/>
      <c r="AA770" s="14"/>
    </row>
    <row r="771" spans="1:27" x14ac:dyDescent="0.2">
      <c r="A771" s="4"/>
      <c r="B771" s="4"/>
      <c r="C771" s="4"/>
      <c r="D771" s="4"/>
      <c r="E771" s="4"/>
      <c r="F771" s="4"/>
      <c r="G771" s="4"/>
      <c r="H771" s="4"/>
      <c r="I771" s="4"/>
      <c r="J771" s="4"/>
      <c r="K771" s="4"/>
      <c r="L771" s="4"/>
      <c r="M771" s="4"/>
      <c r="N771" s="4"/>
      <c r="O771" s="4"/>
      <c r="P771" s="4"/>
      <c r="Q771" s="4"/>
      <c r="R771" s="4"/>
      <c r="S771" s="4"/>
      <c r="T771" s="4"/>
      <c r="AA771" s="14"/>
    </row>
    <row r="772" spans="1:27" x14ac:dyDescent="0.2">
      <c r="A772" s="4"/>
      <c r="B772" s="4"/>
      <c r="C772" s="4"/>
      <c r="D772" s="4"/>
      <c r="E772" s="4"/>
      <c r="F772" s="4"/>
      <c r="G772" s="4"/>
      <c r="H772" s="4"/>
      <c r="I772" s="4"/>
      <c r="J772" s="4"/>
      <c r="K772" s="4"/>
      <c r="L772" s="4"/>
      <c r="M772" s="4"/>
      <c r="N772" s="4"/>
      <c r="O772" s="4"/>
      <c r="P772" s="4"/>
      <c r="Q772" s="4"/>
      <c r="R772" s="4"/>
      <c r="S772" s="4"/>
      <c r="T772" s="4"/>
      <c r="AA772" s="14"/>
    </row>
    <row r="773" spans="1:27" x14ac:dyDescent="0.2">
      <c r="A773" s="4"/>
      <c r="B773" s="4"/>
      <c r="C773" s="4"/>
      <c r="D773" s="4"/>
      <c r="E773" s="4"/>
      <c r="F773" s="4"/>
      <c r="G773" s="4"/>
      <c r="H773" s="4"/>
      <c r="I773" s="4"/>
      <c r="J773" s="4"/>
      <c r="K773" s="4"/>
      <c r="L773" s="4"/>
      <c r="M773" s="4"/>
      <c r="N773" s="4"/>
      <c r="O773" s="4"/>
      <c r="P773" s="4"/>
      <c r="Q773" s="4"/>
      <c r="R773" s="4"/>
      <c r="S773" s="4"/>
      <c r="T773" s="4"/>
      <c r="AA773" s="14"/>
    </row>
    <row r="774" spans="1:27" x14ac:dyDescent="0.2">
      <c r="A774" s="4"/>
      <c r="B774" s="4"/>
      <c r="C774" s="4"/>
      <c r="D774" s="4"/>
      <c r="E774" s="4"/>
      <c r="F774" s="4"/>
      <c r="G774" s="4"/>
      <c r="H774" s="4"/>
      <c r="I774" s="4"/>
      <c r="J774" s="4"/>
      <c r="K774" s="4"/>
      <c r="L774" s="4"/>
      <c r="M774" s="4"/>
      <c r="N774" s="4"/>
      <c r="O774" s="4"/>
      <c r="P774" s="4"/>
      <c r="Q774" s="4"/>
      <c r="R774" s="4"/>
      <c r="S774" s="4"/>
      <c r="T774" s="4"/>
      <c r="AA774" s="14"/>
    </row>
    <row r="775" spans="1:27" x14ac:dyDescent="0.2">
      <c r="A775" s="4"/>
      <c r="B775" s="4"/>
      <c r="C775" s="4"/>
      <c r="D775" s="4"/>
      <c r="E775" s="4"/>
      <c r="F775" s="4"/>
      <c r="G775" s="4"/>
      <c r="H775" s="4"/>
      <c r="I775" s="4"/>
      <c r="J775" s="4"/>
      <c r="K775" s="4"/>
      <c r="L775" s="4"/>
      <c r="M775" s="4"/>
      <c r="N775" s="4"/>
      <c r="O775" s="4"/>
      <c r="P775" s="4"/>
      <c r="Q775" s="4"/>
      <c r="R775" s="4"/>
      <c r="S775" s="4"/>
      <c r="T775" s="4"/>
      <c r="AA775" s="14"/>
    </row>
    <row r="776" spans="1:27" x14ac:dyDescent="0.2">
      <c r="A776" s="4"/>
      <c r="B776" s="4"/>
      <c r="C776" s="4"/>
      <c r="D776" s="4"/>
      <c r="E776" s="4"/>
      <c r="F776" s="4"/>
      <c r="G776" s="4"/>
      <c r="H776" s="4"/>
      <c r="I776" s="4"/>
      <c r="J776" s="4"/>
      <c r="K776" s="4"/>
      <c r="L776" s="4"/>
      <c r="M776" s="4"/>
      <c r="N776" s="4"/>
      <c r="O776" s="4"/>
      <c r="P776" s="4"/>
      <c r="Q776" s="4"/>
      <c r="R776" s="4"/>
      <c r="S776" s="4"/>
      <c r="T776" s="4"/>
      <c r="AA776" s="14"/>
    </row>
    <row r="777" spans="1:27" x14ac:dyDescent="0.2">
      <c r="A777" s="4"/>
      <c r="B777" s="4"/>
      <c r="C777" s="4"/>
      <c r="D777" s="4"/>
      <c r="E777" s="4"/>
      <c r="F777" s="4"/>
      <c r="G777" s="4"/>
      <c r="H777" s="4"/>
      <c r="I777" s="4"/>
      <c r="J777" s="4"/>
      <c r="K777" s="4"/>
      <c r="L777" s="4"/>
      <c r="M777" s="4"/>
      <c r="N777" s="4"/>
      <c r="O777" s="4"/>
      <c r="P777" s="4"/>
      <c r="Q777" s="4"/>
      <c r="R777" s="4"/>
      <c r="S777" s="4"/>
      <c r="T777" s="4"/>
      <c r="AA777" s="14"/>
    </row>
    <row r="778" spans="1:27" x14ac:dyDescent="0.2">
      <c r="A778" s="4"/>
      <c r="B778" s="4"/>
      <c r="C778" s="4"/>
      <c r="D778" s="4"/>
      <c r="E778" s="4"/>
      <c r="F778" s="4"/>
      <c r="G778" s="4"/>
      <c r="H778" s="4"/>
      <c r="I778" s="4"/>
      <c r="J778" s="4"/>
      <c r="K778" s="4"/>
      <c r="L778" s="4"/>
      <c r="M778" s="4"/>
      <c r="N778" s="4"/>
      <c r="O778" s="4"/>
      <c r="P778" s="4"/>
      <c r="Q778" s="4"/>
      <c r="R778" s="4"/>
      <c r="S778" s="4"/>
      <c r="T778" s="4"/>
      <c r="AA778" s="14"/>
    </row>
    <row r="779" spans="1:27" x14ac:dyDescent="0.2">
      <c r="A779" s="4"/>
      <c r="B779" s="4"/>
      <c r="C779" s="4"/>
      <c r="D779" s="4"/>
      <c r="E779" s="4"/>
      <c r="F779" s="4"/>
      <c r="G779" s="4"/>
      <c r="H779" s="4"/>
      <c r="I779" s="4"/>
      <c r="J779" s="4"/>
      <c r="K779" s="4"/>
      <c r="L779" s="4"/>
      <c r="M779" s="4"/>
      <c r="N779" s="4"/>
      <c r="O779" s="4"/>
      <c r="P779" s="4"/>
      <c r="Q779" s="4"/>
      <c r="R779" s="4"/>
      <c r="S779" s="4"/>
      <c r="T779" s="4"/>
      <c r="AA779" s="14"/>
    </row>
    <row r="780" spans="1:27" x14ac:dyDescent="0.2">
      <c r="A780" s="4"/>
      <c r="B780" s="4"/>
      <c r="C780" s="4"/>
      <c r="D780" s="4"/>
      <c r="E780" s="4"/>
      <c r="F780" s="4"/>
      <c r="G780" s="4"/>
      <c r="H780" s="4"/>
      <c r="I780" s="4"/>
      <c r="J780" s="4"/>
      <c r="K780" s="4"/>
      <c r="L780" s="4"/>
      <c r="M780" s="4"/>
      <c r="N780" s="4"/>
      <c r="O780" s="4"/>
      <c r="P780" s="4"/>
      <c r="Q780" s="4"/>
      <c r="R780" s="4"/>
      <c r="S780" s="4"/>
      <c r="T780" s="4"/>
      <c r="AA780" s="14"/>
    </row>
    <row r="781" spans="1:27" x14ac:dyDescent="0.2">
      <c r="A781" s="4"/>
      <c r="B781" s="4"/>
      <c r="C781" s="4"/>
      <c r="D781" s="4"/>
      <c r="E781" s="4"/>
      <c r="F781" s="4"/>
      <c r="G781" s="4"/>
      <c r="H781" s="4"/>
      <c r="I781" s="4"/>
      <c r="J781" s="4"/>
      <c r="K781" s="4"/>
      <c r="L781" s="4"/>
      <c r="M781" s="4"/>
      <c r="N781" s="4"/>
      <c r="O781" s="4"/>
      <c r="P781" s="4"/>
      <c r="Q781" s="4"/>
      <c r="R781" s="4"/>
      <c r="S781" s="4"/>
      <c r="T781" s="4"/>
      <c r="AA781" s="14"/>
    </row>
    <row r="782" spans="1:27" x14ac:dyDescent="0.2">
      <c r="A782" s="4"/>
      <c r="B782" s="4"/>
      <c r="C782" s="4"/>
      <c r="D782" s="4"/>
      <c r="E782" s="4"/>
      <c r="F782" s="4"/>
      <c r="G782" s="4"/>
      <c r="H782" s="4"/>
      <c r="I782" s="4"/>
      <c r="J782" s="4"/>
      <c r="K782" s="4"/>
      <c r="L782" s="4"/>
      <c r="M782" s="4"/>
      <c r="N782" s="4"/>
      <c r="O782" s="4"/>
      <c r="P782" s="4"/>
      <c r="Q782" s="4"/>
      <c r="R782" s="4"/>
      <c r="S782" s="4"/>
      <c r="T782" s="4"/>
      <c r="AA782" s="14"/>
    </row>
    <row r="783" spans="1:27" x14ac:dyDescent="0.2">
      <c r="A783" s="4"/>
      <c r="B783" s="4"/>
      <c r="C783" s="4"/>
      <c r="D783" s="4"/>
      <c r="E783" s="4"/>
      <c r="F783" s="4"/>
      <c r="G783" s="4"/>
      <c r="H783" s="4"/>
      <c r="I783" s="4"/>
      <c r="J783" s="4"/>
      <c r="K783" s="4"/>
      <c r="L783" s="4"/>
      <c r="M783" s="4"/>
      <c r="N783" s="4"/>
      <c r="O783" s="4"/>
      <c r="P783" s="4"/>
      <c r="Q783" s="4"/>
      <c r="R783" s="4"/>
      <c r="S783" s="4"/>
      <c r="T783" s="4"/>
      <c r="AA783" s="14"/>
    </row>
    <row r="784" spans="1:27" x14ac:dyDescent="0.2">
      <c r="A784" s="4"/>
      <c r="B784" s="4"/>
      <c r="C784" s="4"/>
      <c r="D784" s="4"/>
      <c r="E784" s="4"/>
      <c r="F784" s="4"/>
      <c r="G784" s="4"/>
      <c r="H784" s="4"/>
      <c r="I784" s="4"/>
      <c r="J784" s="4"/>
      <c r="K784" s="4"/>
      <c r="L784" s="4"/>
      <c r="M784" s="4"/>
      <c r="N784" s="4"/>
      <c r="O784" s="4"/>
      <c r="P784" s="4"/>
      <c r="Q784" s="4"/>
      <c r="R784" s="4"/>
      <c r="S784" s="4"/>
      <c r="T784" s="4"/>
      <c r="AA784" s="14"/>
    </row>
    <row r="785" spans="1:27" x14ac:dyDescent="0.2">
      <c r="A785" s="4"/>
      <c r="B785" s="4"/>
      <c r="C785" s="4"/>
      <c r="D785" s="4"/>
      <c r="E785" s="4"/>
      <c r="F785" s="4"/>
      <c r="G785" s="4"/>
      <c r="H785" s="4"/>
      <c r="I785" s="4"/>
      <c r="J785" s="4"/>
      <c r="K785" s="4"/>
      <c r="L785" s="4"/>
      <c r="M785" s="4"/>
      <c r="N785" s="4"/>
      <c r="O785" s="4"/>
      <c r="P785" s="4"/>
      <c r="Q785" s="4"/>
      <c r="R785" s="4"/>
      <c r="S785" s="4"/>
      <c r="T785" s="4"/>
      <c r="AA785" s="14"/>
    </row>
    <row r="786" spans="1:27" x14ac:dyDescent="0.2">
      <c r="A786" s="4"/>
      <c r="B786" s="4"/>
      <c r="C786" s="4"/>
      <c r="D786" s="4"/>
      <c r="E786" s="4"/>
      <c r="F786" s="4"/>
      <c r="G786" s="4"/>
      <c r="H786" s="4"/>
      <c r="I786" s="4"/>
      <c r="J786" s="4"/>
      <c r="K786" s="4"/>
      <c r="L786" s="4"/>
      <c r="M786" s="4"/>
      <c r="N786" s="4"/>
      <c r="O786" s="4"/>
      <c r="P786" s="4"/>
      <c r="Q786" s="4"/>
      <c r="R786" s="4"/>
      <c r="S786" s="4"/>
      <c r="T786" s="4"/>
      <c r="AA786" s="14"/>
    </row>
    <row r="787" spans="1:27" x14ac:dyDescent="0.2">
      <c r="A787" s="4"/>
      <c r="B787" s="4"/>
      <c r="C787" s="4"/>
      <c r="D787" s="4"/>
      <c r="E787" s="4"/>
      <c r="F787" s="4"/>
      <c r="G787" s="4"/>
      <c r="H787" s="4"/>
      <c r="I787" s="4"/>
      <c r="J787" s="4"/>
      <c r="K787" s="4"/>
      <c r="L787" s="4"/>
      <c r="M787" s="4"/>
      <c r="N787" s="4"/>
      <c r="O787" s="4"/>
      <c r="P787" s="4"/>
      <c r="Q787" s="4"/>
      <c r="R787" s="4"/>
      <c r="S787" s="4"/>
      <c r="T787" s="4"/>
      <c r="AA787" s="14"/>
    </row>
    <row r="788" spans="1:27" x14ac:dyDescent="0.2">
      <c r="A788" s="4"/>
      <c r="B788" s="4"/>
      <c r="C788" s="4"/>
      <c r="D788" s="4"/>
      <c r="E788" s="4"/>
      <c r="F788" s="4"/>
      <c r="G788" s="4"/>
      <c r="H788" s="4"/>
      <c r="I788" s="4"/>
      <c r="J788" s="4"/>
      <c r="K788" s="4"/>
      <c r="L788" s="4"/>
      <c r="M788" s="4"/>
      <c r="N788" s="4"/>
      <c r="O788" s="4"/>
      <c r="P788" s="4"/>
      <c r="Q788" s="4"/>
      <c r="R788" s="4"/>
      <c r="S788" s="4"/>
      <c r="T788" s="4"/>
      <c r="AA788" s="14"/>
    </row>
    <row r="789" spans="1:27" x14ac:dyDescent="0.2">
      <c r="A789" s="4"/>
      <c r="B789" s="4"/>
      <c r="C789" s="4"/>
      <c r="D789" s="4"/>
      <c r="E789" s="4"/>
      <c r="F789" s="4"/>
      <c r="G789" s="4"/>
      <c r="H789" s="4"/>
      <c r="I789" s="4"/>
      <c r="J789" s="4"/>
      <c r="K789" s="4"/>
      <c r="L789" s="4"/>
      <c r="M789" s="4"/>
      <c r="N789" s="4"/>
      <c r="O789" s="4"/>
      <c r="P789" s="4"/>
      <c r="Q789" s="4"/>
      <c r="R789" s="4"/>
      <c r="S789" s="4"/>
      <c r="T789" s="4"/>
      <c r="AA789" s="14"/>
    </row>
    <row r="790" spans="1:27" x14ac:dyDescent="0.2">
      <c r="A790" s="4"/>
      <c r="B790" s="4"/>
      <c r="C790" s="4"/>
      <c r="D790" s="4"/>
      <c r="E790" s="4"/>
      <c r="F790" s="4"/>
      <c r="G790" s="4"/>
      <c r="H790" s="4"/>
      <c r="I790" s="4"/>
      <c r="J790" s="4"/>
      <c r="K790" s="4"/>
      <c r="L790" s="4"/>
      <c r="M790" s="4"/>
      <c r="N790" s="4"/>
      <c r="O790" s="4"/>
      <c r="P790" s="4"/>
      <c r="Q790" s="4"/>
      <c r="R790" s="4"/>
      <c r="S790" s="4"/>
      <c r="T790" s="4"/>
      <c r="AA790" s="14"/>
    </row>
    <row r="791" spans="1:27" x14ac:dyDescent="0.2">
      <c r="A791" s="4"/>
      <c r="B791" s="4"/>
      <c r="C791" s="4"/>
      <c r="D791" s="4"/>
      <c r="E791" s="4"/>
      <c r="F791" s="4"/>
      <c r="G791" s="4"/>
      <c r="H791" s="4"/>
      <c r="I791" s="4"/>
      <c r="J791" s="4"/>
      <c r="K791" s="4"/>
      <c r="L791" s="4"/>
      <c r="M791" s="4"/>
      <c r="N791" s="4"/>
      <c r="O791" s="4"/>
      <c r="P791" s="4"/>
      <c r="Q791" s="4"/>
      <c r="R791" s="4"/>
      <c r="S791" s="4"/>
      <c r="T791" s="4"/>
      <c r="AA791" s="14"/>
    </row>
    <row r="792" spans="1:27" x14ac:dyDescent="0.2">
      <c r="A792" s="4"/>
      <c r="B792" s="4"/>
      <c r="C792" s="4"/>
      <c r="D792" s="4"/>
      <c r="E792" s="4"/>
      <c r="F792" s="4"/>
      <c r="G792" s="4"/>
      <c r="H792" s="4"/>
      <c r="I792" s="4"/>
      <c r="J792" s="4"/>
      <c r="K792" s="4"/>
      <c r="L792" s="4"/>
      <c r="M792" s="4"/>
      <c r="N792" s="4"/>
      <c r="O792" s="4"/>
      <c r="P792" s="4"/>
      <c r="Q792" s="4"/>
      <c r="R792" s="4"/>
      <c r="S792" s="4"/>
      <c r="T792" s="4"/>
      <c r="AA792" s="14"/>
    </row>
    <row r="793" spans="1:27" x14ac:dyDescent="0.2">
      <c r="A793" s="4"/>
      <c r="B793" s="4"/>
      <c r="C793" s="4"/>
      <c r="D793" s="4"/>
      <c r="E793" s="4"/>
      <c r="F793" s="4"/>
      <c r="G793" s="4"/>
      <c r="H793" s="4"/>
      <c r="I793" s="4"/>
      <c r="J793" s="4"/>
      <c r="K793" s="4"/>
      <c r="L793" s="4"/>
      <c r="M793" s="4"/>
      <c r="N793" s="4"/>
      <c r="O793" s="4"/>
      <c r="P793" s="4"/>
      <c r="Q793" s="4"/>
      <c r="R793" s="4"/>
      <c r="S793" s="4"/>
      <c r="T793" s="4"/>
      <c r="AA793" s="14"/>
    </row>
    <row r="794" spans="1:27" x14ac:dyDescent="0.2">
      <c r="A794" s="4"/>
      <c r="B794" s="4"/>
      <c r="C794" s="4"/>
      <c r="D794" s="4"/>
      <c r="E794" s="4"/>
      <c r="F794" s="4"/>
      <c r="G794" s="4"/>
      <c r="H794" s="4"/>
      <c r="I794" s="4"/>
      <c r="J794" s="4"/>
      <c r="K794" s="4"/>
      <c r="L794" s="4"/>
      <c r="M794" s="4"/>
      <c r="N794" s="4"/>
      <c r="O794" s="4"/>
      <c r="P794" s="4"/>
      <c r="Q794" s="4"/>
      <c r="R794" s="4"/>
      <c r="S794" s="4"/>
      <c r="T794" s="4"/>
      <c r="AA794" s="14"/>
    </row>
    <row r="795" spans="1:27" x14ac:dyDescent="0.2">
      <c r="A795" s="4"/>
      <c r="B795" s="4"/>
      <c r="C795" s="4"/>
      <c r="D795" s="4"/>
      <c r="E795" s="4"/>
      <c r="F795" s="4"/>
      <c r="G795" s="4"/>
      <c r="H795" s="4"/>
      <c r="I795" s="4"/>
      <c r="J795" s="4"/>
      <c r="K795" s="4"/>
      <c r="L795" s="4"/>
      <c r="M795" s="4"/>
      <c r="N795" s="4"/>
      <c r="O795" s="4"/>
      <c r="P795" s="4"/>
      <c r="Q795" s="4"/>
      <c r="R795" s="4"/>
      <c r="S795" s="4"/>
      <c r="T795" s="4"/>
      <c r="AA795" s="14"/>
    </row>
    <row r="796" spans="1:27" x14ac:dyDescent="0.2">
      <c r="A796" s="4"/>
      <c r="B796" s="4"/>
      <c r="C796" s="4"/>
      <c r="D796" s="4"/>
      <c r="E796" s="4"/>
      <c r="F796" s="4"/>
      <c r="G796" s="4"/>
      <c r="H796" s="4"/>
      <c r="I796" s="4"/>
      <c r="J796" s="4"/>
      <c r="K796" s="4"/>
      <c r="L796" s="4"/>
      <c r="M796" s="4"/>
      <c r="N796" s="4"/>
      <c r="O796" s="4"/>
      <c r="P796" s="4"/>
      <c r="Q796" s="4"/>
      <c r="R796" s="4"/>
      <c r="S796" s="4"/>
      <c r="T796" s="4"/>
      <c r="AA796" s="14"/>
    </row>
    <row r="797" spans="1:27" x14ac:dyDescent="0.2">
      <c r="A797" s="4"/>
      <c r="B797" s="4"/>
      <c r="C797" s="4"/>
      <c r="D797" s="4"/>
      <c r="E797" s="4"/>
      <c r="F797" s="4"/>
      <c r="G797" s="4"/>
      <c r="H797" s="4"/>
      <c r="I797" s="4"/>
      <c r="J797" s="4"/>
      <c r="K797" s="4"/>
      <c r="L797" s="4"/>
      <c r="M797" s="4"/>
      <c r="N797" s="4"/>
      <c r="O797" s="4"/>
      <c r="P797" s="4"/>
      <c r="Q797" s="4"/>
      <c r="R797" s="4"/>
      <c r="S797" s="4"/>
      <c r="T797" s="4"/>
      <c r="AA797" s="14"/>
    </row>
    <row r="798" spans="1:27" x14ac:dyDescent="0.2">
      <c r="A798" s="4"/>
      <c r="B798" s="4"/>
      <c r="C798" s="4"/>
      <c r="D798" s="4"/>
      <c r="E798" s="4"/>
      <c r="F798" s="4"/>
      <c r="G798" s="4"/>
      <c r="H798" s="4"/>
      <c r="I798" s="4"/>
      <c r="J798" s="4"/>
      <c r="K798" s="4"/>
      <c r="L798" s="4"/>
      <c r="M798" s="4"/>
      <c r="N798" s="4"/>
      <c r="O798" s="4"/>
      <c r="P798" s="4"/>
      <c r="Q798" s="4"/>
      <c r="R798" s="4"/>
      <c r="S798" s="4"/>
      <c r="T798" s="4"/>
      <c r="AA798" s="14"/>
    </row>
    <row r="799" spans="1:27" x14ac:dyDescent="0.2">
      <c r="A799" s="4"/>
      <c r="B799" s="4"/>
      <c r="C799" s="4"/>
      <c r="D799" s="4"/>
      <c r="E799" s="4"/>
      <c r="F799" s="4"/>
      <c r="G799" s="4"/>
      <c r="H799" s="4"/>
      <c r="I799" s="4"/>
      <c r="J799" s="4"/>
      <c r="K799" s="4"/>
      <c r="L799" s="4"/>
      <c r="M799" s="4"/>
      <c r="N799" s="4"/>
      <c r="O799" s="4"/>
      <c r="P799" s="4"/>
      <c r="Q799" s="4"/>
      <c r="R799" s="4"/>
      <c r="S799" s="4"/>
      <c r="T799" s="4"/>
      <c r="AA799" s="14"/>
    </row>
    <row r="800" spans="1:27" x14ac:dyDescent="0.2">
      <c r="A800" s="4"/>
      <c r="B800" s="4"/>
      <c r="C800" s="4"/>
      <c r="D800" s="4"/>
      <c r="E800" s="4"/>
      <c r="F800" s="4"/>
      <c r="G800" s="4"/>
      <c r="H800" s="4"/>
      <c r="I800" s="4"/>
      <c r="J800" s="4"/>
      <c r="K800" s="4"/>
      <c r="L800" s="4"/>
      <c r="M800" s="4"/>
      <c r="N800" s="4"/>
      <c r="O800" s="4"/>
      <c r="P800" s="4"/>
      <c r="Q800" s="4"/>
      <c r="R800" s="4"/>
      <c r="S800" s="4"/>
      <c r="T800" s="4"/>
      <c r="AA800" s="14"/>
    </row>
    <row r="801" spans="1:27" x14ac:dyDescent="0.2">
      <c r="A801" s="4"/>
      <c r="B801" s="4"/>
      <c r="C801" s="4"/>
      <c r="D801" s="4"/>
      <c r="E801" s="4"/>
      <c r="F801" s="4"/>
      <c r="G801" s="4"/>
      <c r="H801" s="4"/>
      <c r="I801" s="4"/>
      <c r="J801" s="4"/>
      <c r="K801" s="4"/>
      <c r="L801" s="4"/>
      <c r="M801" s="4"/>
      <c r="N801" s="4"/>
      <c r="O801" s="4"/>
      <c r="P801" s="4"/>
      <c r="Q801" s="4"/>
      <c r="R801" s="4"/>
      <c r="S801" s="4"/>
      <c r="T801" s="4"/>
      <c r="AA801" s="14"/>
    </row>
    <row r="802" spans="1:27" x14ac:dyDescent="0.2">
      <c r="A802" s="4"/>
      <c r="B802" s="4"/>
      <c r="C802" s="4"/>
      <c r="D802" s="4"/>
      <c r="E802" s="4"/>
      <c r="F802" s="4"/>
      <c r="G802" s="4"/>
      <c r="H802" s="4"/>
      <c r="I802" s="4"/>
      <c r="J802" s="4"/>
      <c r="K802" s="4"/>
      <c r="L802" s="4"/>
      <c r="M802" s="4"/>
      <c r="N802" s="4"/>
      <c r="O802" s="4"/>
      <c r="P802" s="4"/>
      <c r="Q802" s="4"/>
      <c r="R802" s="4"/>
      <c r="S802" s="4"/>
      <c r="T802" s="4"/>
      <c r="AA802" s="14"/>
    </row>
    <row r="803" spans="1:27" x14ac:dyDescent="0.2">
      <c r="A803" s="4"/>
      <c r="B803" s="4"/>
      <c r="C803" s="4"/>
      <c r="D803" s="4"/>
      <c r="E803" s="4"/>
      <c r="F803" s="4"/>
      <c r="G803" s="4"/>
      <c r="H803" s="4"/>
      <c r="I803" s="4"/>
      <c r="J803" s="4"/>
      <c r="K803" s="4"/>
      <c r="L803" s="4"/>
      <c r="M803" s="4"/>
      <c r="N803" s="4"/>
      <c r="O803" s="4"/>
      <c r="P803" s="4"/>
      <c r="Q803" s="4"/>
      <c r="R803" s="4"/>
      <c r="S803" s="4"/>
      <c r="T803" s="4"/>
      <c r="AA803" s="14"/>
    </row>
    <row r="804" spans="1:27" x14ac:dyDescent="0.2">
      <c r="A804" s="4"/>
      <c r="B804" s="4"/>
      <c r="C804" s="4"/>
      <c r="D804" s="4"/>
      <c r="E804" s="4"/>
      <c r="F804" s="4"/>
      <c r="G804" s="4"/>
      <c r="H804" s="4"/>
      <c r="I804" s="4"/>
      <c r="J804" s="4"/>
      <c r="K804" s="4"/>
      <c r="L804" s="4"/>
      <c r="M804" s="4"/>
      <c r="N804" s="4"/>
      <c r="O804" s="4"/>
      <c r="P804" s="4"/>
      <c r="Q804" s="4"/>
      <c r="R804" s="4"/>
      <c r="S804" s="4"/>
      <c r="T804" s="4"/>
      <c r="AA804" s="14"/>
    </row>
    <row r="805" spans="1:27" x14ac:dyDescent="0.2">
      <c r="A805" s="4"/>
      <c r="B805" s="4"/>
      <c r="C805" s="4"/>
      <c r="D805" s="4"/>
      <c r="E805" s="4"/>
      <c r="F805" s="4"/>
      <c r="G805" s="4"/>
      <c r="H805" s="4"/>
      <c r="I805" s="4"/>
      <c r="J805" s="4"/>
      <c r="K805" s="4"/>
      <c r="L805" s="4"/>
      <c r="M805" s="4"/>
      <c r="N805" s="4"/>
      <c r="O805" s="4"/>
      <c r="P805" s="4"/>
      <c r="Q805" s="4"/>
      <c r="R805" s="4"/>
      <c r="S805" s="4"/>
      <c r="T805" s="4"/>
      <c r="AA805" s="14"/>
    </row>
    <row r="806" spans="1:27" x14ac:dyDescent="0.2">
      <c r="A806" s="4"/>
      <c r="B806" s="4"/>
      <c r="C806" s="4"/>
      <c r="D806" s="4"/>
      <c r="E806" s="4"/>
      <c r="F806" s="4"/>
      <c r="G806" s="4"/>
      <c r="H806" s="4"/>
      <c r="I806" s="4"/>
      <c r="J806" s="4"/>
      <c r="K806" s="4"/>
      <c r="L806" s="4"/>
      <c r="M806" s="4"/>
      <c r="N806" s="4"/>
      <c r="O806" s="4"/>
      <c r="P806" s="4"/>
      <c r="Q806" s="4"/>
      <c r="R806" s="4"/>
      <c r="S806" s="4"/>
      <c r="T806" s="4"/>
      <c r="AA806" s="14"/>
    </row>
    <row r="807" spans="1:27" x14ac:dyDescent="0.2">
      <c r="A807" s="4"/>
      <c r="B807" s="4"/>
      <c r="C807" s="4"/>
      <c r="D807" s="4"/>
      <c r="E807" s="4"/>
      <c r="F807" s="4"/>
      <c r="G807" s="4"/>
      <c r="H807" s="4"/>
      <c r="I807" s="4"/>
      <c r="J807" s="4"/>
      <c r="K807" s="4"/>
      <c r="L807" s="4"/>
      <c r="M807" s="4"/>
      <c r="N807" s="4"/>
      <c r="O807" s="4"/>
      <c r="P807" s="4"/>
      <c r="Q807" s="4"/>
      <c r="R807" s="4"/>
      <c r="S807" s="4"/>
      <c r="T807" s="4"/>
      <c r="AA807" s="14"/>
    </row>
    <row r="808" spans="1:27" x14ac:dyDescent="0.2">
      <c r="A808" s="4"/>
      <c r="B808" s="4"/>
      <c r="C808" s="4"/>
      <c r="D808" s="4"/>
      <c r="E808" s="4"/>
      <c r="F808" s="4"/>
      <c r="G808" s="4"/>
      <c r="H808" s="4"/>
      <c r="I808" s="4"/>
      <c r="J808" s="4"/>
      <c r="K808" s="4"/>
      <c r="L808" s="4"/>
      <c r="M808" s="4"/>
      <c r="N808" s="4"/>
      <c r="O808" s="4"/>
      <c r="P808" s="4"/>
      <c r="Q808" s="4"/>
      <c r="R808" s="4"/>
      <c r="S808" s="4"/>
      <c r="T808" s="4"/>
      <c r="AA808" s="14"/>
    </row>
    <row r="809" spans="1:27" x14ac:dyDescent="0.2">
      <c r="A809" s="4"/>
      <c r="B809" s="4"/>
      <c r="C809" s="4"/>
      <c r="D809" s="4"/>
      <c r="E809" s="4"/>
      <c r="F809" s="4"/>
      <c r="G809" s="4"/>
      <c r="H809" s="4"/>
      <c r="I809" s="4"/>
      <c r="J809" s="4"/>
      <c r="K809" s="4"/>
      <c r="L809" s="4"/>
      <c r="M809" s="4"/>
      <c r="N809" s="4"/>
      <c r="O809" s="4"/>
      <c r="P809" s="4"/>
      <c r="Q809" s="4"/>
      <c r="R809" s="4"/>
      <c r="S809" s="4"/>
      <c r="T809" s="4"/>
      <c r="AA809" s="14"/>
    </row>
    <row r="810" spans="1:27" x14ac:dyDescent="0.2">
      <c r="A810" s="4"/>
      <c r="B810" s="4"/>
      <c r="C810" s="4"/>
      <c r="D810" s="4"/>
      <c r="E810" s="4"/>
      <c r="F810" s="4"/>
      <c r="G810" s="4"/>
      <c r="H810" s="4"/>
      <c r="I810" s="4"/>
      <c r="J810" s="4"/>
      <c r="K810" s="4"/>
      <c r="L810" s="4"/>
      <c r="M810" s="4"/>
      <c r="N810" s="4"/>
      <c r="O810" s="4"/>
      <c r="P810" s="4"/>
      <c r="Q810" s="4"/>
      <c r="R810" s="4"/>
      <c r="S810" s="4"/>
      <c r="T810" s="4"/>
      <c r="AA810" s="14"/>
    </row>
    <row r="811" spans="1:27" x14ac:dyDescent="0.2">
      <c r="A811" s="4"/>
      <c r="B811" s="4"/>
      <c r="C811" s="4"/>
      <c r="D811" s="4"/>
      <c r="E811" s="4"/>
      <c r="F811" s="4"/>
      <c r="G811" s="4"/>
      <c r="H811" s="4"/>
      <c r="I811" s="4"/>
      <c r="J811" s="4"/>
      <c r="K811" s="4"/>
      <c r="L811" s="4"/>
      <c r="M811" s="4"/>
      <c r="N811" s="4"/>
      <c r="O811" s="4"/>
      <c r="P811" s="4"/>
      <c r="Q811" s="4"/>
      <c r="R811" s="4"/>
      <c r="S811" s="4"/>
      <c r="T811" s="4"/>
      <c r="AA811" s="14"/>
    </row>
    <row r="812" spans="1:27" x14ac:dyDescent="0.2">
      <c r="A812" s="4"/>
      <c r="B812" s="4"/>
      <c r="C812" s="4"/>
      <c r="D812" s="4"/>
      <c r="E812" s="4"/>
      <c r="F812" s="4"/>
      <c r="G812" s="4"/>
      <c r="H812" s="4"/>
      <c r="I812" s="4"/>
      <c r="J812" s="4"/>
      <c r="K812" s="4"/>
      <c r="L812" s="4"/>
      <c r="M812" s="4"/>
      <c r="N812" s="4"/>
      <c r="O812" s="4"/>
      <c r="P812" s="4"/>
      <c r="Q812" s="4"/>
      <c r="R812" s="4"/>
      <c r="S812" s="4"/>
      <c r="T812" s="4"/>
      <c r="AA812" s="14"/>
    </row>
    <row r="813" spans="1:27" x14ac:dyDescent="0.2">
      <c r="A813" s="4"/>
      <c r="B813" s="4"/>
      <c r="C813" s="4"/>
      <c r="D813" s="4"/>
      <c r="E813" s="4"/>
      <c r="F813" s="4"/>
      <c r="G813" s="4"/>
      <c r="H813" s="4"/>
      <c r="I813" s="4"/>
      <c r="J813" s="4"/>
      <c r="K813" s="4"/>
      <c r="L813" s="4"/>
      <c r="M813" s="4"/>
      <c r="N813" s="4"/>
      <c r="O813" s="4"/>
      <c r="P813" s="4"/>
      <c r="Q813" s="4"/>
      <c r="R813" s="4"/>
      <c r="S813" s="4"/>
      <c r="T813" s="4"/>
      <c r="AA813" s="14"/>
    </row>
    <row r="814" spans="1:27" x14ac:dyDescent="0.2">
      <c r="A814" s="4"/>
      <c r="B814" s="4"/>
      <c r="C814" s="4"/>
      <c r="D814" s="4"/>
      <c r="E814" s="4"/>
      <c r="F814" s="4"/>
      <c r="G814" s="4"/>
      <c r="H814" s="4"/>
      <c r="I814" s="4"/>
      <c r="J814" s="4"/>
      <c r="K814" s="4"/>
      <c r="L814" s="4"/>
      <c r="M814" s="4"/>
      <c r="N814" s="4"/>
      <c r="O814" s="4"/>
      <c r="P814" s="4"/>
      <c r="Q814" s="4"/>
      <c r="R814" s="4"/>
      <c r="S814" s="4"/>
      <c r="T814" s="4"/>
      <c r="AA814" s="14"/>
    </row>
    <row r="815" spans="1:27" x14ac:dyDescent="0.2">
      <c r="A815" s="4"/>
      <c r="B815" s="4"/>
      <c r="C815" s="4"/>
      <c r="D815" s="4"/>
      <c r="E815" s="4"/>
      <c r="F815" s="4"/>
      <c r="G815" s="4"/>
      <c r="H815" s="4"/>
      <c r="I815" s="4"/>
      <c r="J815" s="4"/>
      <c r="K815" s="4"/>
      <c r="L815" s="4"/>
      <c r="M815" s="4"/>
      <c r="N815" s="4"/>
      <c r="O815" s="4"/>
      <c r="P815" s="4"/>
      <c r="Q815" s="4"/>
      <c r="R815" s="4"/>
      <c r="S815" s="4"/>
      <c r="T815" s="4"/>
      <c r="AA815" s="14"/>
    </row>
    <row r="816" spans="1:27" x14ac:dyDescent="0.2">
      <c r="A816" s="4"/>
      <c r="B816" s="4"/>
      <c r="C816" s="4"/>
      <c r="D816" s="4"/>
      <c r="E816" s="4"/>
      <c r="F816" s="4"/>
      <c r="G816" s="4"/>
      <c r="H816" s="4"/>
      <c r="I816" s="4"/>
      <c r="J816" s="4"/>
      <c r="K816" s="4"/>
      <c r="L816" s="4"/>
      <c r="M816" s="4"/>
      <c r="N816" s="4"/>
      <c r="O816" s="4"/>
      <c r="P816" s="4"/>
      <c r="Q816" s="4"/>
      <c r="R816" s="4"/>
      <c r="S816" s="4"/>
      <c r="T816" s="4"/>
      <c r="AA816" s="14"/>
    </row>
    <row r="817" spans="1:27" x14ac:dyDescent="0.2">
      <c r="A817" s="4"/>
      <c r="B817" s="4"/>
      <c r="C817" s="4"/>
      <c r="D817" s="4"/>
      <c r="E817" s="4"/>
      <c r="F817" s="4"/>
      <c r="G817" s="4"/>
      <c r="H817" s="4"/>
      <c r="I817" s="4"/>
      <c r="J817" s="4"/>
      <c r="K817" s="4"/>
      <c r="L817" s="4"/>
      <c r="M817" s="4"/>
      <c r="N817" s="4"/>
      <c r="O817" s="4"/>
      <c r="P817" s="4"/>
      <c r="Q817" s="4"/>
      <c r="R817" s="4"/>
      <c r="S817" s="4"/>
      <c r="T817" s="4"/>
      <c r="AA817" s="14"/>
    </row>
    <row r="818" spans="1:27" x14ac:dyDescent="0.2">
      <c r="A818" s="4"/>
      <c r="B818" s="4"/>
      <c r="C818" s="4"/>
      <c r="D818" s="4"/>
      <c r="E818" s="4"/>
      <c r="F818" s="4"/>
      <c r="G818" s="4"/>
      <c r="H818" s="4"/>
      <c r="I818" s="4"/>
      <c r="J818" s="4"/>
      <c r="K818" s="4"/>
      <c r="L818" s="4"/>
      <c r="M818" s="4"/>
      <c r="N818" s="4"/>
      <c r="O818" s="4"/>
      <c r="P818" s="4"/>
      <c r="Q818" s="4"/>
      <c r="R818" s="4"/>
      <c r="S818" s="4"/>
      <c r="T818" s="4"/>
      <c r="AA818" s="14"/>
    </row>
    <row r="819" spans="1:27" x14ac:dyDescent="0.2">
      <c r="A819" s="4"/>
      <c r="B819" s="4"/>
      <c r="C819" s="4"/>
      <c r="D819" s="4"/>
      <c r="E819" s="4"/>
      <c r="F819" s="4"/>
      <c r="G819" s="4"/>
      <c r="H819" s="4"/>
      <c r="I819" s="4"/>
      <c r="J819" s="4"/>
      <c r="K819" s="4"/>
      <c r="L819" s="4"/>
      <c r="M819" s="4"/>
      <c r="N819" s="4"/>
      <c r="O819" s="4"/>
      <c r="P819" s="4"/>
      <c r="Q819" s="4"/>
      <c r="R819" s="4"/>
      <c r="S819" s="4"/>
      <c r="T819" s="4"/>
      <c r="AA819" s="14"/>
    </row>
    <row r="820" spans="1:27" x14ac:dyDescent="0.2">
      <c r="A820" s="4"/>
      <c r="B820" s="4"/>
      <c r="C820" s="4"/>
      <c r="D820" s="4"/>
      <c r="E820" s="4"/>
      <c r="F820" s="4"/>
      <c r="G820" s="4"/>
      <c r="H820" s="4"/>
      <c r="I820" s="4"/>
      <c r="J820" s="4"/>
      <c r="K820" s="4"/>
      <c r="L820" s="4"/>
      <c r="M820" s="4"/>
      <c r="N820" s="4"/>
      <c r="O820" s="4"/>
      <c r="P820" s="4"/>
      <c r="Q820" s="4"/>
      <c r="R820" s="4"/>
      <c r="S820" s="4"/>
      <c r="T820" s="4"/>
      <c r="AA820" s="14"/>
    </row>
    <row r="821" spans="1:27" x14ac:dyDescent="0.2">
      <c r="A821" s="4"/>
      <c r="B821" s="4"/>
      <c r="C821" s="4"/>
      <c r="D821" s="4"/>
      <c r="E821" s="4"/>
      <c r="F821" s="4"/>
      <c r="G821" s="4"/>
      <c r="H821" s="4"/>
      <c r="I821" s="4"/>
      <c r="J821" s="4"/>
      <c r="K821" s="4"/>
      <c r="L821" s="4"/>
      <c r="M821" s="4"/>
      <c r="N821" s="4"/>
      <c r="O821" s="4"/>
      <c r="P821" s="4"/>
      <c r="Q821" s="4"/>
      <c r="R821" s="4"/>
      <c r="S821" s="4"/>
      <c r="T821" s="4"/>
      <c r="AA821" s="14"/>
    </row>
    <row r="822" spans="1:27" x14ac:dyDescent="0.2">
      <c r="A822" s="4"/>
      <c r="B822" s="4"/>
      <c r="C822" s="4"/>
      <c r="D822" s="4"/>
      <c r="E822" s="4"/>
      <c r="F822" s="4"/>
      <c r="G822" s="4"/>
      <c r="H822" s="4"/>
      <c r="I822" s="4"/>
      <c r="J822" s="4"/>
      <c r="K822" s="4"/>
      <c r="L822" s="4"/>
      <c r="M822" s="4"/>
      <c r="N822" s="4"/>
      <c r="O822" s="4"/>
      <c r="P822" s="4"/>
      <c r="Q822" s="4"/>
      <c r="R822" s="4"/>
      <c r="S822" s="4"/>
      <c r="T822" s="4"/>
      <c r="AA822" s="14"/>
    </row>
    <row r="823" spans="1:27" x14ac:dyDescent="0.2">
      <c r="A823" s="4"/>
      <c r="B823" s="4"/>
      <c r="C823" s="4"/>
      <c r="D823" s="4"/>
      <c r="E823" s="4"/>
      <c r="F823" s="4"/>
      <c r="G823" s="4"/>
      <c r="H823" s="4"/>
      <c r="I823" s="4"/>
      <c r="J823" s="4"/>
      <c r="K823" s="4"/>
      <c r="L823" s="4"/>
      <c r="M823" s="4"/>
      <c r="N823" s="4"/>
      <c r="O823" s="4"/>
      <c r="P823" s="4"/>
      <c r="Q823" s="4"/>
      <c r="R823" s="4"/>
      <c r="S823" s="4"/>
      <c r="T823" s="4"/>
      <c r="AA823" s="14"/>
    </row>
    <row r="824" spans="1:27" x14ac:dyDescent="0.2">
      <c r="A824" s="4"/>
      <c r="B824" s="4"/>
      <c r="C824" s="4"/>
      <c r="D824" s="4"/>
      <c r="E824" s="4"/>
      <c r="F824" s="4"/>
      <c r="G824" s="4"/>
      <c r="H824" s="4"/>
      <c r="I824" s="4"/>
      <c r="J824" s="4"/>
      <c r="K824" s="4"/>
      <c r="L824" s="4"/>
      <c r="M824" s="4"/>
      <c r="N824" s="4"/>
      <c r="O824" s="4"/>
      <c r="P824" s="4"/>
      <c r="Q824" s="4"/>
      <c r="R824" s="4"/>
      <c r="S824" s="4"/>
      <c r="T824" s="4"/>
      <c r="AA824" s="14"/>
    </row>
    <row r="825" spans="1:27" x14ac:dyDescent="0.2">
      <c r="A825" s="4"/>
      <c r="B825" s="4"/>
      <c r="C825" s="4"/>
      <c r="D825" s="4"/>
      <c r="E825" s="4"/>
      <c r="F825" s="4"/>
      <c r="G825" s="4"/>
      <c r="H825" s="4"/>
      <c r="I825" s="4"/>
      <c r="J825" s="4"/>
      <c r="K825" s="4"/>
      <c r="L825" s="4"/>
      <c r="M825" s="4"/>
      <c r="N825" s="4"/>
      <c r="O825" s="4"/>
      <c r="P825" s="4"/>
      <c r="Q825" s="4"/>
      <c r="R825" s="4"/>
      <c r="S825" s="4"/>
      <c r="T825" s="4"/>
      <c r="AA825" s="14"/>
    </row>
    <row r="826" spans="1:27" x14ac:dyDescent="0.2">
      <c r="A826" s="4"/>
      <c r="B826" s="4"/>
      <c r="C826" s="4"/>
      <c r="D826" s="4"/>
      <c r="E826" s="4"/>
      <c r="F826" s="4"/>
      <c r="G826" s="4"/>
      <c r="H826" s="4"/>
      <c r="I826" s="4"/>
      <c r="J826" s="4"/>
      <c r="K826" s="4"/>
      <c r="L826" s="4"/>
      <c r="M826" s="4"/>
      <c r="N826" s="4"/>
      <c r="O826" s="4"/>
      <c r="P826" s="4"/>
      <c r="Q826" s="4"/>
      <c r="R826" s="4"/>
      <c r="S826" s="4"/>
      <c r="T826" s="4"/>
      <c r="AA826" s="14"/>
    </row>
    <row r="827" spans="1:27" x14ac:dyDescent="0.2">
      <c r="A827" s="4"/>
      <c r="B827" s="4"/>
      <c r="C827" s="4"/>
      <c r="D827" s="4"/>
      <c r="E827" s="4"/>
      <c r="F827" s="4"/>
      <c r="G827" s="4"/>
      <c r="H827" s="4"/>
      <c r="I827" s="4"/>
      <c r="J827" s="4"/>
      <c r="K827" s="4"/>
      <c r="L827" s="4"/>
      <c r="M827" s="4"/>
      <c r="N827" s="4"/>
      <c r="O827" s="4"/>
      <c r="P827" s="4"/>
      <c r="Q827" s="4"/>
      <c r="R827" s="4"/>
      <c r="S827" s="4"/>
      <c r="T827" s="4"/>
      <c r="AA827" s="14"/>
    </row>
    <row r="828" spans="1:27" x14ac:dyDescent="0.2">
      <c r="A828" s="4"/>
      <c r="B828" s="4"/>
      <c r="C828" s="4"/>
      <c r="D828" s="4"/>
      <c r="E828" s="4"/>
      <c r="F828" s="4"/>
      <c r="G828" s="4"/>
      <c r="H828" s="4"/>
      <c r="I828" s="4"/>
      <c r="J828" s="4"/>
      <c r="K828" s="4"/>
      <c r="L828" s="4"/>
      <c r="M828" s="4"/>
      <c r="N828" s="4"/>
      <c r="O828" s="4"/>
      <c r="P828" s="4"/>
      <c r="Q828" s="4"/>
      <c r="R828" s="4"/>
      <c r="S828" s="4"/>
      <c r="T828" s="4"/>
      <c r="AA828" s="14"/>
    </row>
    <row r="829" spans="1:27" x14ac:dyDescent="0.2">
      <c r="A829" s="4"/>
      <c r="B829" s="4"/>
      <c r="C829" s="4"/>
      <c r="D829" s="4"/>
      <c r="E829" s="4"/>
      <c r="F829" s="4"/>
      <c r="G829" s="4"/>
      <c r="H829" s="4"/>
      <c r="I829" s="4"/>
      <c r="J829" s="4"/>
      <c r="K829" s="4"/>
      <c r="L829" s="4"/>
      <c r="M829" s="4"/>
      <c r="N829" s="4"/>
      <c r="O829" s="4"/>
      <c r="P829" s="4"/>
      <c r="Q829" s="4"/>
      <c r="R829" s="4"/>
      <c r="S829" s="4"/>
      <c r="T829" s="4"/>
      <c r="AA829" s="14"/>
    </row>
    <row r="830" spans="1:27" x14ac:dyDescent="0.2">
      <c r="A830" s="4"/>
      <c r="B830" s="4"/>
      <c r="C830" s="4"/>
      <c r="D830" s="4"/>
      <c r="E830" s="4"/>
      <c r="F830" s="4"/>
      <c r="G830" s="4"/>
      <c r="H830" s="4"/>
      <c r="I830" s="4"/>
      <c r="J830" s="4"/>
      <c r="K830" s="4"/>
      <c r="L830" s="4"/>
      <c r="M830" s="4"/>
      <c r="N830" s="4"/>
      <c r="O830" s="4"/>
      <c r="P830" s="4"/>
      <c r="Q830" s="4"/>
      <c r="R830" s="4"/>
      <c r="S830" s="4"/>
      <c r="T830" s="4"/>
      <c r="AA830" s="14"/>
    </row>
    <row r="831" spans="1:27" x14ac:dyDescent="0.2">
      <c r="A831" s="4"/>
      <c r="B831" s="4"/>
      <c r="C831" s="4"/>
      <c r="D831" s="4"/>
      <c r="E831" s="4"/>
      <c r="F831" s="4"/>
      <c r="G831" s="4"/>
      <c r="H831" s="4"/>
      <c r="I831" s="4"/>
      <c r="J831" s="4"/>
      <c r="K831" s="4"/>
      <c r="L831" s="4"/>
      <c r="M831" s="4"/>
      <c r="N831" s="4"/>
      <c r="O831" s="4"/>
      <c r="P831" s="4"/>
      <c r="Q831" s="4"/>
      <c r="R831" s="4"/>
      <c r="S831" s="4"/>
      <c r="T831" s="4"/>
      <c r="AA831" s="14"/>
    </row>
    <row r="832" spans="1:27" x14ac:dyDescent="0.2">
      <c r="A832" s="4"/>
      <c r="B832" s="4"/>
      <c r="C832" s="4"/>
      <c r="D832" s="4"/>
      <c r="E832" s="4"/>
      <c r="F832" s="4"/>
      <c r="G832" s="4"/>
      <c r="H832" s="4"/>
      <c r="I832" s="4"/>
      <c r="J832" s="4"/>
      <c r="K832" s="4"/>
      <c r="L832" s="4"/>
      <c r="M832" s="4"/>
      <c r="N832" s="4"/>
      <c r="O832" s="4"/>
      <c r="P832" s="4"/>
      <c r="Q832" s="4"/>
      <c r="R832" s="4"/>
      <c r="S832" s="4"/>
      <c r="T832" s="4"/>
      <c r="AA832" s="14"/>
    </row>
    <row r="833" spans="1:27" x14ac:dyDescent="0.2">
      <c r="A833" s="4"/>
      <c r="B833" s="4"/>
      <c r="C833" s="4"/>
      <c r="D833" s="4"/>
      <c r="E833" s="4"/>
      <c r="F833" s="4"/>
      <c r="G833" s="4"/>
      <c r="H833" s="4"/>
      <c r="I833" s="4"/>
      <c r="J833" s="4"/>
      <c r="K833" s="4"/>
      <c r="L833" s="4"/>
      <c r="M833" s="4"/>
      <c r="N833" s="4"/>
      <c r="O833" s="4"/>
      <c r="P833" s="4"/>
      <c r="Q833" s="4"/>
      <c r="R833" s="4"/>
      <c r="S833" s="4"/>
      <c r="T833" s="4"/>
      <c r="AA833" s="14"/>
    </row>
    <row r="834" spans="1:27" x14ac:dyDescent="0.2">
      <c r="A834" s="4"/>
      <c r="B834" s="4"/>
      <c r="C834" s="4"/>
      <c r="D834" s="4"/>
      <c r="E834" s="4"/>
      <c r="F834" s="4"/>
      <c r="G834" s="4"/>
      <c r="H834" s="4"/>
      <c r="I834" s="4"/>
      <c r="J834" s="4"/>
      <c r="K834" s="4"/>
      <c r="L834" s="4"/>
      <c r="M834" s="4"/>
      <c r="N834" s="4"/>
      <c r="O834" s="4"/>
      <c r="P834" s="4"/>
      <c r="Q834" s="4"/>
      <c r="R834" s="4"/>
      <c r="S834" s="4"/>
      <c r="T834" s="4"/>
      <c r="AA834" s="14"/>
    </row>
    <row r="835" spans="1:27" x14ac:dyDescent="0.2">
      <c r="A835" s="4"/>
      <c r="B835" s="4"/>
      <c r="C835" s="4"/>
      <c r="D835" s="4"/>
      <c r="E835" s="4"/>
      <c r="F835" s="4"/>
      <c r="G835" s="4"/>
      <c r="H835" s="4"/>
      <c r="I835" s="4"/>
      <c r="J835" s="4"/>
      <c r="K835" s="4"/>
      <c r="L835" s="4"/>
      <c r="M835" s="4"/>
      <c r="N835" s="4"/>
      <c r="O835" s="4"/>
      <c r="P835" s="4"/>
      <c r="Q835" s="4"/>
      <c r="R835" s="4"/>
      <c r="S835" s="4"/>
      <c r="T835" s="4"/>
      <c r="AA835" s="14"/>
    </row>
    <row r="836" spans="1:27" x14ac:dyDescent="0.2">
      <c r="A836" s="4"/>
      <c r="B836" s="4"/>
      <c r="C836" s="4"/>
      <c r="D836" s="4"/>
      <c r="E836" s="4"/>
      <c r="F836" s="4"/>
      <c r="G836" s="4"/>
      <c r="H836" s="4"/>
      <c r="I836" s="4"/>
      <c r="J836" s="4"/>
      <c r="K836" s="4"/>
      <c r="L836" s="4"/>
      <c r="M836" s="4"/>
      <c r="N836" s="4"/>
      <c r="O836" s="4"/>
      <c r="P836" s="4"/>
      <c r="Q836" s="4"/>
      <c r="R836" s="4"/>
      <c r="S836" s="4"/>
      <c r="T836" s="4"/>
      <c r="AA836" s="14"/>
    </row>
    <row r="837" spans="1:27" x14ac:dyDescent="0.2">
      <c r="A837" s="4"/>
      <c r="B837" s="4"/>
      <c r="C837" s="4"/>
      <c r="D837" s="4"/>
      <c r="E837" s="4"/>
      <c r="F837" s="4"/>
      <c r="G837" s="4"/>
      <c r="H837" s="4"/>
      <c r="I837" s="4"/>
      <c r="J837" s="4"/>
      <c r="K837" s="4"/>
      <c r="L837" s="4"/>
      <c r="M837" s="4"/>
      <c r="N837" s="4"/>
      <c r="O837" s="4"/>
      <c r="P837" s="4"/>
      <c r="Q837" s="4"/>
      <c r="R837" s="4"/>
      <c r="S837" s="4"/>
      <c r="T837" s="4"/>
      <c r="AA837" s="14"/>
    </row>
    <row r="838" spans="1:27" x14ac:dyDescent="0.2">
      <c r="A838" s="4"/>
      <c r="B838" s="4"/>
      <c r="C838" s="4"/>
      <c r="D838" s="4"/>
      <c r="E838" s="4"/>
      <c r="F838" s="4"/>
      <c r="G838" s="4"/>
      <c r="H838" s="4"/>
      <c r="I838" s="4"/>
      <c r="J838" s="4"/>
      <c r="K838" s="4"/>
      <c r="L838" s="4"/>
      <c r="M838" s="4"/>
      <c r="N838" s="4"/>
      <c r="O838" s="4"/>
      <c r="P838" s="4"/>
      <c r="Q838" s="4"/>
      <c r="R838" s="4"/>
      <c r="S838" s="4"/>
      <c r="T838" s="4"/>
      <c r="AA838" s="14"/>
    </row>
    <row r="839" spans="1:27" x14ac:dyDescent="0.2">
      <c r="A839" s="4"/>
      <c r="B839" s="4"/>
      <c r="C839" s="4"/>
      <c r="D839" s="4"/>
      <c r="E839" s="4"/>
      <c r="F839" s="4"/>
      <c r="G839" s="4"/>
      <c r="H839" s="4"/>
      <c r="I839" s="4"/>
      <c r="J839" s="4"/>
      <c r="K839" s="4"/>
      <c r="L839" s="4"/>
      <c r="M839" s="4"/>
      <c r="N839" s="4"/>
      <c r="O839" s="4"/>
      <c r="P839" s="4"/>
      <c r="Q839" s="4"/>
      <c r="R839" s="4"/>
      <c r="S839" s="4"/>
      <c r="T839" s="4"/>
      <c r="AA839" s="14"/>
    </row>
    <row r="840" spans="1:27" x14ac:dyDescent="0.2">
      <c r="A840" s="4"/>
      <c r="B840" s="4"/>
      <c r="C840" s="4"/>
      <c r="D840" s="4"/>
      <c r="E840" s="4"/>
      <c r="F840" s="4"/>
      <c r="G840" s="4"/>
      <c r="H840" s="4"/>
      <c r="I840" s="4"/>
      <c r="J840" s="4"/>
      <c r="K840" s="4"/>
      <c r="L840" s="4"/>
      <c r="M840" s="4"/>
      <c r="N840" s="4"/>
      <c r="O840" s="4"/>
      <c r="P840" s="4"/>
      <c r="Q840" s="4"/>
      <c r="R840" s="4"/>
      <c r="S840" s="4"/>
      <c r="T840" s="4"/>
      <c r="AA840" s="14"/>
    </row>
    <row r="841" spans="1:27" x14ac:dyDescent="0.2">
      <c r="A841" s="4"/>
      <c r="B841" s="4"/>
      <c r="C841" s="4"/>
      <c r="D841" s="4"/>
      <c r="E841" s="4"/>
      <c r="F841" s="4"/>
      <c r="G841" s="4"/>
      <c r="H841" s="4"/>
      <c r="I841" s="4"/>
      <c r="J841" s="4"/>
      <c r="K841" s="4"/>
      <c r="L841" s="4"/>
      <c r="M841" s="4"/>
      <c r="N841" s="4"/>
      <c r="O841" s="4"/>
      <c r="P841" s="4"/>
      <c r="Q841" s="4"/>
      <c r="R841" s="4"/>
      <c r="S841" s="4"/>
      <c r="T841" s="4"/>
      <c r="AA841" s="14"/>
    </row>
    <row r="842" spans="1:27" x14ac:dyDescent="0.2">
      <c r="A842" s="4"/>
      <c r="B842" s="4"/>
      <c r="C842" s="4"/>
      <c r="D842" s="4"/>
      <c r="E842" s="4"/>
      <c r="F842" s="4"/>
      <c r="G842" s="4"/>
      <c r="H842" s="4"/>
      <c r="I842" s="4"/>
      <c r="J842" s="4"/>
      <c r="K842" s="4"/>
      <c r="L842" s="4"/>
      <c r="M842" s="4"/>
      <c r="N842" s="4"/>
      <c r="O842" s="4"/>
      <c r="P842" s="4"/>
      <c r="Q842" s="4"/>
      <c r="R842" s="4"/>
      <c r="S842" s="4"/>
      <c r="T842" s="4"/>
      <c r="AA842" s="14"/>
    </row>
    <row r="843" spans="1:27" x14ac:dyDescent="0.2">
      <c r="A843" s="4"/>
      <c r="B843" s="4"/>
      <c r="C843" s="4"/>
      <c r="D843" s="4"/>
      <c r="E843" s="4"/>
      <c r="F843" s="4"/>
      <c r="G843" s="4"/>
      <c r="H843" s="4"/>
      <c r="I843" s="4"/>
      <c r="J843" s="4"/>
      <c r="K843" s="4"/>
      <c r="L843" s="4"/>
      <c r="M843" s="4"/>
      <c r="N843" s="4"/>
      <c r="O843" s="4"/>
      <c r="P843" s="4"/>
      <c r="Q843" s="4"/>
      <c r="R843" s="4"/>
      <c r="S843" s="4"/>
      <c r="T843" s="4"/>
      <c r="AA843" s="14"/>
    </row>
    <row r="844" spans="1:27" x14ac:dyDescent="0.2">
      <c r="A844" s="4"/>
      <c r="B844" s="4"/>
      <c r="C844" s="4"/>
      <c r="D844" s="4"/>
      <c r="E844" s="4"/>
      <c r="F844" s="4"/>
      <c r="G844" s="4"/>
      <c r="H844" s="4"/>
      <c r="I844" s="4"/>
      <c r="J844" s="4"/>
      <c r="K844" s="4"/>
      <c r="L844" s="4"/>
      <c r="M844" s="4"/>
      <c r="N844" s="4"/>
      <c r="O844" s="4"/>
      <c r="P844" s="4"/>
      <c r="Q844" s="4"/>
      <c r="R844" s="4"/>
      <c r="S844" s="4"/>
      <c r="T844" s="4"/>
      <c r="AA844" s="14"/>
    </row>
    <row r="845" spans="1:27" x14ac:dyDescent="0.2">
      <c r="A845" s="4"/>
      <c r="B845" s="4"/>
      <c r="C845" s="4"/>
      <c r="D845" s="4"/>
      <c r="E845" s="4"/>
      <c r="F845" s="4"/>
      <c r="G845" s="4"/>
      <c r="H845" s="4"/>
      <c r="I845" s="4"/>
      <c r="J845" s="4"/>
      <c r="K845" s="4"/>
      <c r="L845" s="4"/>
      <c r="M845" s="4"/>
      <c r="N845" s="4"/>
      <c r="O845" s="4"/>
      <c r="P845" s="4"/>
      <c r="Q845" s="4"/>
      <c r="R845" s="4"/>
      <c r="S845" s="4"/>
      <c r="T845" s="4"/>
      <c r="AA845" s="14"/>
    </row>
    <row r="846" spans="1:27" x14ac:dyDescent="0.2">
      <c r="A846" s="4"/>
      <c r="B846" s="4"/>
      <c r="C846" s="4"/>
      <c r="D846" s="4"/>
      <c r="E846" s="4"/>
      <c r="F846" s="4"/>
      <c r="G846" s="4"/>
      <c r="H846" s="4"/>
      <c r="I846" s="4"/>
      <c r="J846" s="4"/>
      <c r="K846" s="4"/>
      <c r="L846" s="4"/>
      <c r="M846" s="4"/>
      <c r="N846" s="4"/>
      <c r="O846" s="4"/>
      <c r="P846" s="4"/>
      <c r="Q846" s="4"/>
      <c r="R846" s="4"/>
      <c r="S846" s="4"/>
      <c r="T846" s="4"/>
      <c r="AA846" s="14"/>
    </row>
    <row r="847" spans="1:27" x14ac:dyDescent="0.2">
      <c r="A847" s="4"/>
      <c r="B847" s="4"/>
      <c r="C847" s="4"/>
      <c r="D847" s="4"/>
      <c r="E847" s="4"/>
      <c r="F847" s="4"/>
      <c r="G847" s="4"/>
      <c r="H847" s="4"/>
      <c r="I847" s="4"/>
      <c r="J847" s="4"/>
      <c r="K847" s="4"/>
      <c r="L847" s="4"/>
      <c r="M847" s="4"/>
      <c r="N847" s="4"/>
      <c r="O847" s="4"/>
      <c r="P847" s="4"/>
      <c r="Q847" s="4"/>
      <c r="R847" s="4"/>
      <c r="S847" s="4"/>
      <c r="T847" s="4"/>
      <c r="AA847" s="14"/>
    </row>
    <row r="848" spans="1:27" x14ac:dyDescent="0.2">
      <c r="A848" s="4"/>
      <c r="B848" s="4"/>
      <c r="C848" s="4"/>
      <c r="D848" s="4"/>
      <c r="E848" s="4"/>
      <c r="F848" s="4"/>
      <c r="G848" s="4"/>
      <c r="H848" s="4"/>
      <c r="I848" s="4"/>
      <c r="J848" s="4"/>
      <c r="K848" s="4"/>
      <c r="L848" s="4"/>
      <c r="M848" s="4"/>
      <c r="N848" s="4"/>
      <c r="O848" s="4"/>
      <c r="P848" s="4"/>
      <c r="Q848" s="4"/>
      <c r="R848" s="4"/>
      <c r="S848" s="4"/>
      <c r="T848" s="4"/>
      <c r="AA848" s="14"/>
    </row>
    <row r="849" spans="1:27" x14ac:dyDescent="0.2">
      <c r="A849" s="4"/>
      <c r="B849" s="4"/>
      <c r="C849" s="4"/>
      <c r="D849" s="4"/>
      <c r="E849" s="4"/>
      <c r="F849" s="4"/>
      <c r="G849" s="4"/>
      <c r="H849" s="4"/>
      <c r="I849" s="4"/>
      <c r="J849" s="4"/>
      <c r="K849" s="4"/>
      <c r="L849" s="4"/>
      <c r="M849" s="4"/>
      <c r="N849" s="4"/>
      <c r="O849" s="4"/>
      <c r="P849" s="4"/>
      <c r="Q849" s="4"/>
      <c r="R849" s="4"/>
      <c r="S849" s="4"/>
      <c r="T849" s="4"/>
      <c r="AA849" s="14"/>
    </row>
    <row r="850" spans="1:27" x14ac:dyDescent="0.2">
      <c r="A850" s="4"/>
      <c r="B850" s="4"/>
      <c r="C850" s="4"/>
      <c r="D850" s="4"/>
      <c r="E850" s="4"/>
      <c r="F850" s="4"/>
      <c r="G850" s="4"/>
      <c r="H850" s="4"/>
      <c r="I850" s="4"/>
      <c r="J850" s="4"/>
      <c r="K850" s="4"/>
      <c r="L850" s="4"/>
      <c r="M850" s="4"/>
      <c r="N850" s="4"/>
      <c r="O850" s="4"/>
      <c r="P850" s="4"/>
      <c r="Q850" s="4"/>
      <c r="R850" s="4"/>
      <c r="S850" s="4"/>
      <c r="T850" s="4"/>
      <c r="AA850" s="14"/>
    </row>
    <row r="851" spans="1:27" x14ac:dyDescent="0.2">
      <c r="A851" s="4"/>
      <c r="B851" s="4"/>
      <c r="C851" s="4"/>
      <c r="D851" s="4"/>
      <c r="E851" s="4"/>
      <c r="F851" s="4"/>
      <c r="G851" s="4"/>
      <c r="H851" s="4"/>
      <c r="I851" s="4"/>
      <c r="J851" s="4"/>
      <c r="K851" s="4"/>
      <c r="L851" s="4"/>
      <c r="M851" s="4"/>
      <c r="N851" s="4"/>
      <c r="O851" s="4"/>
      <c r="P851" s="4"/>
      <c r="Q851" s="4"/>
      <c r="R851" s="4"/>
      <c r="S851" s="4"/>
      <c r="T851" s="4"/>
      <c r="AA851" s="14"/>
    </row>
    <row r="852" spans="1:27" x14ac:dyDescent="0.2">
      <c r="A852" s="4"/>
      <c r="B852" s="4"/>
      <c r="C852" s="4"/>
      <c r="D852" s="4"/>
      <c r="E852" s="4"/>
      <c r="F852" s="4"/>
      <c r="G852" s="4"/>
      <c r="H852" s="4"/>
      <c r="I852" s="4"/>
      <c r="J852" s="4"/>
      <c r="K852" s="4"/>
      <c r="L852" s="4"/>
      <c r="M852" s="4"/>
      <c r="N852" s="4"/>
      <c r="O852" s="4"/>
      <c r="P852" s="4"/>
      <c r="Q852" s="4"/>
      <c r="R852" s="4"/>
      <c r="S852" s="4"/>
      <c r="T852" s="4"/>
      <c r="AA852" s="14"/>
    </row>
    <row r="853" spans="1:27" x14ac:dyDescent="0.2">
      <c r="A853" s="4"/>
      <c r="B853" s="4"/>
      <c r="C853" s="4"/>
      <c r="D853" s="4"/>
      <c r="E853" s="4"/>
      <c r="F853" s="4"/>
      <c r="G853" s="4"/>
      <c r="H853" s="4"/>
      <c r="I853" s="4"/>
      <c r="J853" s="4"/>
      <c r="K853" s="4"/>
      <c r="L853" s="4"/>
      <c r="M853" s="4"/>
      <c r="N853" s="4"/>
      <c r="O853" s="4"/>
      <c r="P853" s="4"/>
      <c r="Q853" s="4"/>
      <c r="R853" s="4"/>
      <c r="S853" s="4"/>
      <c r="T853" s="4"/>
      <c r="AA853" s="14"/>
    </row>
    <row r="854" spans="1:27" x14ac:dyDescent="0.2">
      <c r="A854" s="4"/>
      <c r="B854" s="4"/>
      <c r="C854" s="4"/>
      <c r="D854" s="4"/>
      <c r="E854" s="4"/>
      <c r="F854" s="4"/>
      <c r="G854" s="4"/>
      <c r="H854" s="4"/>
      <c r="I854" s="4"/>
      <c r="J854" s="4"/>
      <c r="K854" s="4"/>
      <c r="L854" s="4"/>
      <c r="M854" s="4"/>
      <c r="N854" s="4"/>
      <c r="O854" s="4"/>
      <c r="P854" s="4"/>
      <c r="Q854" s="4"/>
      <c r="R854" s="4"/>
      <c r="S854" s="4"/>
      <c r="T854" s="4"/>
      <c r="AA854" s="14"/>
    </row>
    <row r="855" spans="1:27" x14ac:dyDescent="0.2">
      <c r="A855" s="4"/>
      <c r="B855" s="4"/>
      <c r="C855" s="4"/>
      <c r="D855" s="4"/>
      <c r="E855" s="4"/>
      <c r="F855" s="4"/>
      <c r="G855" s="4"/>
      <c r="H855" s="4"/>
      <c r="I855" s="4"/>
      <c r="J855" s="4"/>
      <c r="K855" s="4"/>
      <c r="L855" s="4"/>
      <c r="M855" s="4"/>
      <c r="N855" s="4"/>
      <c r="O855" s="4"/>
      <c r="P855" s="4"/>
      <c r="Q855" s="4"/>
      <c r="R855" s="4"/>
      <c r="S855" s="4"/>
      <c r="T855" s="4"/>
      <c r="AA855" s="14"/>
    </row>
    <row r="856" spans="1:27" x14ac:dyDescent="0.2">
      <c r="A856" s="4"/>
      <c r="B856" s="4"/>
      <c r="C856" s="4"/>
      <c r="D856" s="4"/>
      <c r="E856" s="4"/>
      <c r="F856" s="4"/>
      <c r="G856" s="4"/>
      <c r="H856" s="4"/>
      <c r="I856" s="4"/>
      <c r="J856" s="4"/>
      <c r="K856" s="4"/>
      <c r="L856" s="4"/>
      <c r="M856" s="4"/>
      <c r="N856" s="4"/>
      <c r="O856" s="4"/>
      <c r="P856" s="4"/>
      <c r="Q856" s="4"/>
      <c r="R856" s="4"/>
      <c r="S856" s="4"/>
      <c r="T856" s="4"/>
      <c r="AA856" s="14"/>
    </row>
    <row r="857" spans="1:27" x14ac:dyDescent="0.2">
      <c r="A857" s="4"/>
      <c r="B857" s="4"/>
      <c r="C857" s="4"/>
      <c r="D857" s="4"/>
      <c r="E857" s="4"/>
      <c r="F857" s="4"/>
      <c r="G857" s="4"/>
      <c r="H857" s="4"/>
      <c r="I857" s="4"/>
      <c r="J857" s="4"/>
      <c r="K857" s="4"/>
      <c r="L857" s="4"/>
      <c r="M857" s="4"/>
      <c r="N857" s="4"/>
      <c r="O857" s="4"/>
      <c r="P857" s="4"/>
      <c r="Q857" s="4"/>
      <c r="R857" s="4"/>
      <c r="S857" s="4"/>
      <c r="T857" s="4"/>
      <c r="AA857" s="14"/>
    </row>
    <row r="858" spans="1:27" x14ac:dyDescent="0.2">
      <c r="A858" s="4"/>
      <c r="B858" s="4"/>
      <c r="C858" s="4"/>
      <c r="D858" s="4"/>
      <c r="E858" s="4"/>
      <c r="F858" s="4"/>
      <c r="G858" s="4"/>
      <c r="H858" s="4"/>
      <c r="I858" s="4"/>
      <c r="J858" s="4"/>
      <c r="K858" s="4"/>
      <c r="L858" s="4"/>
      <c r="M858" s="4"/>
      <c r="N858" s="4"/>
      <c r="O858" s="4"/>
      <c r="P858" s="4"/>
      <c r="Q858" s="4"/>
      <c r="R858" s="4"/>
      <c r="S858" s="4"/>
      <c r="T858" s="4"/>
      <c r="AA858" s="14"/>
    </row>
    <row r="859" spans="1:27" x14ac:dyDescent="0.2">
      <c r="A859" s="4"/>
      <c r="B859" s="4"/>
      <c r="C859" s="4"/>
      <c r="D859" s="4"/>
      <c r="E859" s="4"/>
      <c r="F859" s="4"/>
      <c r="G859" s="4"/>
      <c r="H859" s="4"/>
      <c r="I859" s="4"/>
      <c r="J859" s="4"/>
      <c r="K859" s="4"/>
      <c r="L859" s="4"/>
      <c r="M859" s="4"/>
      <c r="N859" s="4"/>
      <c r="O859" s="4"/>
      <c r="P859" s="4"/>
      <c r="Q859" s="4"/>
      <c r="R859" s="4"/>
      <c r="S859" s="4"/>
      <c r="T859" s="4"/>
      <c r="AA859" s="14"/>
    </row>
    <row r="860" spans="1:27" x14ac:dyDescent="0.2">
      <c r="A860" s="4"/>
      <c r="B860" s="4"/>
      <c r="C860" s="4"/>
      <c r="D860" s="4"/>
      <c r="E860" s="4"/>
      <c r="F860" s="4"/>
      <c r="G860" s="4"/>
      <c r="H860" s="4"/>
      <c r="I860" s="4"/>
      <c r="J860" s="4"/>
      <c r="K860" s="4"/>
      <c r="L860" s="4"/>
      <c r="M860" s="4"/>
      <c r="N860" s="4"/>
      <c r="O860" s="4"/>
      <c r="P860" s="4"/>
      <c r="Q860" s="4"/>
      <c r="R860" s="4"/>
      <c r="S860" s="4"/>
      <c r="T860" s="4"/>
      <c r="AA860" s="14"/>
    </row>
    <row r="861" spans="1:27" x14ac:dyDescent="0.2">
      <c r="A861" s="4"/>
      <c r="B861" s="4"/>
      <c r="C861" s="4"/>
      <c r="D861" s="4"/>
      <c r="E861" s="4"/>
      <c r="F861" s="4"/>
      <c r="G861" s="4"/>
      <c r="H861" s="4"/>
      <c r="I861" s="4"/>
      <c r="J861" s="4"/>
      <c r="K861" s="4"/>
      <c r="L861" s="4"/>
      <c r="M861" s="4"/>
      <c r="N861" s="4"/>
      <c r="O861" s="4"/>
      <c r="P861" s="4"/>
      <c r="Q861" s="4"/>
      <c r="R861" s="4"/>
      <c r="S861" s="4"/>
      <c r="T861" s="4"/>
      <c r="AA861" s="14"/>
    </row>
    <row r="862" spans="1:27" x14ac:dyDescent="0.2">
      <c r="A862" s="4"/>
      <c r="B862" s="4"/>
      <c r="C862" s="4"/>
      <c r="D862" s="4"/>
      <c r="E862" s="4"/>
      <c r="F862" s="4"/>
      <c r="G862" s="4"/>
      <c r="H862" s="4"/>
      <c r="I862" s="4"/>
      <c r="J862" s="4"/>
      <c r="K862" s="4"/>
      <c r="L862" s="4"/>
      <c r="M862" s="4"/>
      <c r="N862" s="4"/>
      <c r="O862" s="4"/>
      <c r="P862" s="4"/>
      <c r="Q862" s="4"/>
      <c r="R862" s="4"/>
      <c r="S862" s="4"/>
      <c r="T862" s="4"/>
      <c r="AA862" s="14"/>
    </row>
    <row r="863" spans="1:27" x14ac:dyDescent="0.2">
      <c r="A863" s="4"/>
      <c r="B863" s="4"/>
      <c r="C863" s="4"/>
      <c r="D863" s="4"/>
      <c r="E863" s="4"/>
      <c r="F863" s="4"/>
      <c r="G863" s="4"/>
      <c r="H863" s="4"/>
      <c r="I863" s="4"/>
      <c r="J863" s="4"/>
      <c r="K863" s="4"/>
      <c r="L863" s="4"/>
      <c r="M863" s="4"/>
      <c r="N863" s="4"/>
      <c r="O863" s="4"/>
      <c r="P863" s="4"/>
      <c r="Q863" s="4"/>
      <c r="R863" s="4"/>
      <c r="S863" s="4"/>
      <c r="T863" s="4"/>
      <c r="AA863" s="14"/>
    </row>
    <row r="864" spans="1:27" x14ac:dyDescent="0.2">
      <c r="A864" s="4"/>
      <c r="B864" s="4"/>
      <c r="C864" s="4"/>
      <c r="D864" s="4"/>
      <c r="E864" s="4"/>
      <c r="F864" s="4"/>
      <c r="G864" s="4"/>
      <c r="H864" s="4"/>
      <c r="I864" s="4"/>
      <c r="J864" s="4"/>
      <c r="K864" s="4"/>
      <c r="L864" s="4"/>
      <c r="M864" s="4"/>
      <c r="N864" s="4"/>
      <c r="O864" s="4"/>
      <c r="P864" s="4"/>
      <c r="Q864" s="4"/>
      <c r="R864" s="4"/>
      <c r="S864" s="4"/>
      <c r="T864" s="4"/>
      <c r="AA864" s="14"/>
    </row>
    <row r="865" spans="1:27" x14ac:dyDescent="0.2">
      <c r="A865" s="4"/>
      <c r="B865" s="4"/>
      <c r="C865" s="4"/>
      <c r="D865" s="4"/>
      <c r="E865" s="4"/>
      <c r="F865" s="4"/>
      <c r="G865" s="4"/>
      <c r="H865" s="4"/>
      <c r="I865" s="4"/>
      <c r="J865" s="4"/>
      <c r="K865" s="4"/>
      <c r="L865" s="4"/>
      <c r="M865" s="4"/>
      <c r="N865" s="4"/>
      <c r="O865" s="4"/>
      <c r="P865" s="4"/>
      <c r="Q865" s="4"/>
      <c r="R865" s="4"/>
      <c r="S865" s="4"/>
      <c r="T865" s="4"/>
      <c r="AA865" s="14"/>
    </row>
    <row r="866" spans="1:27" x14ac:dyDescent="0.2">
      <c r="A866" s="4"/>
      <c r="B866" s="4"/>
      <c r="C866" s="4"/>
      <c r="D866" s="4"/>
      <c r="E866" s="4"/>
      <c r="F866" s="4"/>
      <c r="G866" s="4"/>
      <c r="H866" s="4"/>
      <c r="I866" s="4"/>
      <c r="J866" s="4"/>
      <c r="K866" s="4"/>
      <c r="L866" s="4"/>
      <c r="M866" s="4"/>
      <c r="N866" s="4"/>
      <c r="O866" s="4"/>
      <c r="P866" s="4"/>
      <c r="Q866" s="4"/>
      <c r="R866" s="4"/>
      <c r="S866" s="4"/>
      <c r="T866" s="4"/>
      <c r="AA866" s="14"/>
    </row>
    <row r="867" spans="1:27" x14ac:dyDescent="0.2">
      <c r="A867" s="4"/>
      <c r="B867" s="4"/>
      <c r="C867" s="4"/>
      <c r="D867" s="4"/>
      <c r="E867" s="4"/>
      <c r="F867" s="4"/>
      <c r="G867" s="4"/>
      <c r="H867" s="4"/>
      <c r="I867" s="4"/>
      <c r="J867" s="4"/>
      <c r="K867" s="4"/>
      <c r="L867" s="4"/>
      <c r="M867" s="4"/>
      <c r="N867" s="4"/>
      <c r="O867" s="4"/>
      <c r="P867" s="4"/>
      <c r="Q867" s="4"/>
      <c r="R867" s="4"/>
      <c r="S867" s="4"/>
      <c r="T867" s="4"/>
      <c r="AA867" s="14"/>
    </row>
    <row r="868" spans="1:27" x14ac:dyDescent="0.2">
      <c r="A868" s="4"/>
      <c r="B868" s="4"/>
      <c r="C868" s="4"/>
      <c r="D868" s="4"/>
      <c r="E868" s="4"/>
      <c r="F868" s="4"/>
      <c r="G868" s="4"/>
      <c r="H868" s="4"/>
      <c r="I868" s="4"/>
      <c r="J868" s="4"/>
      <c r="K868" s="4"/>
      <c r="L868" s="4"/>
      <c r="M868" s="4"/>
      <c r="N868" s="4"/>
      <c r="O868" s="4"/>
      <c r="P868" s="4"/>
      <c r="Q868" s="4"/>
      <c r="R868" s="4"/>
      <c r="S868" s="4"/>
      <c r="T868" s="4"/>
      <c r="AA868" s="14"/>
    </row>
    <row r="869" spans="1:27" x14ac:dyDescent="0.2">
      <c r="A869" s="4"/>
      <c r="B869" s="4"/>
      <c r="C869" s="4"/>
      <c r="D869" s="4"/>
      <c r="E869" s="4"/>
      <c r="F869" s="4"/>
      <c r="G869" s="4"/>
      <c r="H869" s="4"/>
      <c r="I869" s="4"/>
      <c r="J869" s="4"/>
      <c r="K869" s="4"/>
      <c r="L869" s="4"/>
      <c r="M869" s="4"/>
      <c r="N869" s="4"/>
      <c r="O869" s="4"/>
      <c r="P869" s="4"/>
      <c r="Q869" s="4"/>
      <c r="R869" s="4"/>
      <c r="S869" s="4"/>
      <c r="T869" s="4"/>
      <c r="AA869" s="14"/>
    </row>
    <row r="870" spans="1:27" x14ac:dyDescent="0.2">
      <c r="A870" s="4"/>
      <c r="B870" s="4"/>
      <c r="C870" s="4"/>
      <c r="D870" s="4"/>
      <c r="E870" s="4"/>
      <c r="F870" s="4"/>
      <c r="G870" s="4"/>
      <c r="H870" s="4"/>
      <c r="I870" s="4"/>
      <c r="J870" s="4"/>
      <c r="K870" s="4"/>
      <c r="L870" s="4"/>
      <c r="M870" s="4"/>
      <c r="N870" s="4"/>
      <c r="O870" s="4"/>
      <c r="P870" s="4"/>
      <c r="Q870" s="4"/>
      <c r="R870" s="4"/>
      <c r="S870" s="4"/>
      <c r="T870" s="4"/>
      <c r="AA870" s="14"/>
    </row>
    <row r="871" spans="1:27" x14ac:dyDescent="0.2">
      <c r="A871" s="4"/>
      <c r="B871" s="4"/>
      <c r="C871" s="4"/>
      <c r="D871" s="4"/>
      <c r="E871" s="4"/>
      <c r="F871" s="4"/>
      <c r="G871" s="4"/>
      <c r="H871" s="4"/>
      <c r="I871" s="4"/>
      <c r="J871" s="4"/>
      <c r="K871" s="4"/>
      <c r="L871" s="4"/>
      <c r="M871" s="4"/>
      <c r="N871" s="4"/>
      <c r="O871" s="4"/>
      <c r="P871" s="4"/>
      <c r="Q871" s="4"/>
      <c r="R871" s="4"/>
      <c r="S871" s="4"/>
      <c r="T871" s="4"/>
      <c r="AA871" s="14"/>
    </row>
    <row r="872" spans="1:27" x14ac:dyDescent="0.2">
      <c r="A872" s="4"/>
      <c r="B872" s="4"/>
      <c r="C872" s="4"/>
      <c r="D872" s="4"/>
      <c r="E872" s="4"/>
      <c r="F872" s="4"/>
      <c r="G872" s="4"/>
      <c r="H872" s="4"/>
      <c r="I872" s="4"/>
      <c r="J872" s="4"/>
      <c r="K872" s="4"/>
      <c r="L872" s="4"/>
      <c r="M872" s="4"/>
      <c r="N872" s="4"/>
      <c r="O872" s="4"/>
      <c r="P872" s="4"/>
      <c r="Q872" s="4"/>
      <c r="R872" s="4"/>
      <c r="S872" s="4"/>
      <c r="T872" s="4"/>
      <c r="AA872" s="14"/>
    </row>
    <row r="873" spans="1:27" x14ac:dyDescent="0.2">
      <c r="A873" s="4"/>
      <c r="B873" s="4"/>
      <c r="C873" s="4"/>
      <c r="D873" s="4"/>
      <c r="E873" s="4"/>
      <c r="F873" s="4"/>
      <c r="G873" s="4"/>
      <c r="H873" s="4"/>
      <c r="I873" s="4"/>
      <c r="J873" s="4"/>
      <c r="K873" s="4"/>
      <c r="L873" s="4"/>
      <c r="M873" s="4"/>
      <c r="N873" s="4"/>
      <c r="O873" s="4"/>
      <c r="P873" s="4"/>
      <c r="Q873" s="4"/>
      <c r="R873" s="4"/>
      <c r="S873" s="4"/>
      <c r="T873" s="4"/>
      <c r="AA873" s="14"/>
    </row>
    <row r="874" spans="1:27" x14ac:dyDescent="0.2">
      <c r="A874" s="4"/>
      <c r="B874" s="4"/>
      <c r="C874" s="4"/>
      <c r="D874" s="4"/>
      <c r="E874" s="4"/>
      <c r="F874" s="4"/>
      <c r="G874" s="4"/>
      <c r="H874" s="4"/>
      <c r="I874" s="4"/>
      <c r="J874" s="4"/>
      <c r="K874" s="4"/>
      <c r="L874" s="4"/>
      <c r="M874" s="4"/>
      <c r="N874" s="4"/>
      <c r="O874" s="4"/>
      <c r="P874" s="4"/>
      <c r="Q874" s="4"/>
      <c r="R874" s="4"/>
      <c r="S874" s="4"/>
      <c r="T874" s="4"/>
      <c r="AA874" s="14"/>
    </row>
    <row r="875" spans="1:27" x14ac:dyDescent="0.2">
      <c r="A875" s="4"/>
      <c r="B875" s="4"/>
      <c r="C875" s="4"/>
      <c r="D875" s="4"/>
      <c r="E875" s="4"/>
      <c r="F875" s="4"/>
      <c r="G875" s="4"/>
      <c r="H875" s="4"/>
      <c r="I875" s="4"/>
      <c r="J875" s="4"/>
      <c r="K875" s="4"/>
      <c r="L875" s="4"/>
      <c r="M875" s="4"/>
      <c r="N875" s="4"/>
      <c r="O875" s="4"/>
      <c r="P875" s="4"/>
      <c r="Q875" s="4"/>
      <c r="R875" s="4"/>
      <c r="S875" s="4"/>
      <c r="T875" s="4"/>
      <c r="AA875" s="14"/>
    </row>
    <row r="876" spans="1:27" x14ac:dyDescent="0.2">
      <c r="A876" s="4"/>
      <c r="B876" s="4"/>
      <c r="C876" s="4"/>
      <c r="D876" s="4"/>
      <c r="E876" s="4"/>
      <c r="F876" s="4"/>
      <c r="G876" s="4"/>
      <c r="H876" s="4"/>
      <c r="I876" s="4"/>
      <c r="J876" s="4"/>
      <c r="K876" s="4"/>
      <c r="L876" s="4"/>
      <c r="M876" s="4"/>
      <c r="N876" s="4"/>
      <c r="O876" s="4"/>
      <c r="P876" s="4"/>
      <c r="Q876" s="4"/>
      <c r="R876" s="4"/>
      <c r="S876" s="4"/>
      <c r="T876" s="4"/>
      <c r="AA876" s="14"/>
    </row>
    <row r="877" spans="1:27" x14ac:dyDescent="0.2">
      <c r="A877" s="4"/>
      <c r="B877" s="4"/>
      <c r="C877" s="4"/>
      <c r="D877" s="4"/>
      <c r="E877" s="4"/>
      <c r="F877" s="4"/>
      <c r="G877" s="4"/>
      <c r="H877" s="4"/>
      <c r="I877" s="4"/>
      <c r="J877" s="4"/>
      <c r="K877" s="4"/>
      <c r="L877" s="4"/>
      <c r="M877" s="4"/>
      <c r="N877" s="4"/>
      <c r="O877" s="4"/>
      <c r="P877" s="4"/>
      <c r="Q877" s="4"/>
      <c r="R877" s="4"/>
      <c r="S877" s="4"/>
      <c r="T877" s="4"/>
      <c r="AA877" s="14"/>
    </row>
    <row r="878" spans="1:27" x14ac:dyDescent="0.2">
      <c r="A878" s="4"/>
      <c r="B878" s="4"/>
      <c r="C878" s="4"/>
      <c r="D878" s="4"/>
      <c r="E878" s="4"/>
      <c r="F878" s="4"/>
      <c r="G878" s="4"/>
      <c r="H878" s="4"/>
      <c r="I878" s="4"/>
      <c r="J878" s="4"/>
      <c r="K878" s="4"/>
      <c r="L878" s="4"/>
      <c r="M878" s="4"/>
      <c r="N878" s="4"/>
      <c r="O878" s="4"/>
      <c r="P878" s="4"/>
      <c r="Q878" s="4"/>
      <c r="R878" s="4"/>
      <c r="S878" s="4"/>
      <c r="T878" s="4"/>
      <c r="AA878" s="14"/>
    </row>
    <row r="879" spans="1:27" x14ac:dyDescent="0.2">
      <c r="A879" s="4"/>
      <c r="B879" s="4"/>
      <c r="C879" s="4"/>
      <c r="D879" s="4"/>
      <c r="E879" s="4"/>
      <c r="F879" s="4"/>
      <c r="G879" s="4"/>
      <c r="H879" s="4"/>
      <c r="I879" s="4"/>
      <c r="J879" s="4"/>
      <c r="K879" s="4"/>
      <c r="L879" s="4"/>
      <c r="M879" s="4"/>
      <c r="N879" s="4"/>
      <c r="O879" s="4"/>
      <c r="P879" s="4"/>
      <c r="Q879" s="4"/>
      <c r="R879" s="4"/>
      <c r="S879" s="4"/>
      <c r="T879" s="4"/>
      <c r="AA879" s="14"/>
    </row>
    <row r="880" spans="1:27" x14ac:dyDescent="0.2">
      <c r="A880" s="4"/>
      <c r="B880" s="4"/>
      <c r="C880" s="4"/>
      <c r="D880" s="4"/>
      <c r="E880" s="4"/>
      <c r="F880" s="4"/>
      <c r="G880" s="4"/>
      <c r="H880" s="4"/>
      <c r="I880" s="4"/>
      <c r="J880" s="4"/>
      <c r="K880" s="4"/>
      <c r="L880" s="4"/>
      <c r="M880" s="4"/>
      <c r="N880" s="4"/>
      <c r="O880" s="4"/>
      <c r="P880" s="4"/>
      <c r="Q880" s="4"/>
      <c r="R880" s="4"/>
      <c r="S880" s="4"/>
      <c r="T880" s="4"/>
      <c r="AA880" s="14"/>
    </row>
    <row r="881" spans="1:27" x14ac:dyDescent="0.2">
      <c r="A881" s="4"/>
      <c r="B881" s="4"/>
      <c r="C881" s="4"/>
      <c r="D881" s="4"/>
      <c r="E881" s="4"/>
      <c r="F881" s="4"/>
      <c r="G881" s="4"/>
      <c r="H881" s="4"/>
      <c r="I881" s="4"/>
      <c r="J881" s="4"/>
      <c r="K881" s="4"/>
      <c r="L881" s="4"/>
      <c r="M881" s="4"/>
      <c r="N881" s="4"/>
      <c r="O881" s="4"/>
      <c r="P881" s="4"/>
      <c r="Q881" s="4"/>
      <c r="R881" s="4"/>
      <c r="S881" s="4"/>
      <c r="T881" s="4"/>
      <c r="AA881" s="14"/>
    </row>
    <row r="882" spans="1:27" x14ac:dyDescent="0.2">
      <c r="A882" s="4"/>
      <c r="B882" s="4"/>
      <c r="C882" s="4"/>
      <c r="D882" s="4"/>
      <c r="E882" s="4"/>
      <c r="F882" s="4"/>
      <c r="G882" s="4"/>
      <c r="H882" s="4"/>
      <c r="I882" s="4"/>
      <c r="J882" s="4"/>
      <c r="K882" s="4"/>
      <c r="L882" s="4"/>
      <c r="M882" s="4"/>
      <c r="N882" s="4"/>
      <c r="O882" s="4"/>
      <c r="P882" s="4"/>
      <c r="Q882" s="4"/>
      <c r="R882" s="4"/>
      <c r="S882" s="4"/>
      <c r="T882" s="4"/>
      <c r="AA882" s="14"/>
    </row>
    <row r="883" spans="1:27" x14ac:dyDescent="0.2">
      <c r="A883" s="4"/>
      <c r="B883" s="4"/>
      <c r="C883" s="4"/>
      <c r="D883" s="4"/>
      <c r="E883" s="4"/>
      <c r="F883" s="4"/>
      <c r="G883" s="4"/>
      <c r="H883" s="4"/>
      <c r="I883" s="4"/>
      <c r="J883" s="4"/>
      <c r="K883" s="4"/>
      <c r="L883" s="4"/>
      <c r="M883" s="4"/>
      <c r="N883" s="4"/>
      <c r="O883" s="4"/>
      <c r="P883" s="4"/>
      <c r="Q883" s="4"/>
      <c r="R883" s="4"/>
      <c r="S883" s="4"/>
      <c r="T883" s="4"/>
      <c r="AA883" s="14"/>
    </row>
    <row r="884" spans="1:27" x14ac:dyDescent="0.2">
      <c r="A884" s="4"/>
      <c r="B884" s="4"/>
      <c r="C884" s="4"/>
      <c r="D884" s="4"/>
      <c r="E884" s="4"/>
      <c r="F884" s="4"/>
      <c r="G884" s="4"/>
      <c r="H884" s="4"/>
      <c r="I884" s="4"/>
      <c r="J884" s="4"/>
      <c r="K884" s="4"/>
      <c r="L884" s="4"/>
      <c r="M884" s="4"/>
      <c r="N884" s="4"/>
      <c r="O884" s="4"/>
      <c r="P884" s="4"/>
      <c r="Q884" s="4"/>
      <c r="R884" s="4"/>
      <c r="S884" s="4"/>
      <c r="T884" s="4"/>
      <c r="AA884" s="14"/>
    </row>
    <row r="885" spans="1:27" x14ac:dyDescent="0.2">
      <c r="A885" s="4"/>
      <c r="B885" s="4"/>
      <c r="C885" s="4"/>
      <c r="D885" s="4"/>
      <c r="E885" s="4"/>
      <c r="F885" s="4"/>
      <c r="G885" s="4"/>
      <c r="H885" s="4"/>
      <c r="I885" s="4"/>
      <c r="J885" s="4"/>
      <c r="K885" s="4"/>
      <c r="L885" s="4"/>
      <c r="M885" s="4"/>
      <c r="N885" s="4"/>
      <c r="O885" s="4"/>
      <c r="P885" s="4"/>
      <c r="Q885" s="4"/>
      <c r="R885" s="4"/>
      <c r="S885" s="4"/>
      <c r="T885" s="4"/>
      <c r="AA885" s="14"/>
    </row>
    <row r="886" spans="1:27" x14ac:dyDescent="0.2">
      <c r="A886" s="4"/>
      <c r="B886" s="4"/>
      <c r="C886" s="4"/>
      <c r="D886" s="4"/>
      <c r="E886" s="4"/>
      <c r="F886" s="4"/>
      <c r="G886" s="4"/>
      <c r="H886" s="4"/>
      <c r="I886" s="4"/>
      <c r="J886" s="4"/>
      <c r="K886" s="4"/>
      <c r="L886" s="4"/>
      <c r="M886" s="4"/>
      <c r="N886" s="4"/>
      <c r="O886" s="4"/>
      <c r="P886" s="4"/>
      <c r="Q886" s="4"/>
      <c r="R886" s="4"/>
      <c r="S886" s="4"/>
      <c r="T886" s="4"/>
      <c r="AA886" s="14"/>
    </row>
    <row r="887" spans="1:27" x14ac:dyDescent="0.2">
      <c r="A887" s="4"/>
      <c r="B887" s="4"/>
      <c r="C887" s="4"/>
      <c r="D887" s="4"/>
      <c r="E887" s="4"/>
      <c r="F887" s="4"/>
      <c r="G887" s="4"/>
      <c r="H887" s="4"/>
      <c r="I887" s="4"/>
      <c r="J887" s="4"/>
      <c r="K887" s="4"/>
      <c r="L887" s="4"/>
      <c r="M887" s="4"/>
      <c r="N887" s="4"/>
      <c r="O887" s="4"/>
      <c r="P887" s="4"/>
      <c r="Q887" s="4"/>
      <c r="R887" s="4"/>
      <c r="S887" s="4"/>
      <c r="T887" s="4"/>
      <c r="AA887" s="14"/>
    </row>
    <row r="888" spans="1:27" x14ac:dyDescent="0.2">
      <c r="B888" s="4"/>
      <c r="C888" s="4"/>
      <c r="D888" s="4"/>
      <c r="E888" s="4"/>
      <c r="F888" s="4"/>
      <c r="G888" s="4"/>
      <c r="H888" s="4"/>
      <c r="I888" s="4"/>
      <c r="J888" s="4"/>
      <c r="K888" s="4"/>
      <c r="L888" s="4"/>
      <c r="M888" s="4"/>
      <c r="N888" s="4"/>
      <c r="O888" s="4"/>
      <c r="P888" s="4"/>
      <c r="Q888" s="4"/>
      <c r="R888" s="4"/>
      <c r="S888" s="4"/>
      <c r="T888" s="4"/>
      <c r="AA888" s="14"/>
    </row>
    <row r="889" spans="1:27" x14ac:dyDescent="0.2">
      <c r="B889" s="4"/>
      <c r="C889" s="4"/>
      <c r="D889" s="4"/>
      <c r="E889" s="4"/>
      <c r="F889" s="4"/>
      <c r="G889" s="4"/>
      <c r="H889" s="4"/>
      <c r="I889" s="4"/>
      <c r="J889" s="4"/>
      <c r="K889" s="4"/>
      <c r="L889" s="4"/>
      <c r="M889" s="4"/>
      <c r="N889" s="4"/>
      <c r="O889" s="4"/>
      <c r="P889" s="4"/>
      <c r="Q889" s="4"/>
      <c r="R889" s="4"/>
      <c r="S889" s="4"/>
      <c r="T889" s="4"/>
      <c r="AA889" s="14"/>
    </row>
    <row r="890" spans="1:27" x14ac:dyDescent="0.2">
      <c r="B890" s="4"/>
      <c r="C890" s="4"/>
      <c r="D890" s="4"/>
      <c r="E890" s="4"/>
      <c r="F890" s="4"/>
      <c r="G890" s="4"/>
      <c r="H890" s="4"/>
      <c r="I890" s="4"/>
      <c r="J890" s="4"/>
      <c r="K890" s="4"/>
      <c r="L890" s="4"/>
      <c r="M890" s="4"/>
      <c r="N890" s="4"/>
      <c r="O890" s="4"/>
      <c r="P890" s="4"/>
      <c r="Q890" s="4"/>
      <c r="R890" s="4"/>
      <c r="S890" s="4"/>
      <c r="T890" s="4"/>
      <c r="AA890" s="14"/>
    </row>
    <row r="891" spans="1:27" x14ac:dyDescent="0.2">
      <c r="B891" s="4"/>
      <c r="C891" s="4"/>
      <c r="D891" s="4"/>
      <c r="E891" s="4"/>
      <c r="F891" s="4"/>
      <c r="G891" s="4"/>
      <c r="H891" s="4"/>
      <c r="I891" s="4"/>
      <c r="J891" s="4"/>
      <c r="K891" s="4"/>
      <c r="L891" s="4"/>
      <c r="M891" s="4"/>
      <c r="N891" s="4"/>
      <c r="O891" s="4"/>
      <c r="P891" s="4"/>
      <c r="Q891" s="4"/>
      <c r="R891" s="4"/>
      <c r="S891" s="4"/>
      <c r="T891" s="4"/>
      <c r="AA891" s="14"/>
    </row>
    <row r="892" spans="1:27" x14ac:dyDescent="0.2">
      <c r="B892" s="4"/>
      <c r="C892" s="4"/>
      <c r="D892" s="4"/>
      <c r="E892" s="4"/>
      <c r="F892" s="4"/>
      <c r="G892" s="4"/>
      <c r="H892" s="4"/>
      <c r="I892" s="4"/>
      <c r="J892" s="4"/>
      <c r="K892" s="4"/>
      <c r="L892" s="4"/>
      <c r="M892" s="4"/>
      <c r="N892" s="4"/>
      <c r="O892" s="4"/>
      <c r="P892" s="4"/>
      <c r="Q892" s="4"/>
      <c r="R892" s="4"/>
      <c r="S892" s="4"/>
      <c r="T892" s="4"/>
      <c r="AA892" s="14"/>
    </row>
    <row r="893" spans="1:27" x14ac:dyDescent="0.2">
      <c r="B893" s="4"/>
      <c r="C893" s="4"/>
      <c r="D893" s="4"/>
      <c r="E893" s="4"/>
      <c r="F893" s="4"/>
      <c r="G893" s="4"/>
      <c r="H893" s="4"/>
      <c r="I893" s="4"/>
      <c r="J893" s="4"/>
      <c r="K893" s="4"/>
      <c r="L893" s="4"/>
      <c r="M893" s="4"/>
      <c r="N893" s="4"/>
      <c r="O893" s="4"/>
      <c r="P893" s="4"/>
      <c r="Q893" s="4"/>
      <c r="R893" s="4"/>
      <c r="S893" s="4"/>
      <c r="T893" s="4"/>
      <c r="AA893" s="14"/>
    </row>
    <row r="894" spans="1:27" x14ac:dyDescent="0.2">
      <c r="B894" s="4"/>
      <c r="C894" s="4"/>
      <c r="D894" s="4"/>
      <c r="E894" s="4"/>
      <c r="F894" s="4"/>
      <c r="G894" s="4"/>
      <c r="H894" s="4"/>
      <c r="I894" s="4"/>
      <c r="J894" s="4"/>
      <c r="K894" s="4"/>
      <c r="L894" s="4"/>
      <c r="M894" s="4"/>
      <c r="N894" s="4"/>
      <c r="O894" s="4"/>
      <c r="P894" s="4"/>
      <c r="Q894" s="4"/>
      <c r="R894" s="4"/>
      <c r="S894" s="4"/>
      <c r="T894" s="4"/>
      <c r="AA894" s="14"/>
    </row>
    <row r="895" spans="1:27" x14ac:dyDescent="0.2">
      <c r="B895" s="4"/>
      <c r="C895" s="4"/>
      <c r="D895" s="4"/>
      <c r="E895" s="4"/>
      <c r="F895" s="4"/>
      <c r="G895" s="4"/>
      <c r="H895" s="4"/>
      <c r="I895" s="4"/>
      <c r="J895" s="4"/>
      <c r="K895" s="4"/>
      <c r="L895" s="4"/>
      <c r="M895" s="4"/>
      <c r="N895" s="4"/>
      <c r="O895" s="4"/>
      <c r="P895" s="4"/>
      <c r="Q895" s="4"/>
      <c r="R895" s="4"/>
      <c r="S895" s="4"/>
      <c r="T895" s="4"/>
      <c r="AA895" s="14"/>
    </row>
    <row r="896" spans="1:27" x14ac:dyDescent="0.2">
      <c r="B896" s="4"/>
      <c r="C896" s="4"/>
      <c r="D896" s="4"/>
      <c r="E896" s="4"/>
      <c r="F896" s="4"/>
      <c r="G896" s="4"/>
      <c r="H896" s="4"/>
      <c r="I896" s="4"/>
      <c r="J896" s="4"/>
      <c r="K896" s="4"/>
      <c r="L896" s="4"/>
      <c r="M896" s="4"/>
      <c r="N896" s="4"/>
      <c r="O896" s="4"/>
      <c r="P896" s="4"/>
      <c r="Q896" s="4"/>
      <c r="R896" s="4"/>
      <c r="S896" s="4"/>
      <c r="T896" s="4"/>
      <c r="AA896" s="14"/>
    </row>
    <row r="897" spans="2:27" x14ac:dyDescent="0.2">
      <c r="B897" s="4"/>
      <c r="C897" s="4"/>
      <c r="D897" s="4"/>
      <c r="E897" s="4"/>
      <c r="F897" s="4"/>
      <c r="G897" s="4"/>
      <c r="H897" s="4"/>
      <c r="I897" s="4"/>
      <c r="J897" s="4"/>
      <c r="K897" s="4"/>
      <c r="L897" s="4"/>
      <c r="M897" s="4"/>
      <c r="N897" s="4"/>
      <c r="O897" s="4"/>
      <c r="P897" s="4"/>
      <c r="Q897" s="4"/>
      <c r="R897" s="4"/>
      <c r="S897" s="4"/>
      <c r="T897" s="4"/>
      <c r="AA897" s="14"/>
    </row>
    <row r="898" spans="2:27" x14ac:dyDescent="0.2">
      <c r="B898" s="4"/>
      <c r="C898" s="4"/>
      <c r="D898" s="4"/>
      <c r="E898" s="4"/>
      <c r="F898" s="4"/>
      <c r="G898" s="4"/>
      <c r="H898" s="4"/>
      <c r="I898" s="4"/>
      <c r="J898" s="4"/>
      <c r="K898" s="4"/>
      <c r="L898" s="4"/>
      <c r="M898" s="4"/>
      <c r="N898" s="4"/>
      <c r="O898" s="4"/>
      <c r="P898" s="4"/>
      <c r="Q898" s="4"/>
      <c r="R898" s="4"/>
      <c r="S898" s="4"/>
      <c r="T898" s="4"/>
      <c r="AA898" s="14"/>
    </row>
    <row r="899" spans="2:27" x14ac:dyDescent="0.2">
      <c r="B899" s="4"/>
      <c r="C899" s="4"/>
      <c r="D899" s="4"/>
      <c r="E899" s="4"/>
      <c r="F899" s="4"/>
      <c r="G899" s="4"/>
      <c r="H899" s="4"/>
      <c r="I899" s="4"/>
      <c r="J899" s="4"/>
      <c r="K899" s="4"/>
      <c r="L899" s="4"/>
      <c r="M899" s="4"/>
      <c r="N899" s="4"/>
      <c r="O899" s="4"/>
      <c r="P899" s="4"/>
      <c r="Q899" s="4"/>
      <c r="R899" s="4"/>
      <c r="S899" s="4"/>
      <c r="T899" s="4"/>
      <c r="AA899" s="14"/>
    </row>
    <row r="900" spans="2:27" x14ac:dyDescent="0.2">
      <c r="B900" s="4"/>
      <c r="C900" s="4"/>
      <c r="D900" s="4"/>
      <c r="E900" s="4"/>
      <c r="F900" s="4"/>
      <c r="G900" s="4"/>
      <c r="H900" s="4"/>
      <c r="I900" s="4"/>
      <c r="J900" s="4"/>
      <c r="K900" s="4"/>
      <c r="L900" s="4"/>
      <c r="M900" s="4"/>
      <c r="N900" s="4"/>
      <c r="O900" s="4"/>
      <c r="P900" s="4"/>
      <c r="Q900" s="4"/>
      <c r="R900" s="4"/>
      <c r="S900" s="4"/>
      <c r="T900" s="4"/>
      <c r="AA900" s="14"/>
    </row>
    <row r="901" spans="2:27" x14ac:dyDescent="0.2">
      <c r="B901" s="4"/>
      <c r="C901" s="4"/>
      <c r="D901" s="4"/>
      <c r="E901" s="4"/>
      <c r="F901" s="4"/>
      <c r="G901" s="4"/>
      <c r="H901" s="4"/>
      <c r="I901" s="4"/>
      <c r="J901" s="4"/>
      <c r="K901" s="4"/>
      <c r="L901" s="4"/>
      <c r="M901" s="4"/>
      <c r="N901" s="4"/>
      <c r="O901" s="4"/>
      <c r="P901" s="4"/>
      <c r="Q901" s="4"/>
      <c r="R901" s="4"/>
      <c r="S901" s="4"/>
      <c r="T901" s="4"/>
      <c r="AA901" s="14"/>
    </row>
    <row r="902" spans="2:27" x14ac:dyDescent="0.2">
      <c r="B902" s="4"/>
      <c r="C902" s="4"/>
      <c r="D902" s="4"/>
      <c r="E902" s="4"/>
      <c r="F902" s="4"/>
      <c r="G902" s="4"/>
      <c r="H902" s="4"/>
      <c r="I902" s="4"/>
      <c r="J902" s="4"/>
      <c r="K902" s="4"/>
      <c r="L902" s="4"/>
      <c r="M902" s="4"/>
      <c r="N902" s="4"/>
      <c r="O902" s="4"/>
      <c r="P902" s="4"/>
      <c r="Q902" s="4"/>
      <c r="R902" s="4"/>
      <c r="S902" s="4"/>
      <c r="T902" s="4"/>
      <c r="AA902" s="14"/>
    </row>
    <row r="903" spans="2:27" x14ac:dyDescent="0.2">
      <c r="B903" s="4"/>
      <c r="C903" s="4"/>
      <c r="D903" s="4"/>
      <c r="E903" s="4"/>
      <c r="F903" s="4"/>
      <c r="G903" s="4"/>
      <c r="H903" s="4"/>
      <c r="I903" s="4"/>
      <c r="J903" s="4"/>
      <c r="K903" s="4"/>
      <c r="L903" s="4"/>
      <c r="M903" s="4"/>
      <c r="N903" s="4"/>
      <c r="O903" s="4"/>
      <c r="P903" s="4"/>
      <c r="Q903" s="4"/>
      <c r="R903" s="4"/>
      <c r="S903" s="4"/>
      <c r="T903" s="4"/>
      <c r="AA903" s="14"/>
    </row>
    <row r="904" spans="2:27" x14ac:dyDescent="0.2">
      <c r="B904" s="4"/>
      <c r="C904" s="4"/>
      <c r="D904" s="4"/>
      <c r="E904" s="4"/>
      <c r="F904" s="4"/>
      <c r="G904" s="4"/>
      <c r="H904" s="4"/>
      <c r="I904" s="4"/>
      <c r="J904" s="4"/>
      <c r="K904" s="4"/>
      <c r="L904" s="4"/>
      <c r="M904" s="4"/>
      <c r="N904" s="4"/>
      <c r="O904" s="4"/>
      <c r="P904" s="4"/>
      <c r="Q904" s="4"/>
      <c r="R904" s="4"/>
      <c r="S904" s="4"/>
      <c r="T904" s="4"/>
      <c r="AA904" s="14"/>
    </row>
    <row r="905" spans="2:27" x14ac:dyDescent="0.2">
      <c r="B905" s="4"/>
      <c r="C905" s="4"/>
      <c r="D905" s="4"/>
      <c r="E905" s="4"/>
      <c r="F905" s="4"/>
      <c r="G905" s="4"/>
      <c r="H905" s="4"/>
      <c r="I905" s="4"/>
      <c r="J905" s="4"/>
      <c r="K905" s="4"/>
      <c r="L905" s="4"/>
      <c r="M905" s="4"/>
      <c r="N905" s="4"/>
      <c r="O905" s="4"/>
      <c r="P905" s="4"/>
      <c r="Q905" s="4"/>
      <c r="R905" s="4"/>
      <c r="S905" s="4"/>
      <c r="T905" s="4"/>
      <c r="AA905" s="14"/>
    </row>
    <row r="906" spans="2:27" x14ac:dyDescent="0.2">
      <c r="B906" s="4"/>
      <c r="C906" s="4"/>
      <c r="D906" s="4"/>
      <c r="E906" s="4"/>
      <c r="F906" s="4"/>
      <c r="G906" s="4"/>
      <c r="H906" s="4"/>
      <c r="I906" s="4"/>
      <c r="J906" s="4"/>
      <c r="K906" s="4"/>
      <c r="L906" s="4"/>
      <c r="M906" s="4"/>
      <c r="N906" s="4"/>
      <c r="O906" s="4"/>
      <c r="P906" s="4"/>
      <c r="Q906" s="4"/>
      <c r="R906" s="4"/>
      <c r="S906" s="4"/>
      <c r="T906" s="4"/>
      <c r="AA906" s="14"/>
    </row>
    <row r="907" spans="2:27" x14ac:dyDescent="0.2">
      <c r="B907" s="4"/>
      <c r="C907" s="4"/>
      <c r="D907" s="4"/>
      <c r="E907" s="4"/>
      <c r="F907" s="4"/>
      <c r="G907" s="4"/>
      <c r="H907" s="4"/>
      <c r="I907" s="4"/>
      <c r="J907" s="4"/>
      <c r="K907" s="4"/>
      <c r="L907" s="4"/>
      <c r="M907" s="4"/>
      <c r="N907" s="4"/>
      <c r="O907" s="4"/>
      <c r="P907" s="4"/>
      <c r="Q907" s="4"/>
      <c r="R907" s="4"/>
      <c r="S907" s="4"/>
      <c r="T907" s="4"/>
      <c r="AA907" s="14"/>
    </row>
    <row r="908" spans="2:27" x14ac:dyDescent="0.2">
      <c r="B908" s="4"/>
      <c r="C908" s="4"/>
      <c r="D908" s="4"/>
      <c r="E908" s="4"/>
      <c r="F908" s="4"/>
      <c r="G908" s="4"/>
      <c r="H908" s="4"/>
      <c r="I908" s="4"/>
      <c r="J908" s="4"/>
      <c r="K908" s="4"/>
      <c r="L908" s="4"/>
      <c r="M908" s="4"/>
      <c r="N908" s="4"/>
      <c r="O908" s="4"/>
      <c r="P908" s="4"/>
      <c r="Q908" s="4"/>
      <c r="R908" s="4"/>
      <c r="S908" s="4"/>
      <c r="T908" s="4"/>
      <c r="AA908" s="14"/>
    </row>
    <row r="909" spans="2:27" x14ac:dyDescent="0.2">
      <c r="B909" s="4"/>
      <c r="C909" s="4"/>
      <c r="D909" s="4"/>
      <c r="E909" s="4"/>
      <c r="F909" s="4"/>
      <c r="G909" s="4"/>
      <c r="H909" s="4"/>
      <c r="I909" s="4"/>
      <c r="J909" s="4"/>
      <c r="K909" s="4"/>
      <c r="L909" s="4"/>
      <c r="M909" s="4"/>
      <c r="N909" s="4"/>
      <c r="O909" s="4"/>
      <c r="P909" s="4"/>
      <c r="Q909" s="4"/>
      <c r="R909" s="4"/>
      <c r="S909" s="4"/>
      <c r="T909" s="4"/>
      <c r="AA909" s="14"/>
    </row>
    <row r="910" spans="2:27" x14ac:dyDescent="0.2">
      <c r="B910" s="4"/>
      <c r="C910" s="4"/>
      <c r="D910" s="4"/>
      <c r="E910" s="4"/>
      <c r="F910" s="4"/>
      <c r="G910" s="4"/>
      <c r="H910" s="4"/>
      <c r="I910" s="4"/>
      <c r="J910" s="4"/>
      <c r="K910" s="4"/>
      <c r="L910" s="4"/>
      <c r="M910" s="4"/>
      <c r="N910" s="4"/>
      <c r="O910" s="4"/>
      <c r="P910" s="4"/>
      <c r="Q910" s="4"/>
      <c r="R910" s="4"/>
      <c r="S910" s="4"/>
      <c r="T910" s="4"/>
      <c r="AA910" s="14"/>
    </row>
    <row r="911" spans="2:27" x14ac:dyDescent="0.2">
      <c r="B911" s="4"/>
      <c r="C911" s="4"/>
      <c r="D911" s="4"/>
      <c r="E911" s="4"/>
      <c r="F911" s="4"/>
      <c r="G911" s="4"/>
      <c r="H911" s="4"/>
      <c r="I911" s="4"/>
      <c r="J911" s="4"/>
      <c r="K911" s="4"/>
      <c r="L911" s="4"/>
      <c r="M911" s="4"/>
      <c r="N911" s="4"/>
      <c r="O911" s="4"/>
      <c r="P911" s="4"/>
      <c r="Q911" s="4"/>
      <c r="R911" s="4"/>
      <c r="S911" s="4"/>
      <c r="T911" s="4"/>
      <c r="AA911" s="14"/>
    </row>
    <row r="912" spans="2:27" x14ac:dyDescent="0.2">
      <c r="B912" s="4"/>
      <c r="C912" s="4"/>
      <c r="D912" s="4"/>
      <c r="E912" s="4"/>
      <c r="F912" s="4"/>
      <c r="G912" s="4"/>
      <c r="H912" s="4"/>
      <c r="I912" s="4"/>
      <c r="J912" s="4"/>
      <c r="K912" s="4"/>
      <c r="L912" s="4"/>
      <c r="M912" s="4"/>
      <c r="N912" s="4"/>
      <c r="O912" s="4"/>
      <c r="P912" s="4"/>
      <c r="Q912" s="4"/>
      <c r="R912" s="4"/>
      <c r="S912" s="4"/>
      <c r="T912" s="4"/>
      <c r="AA912" s="14"/>
    </row>
    <row r="913" spans="2:27" x14ac:dyDescent="0.2">
      <c r="B913" s="4"/>
      <c r="C913" s="4"/>
      <c r="D913" s="4"/>
      <c r="E913" s="4"/>
      <c r="F913" s="4"/>
      <c r="G913" s="4"/>
      <c r="H913" s="4"/>
      <c r="I913" s="4"/>
      <c r="J913" s="4"/>
      <c r="K913" s="4"/>
      <c r="L913" s="4"/>
      <c r="M913" s="4"/>
      <c r="N913" s="4"/>
      <c r="O913" s="4"/>
      <c r="P913" s="4"/>
      <c r="Q913" s="4"/>
      <c r="R913" s="4"/>
      <c r="S913" s="4"/>
      <c r="T913" s="4"/>
      <c r="AA913" s="14"/>
    </row>
    <row r="914" spans="2:27" x14ac:dyDescent="0.2">
      <c r="B914" s="4"/>
      <c r="C914" s="4"/>
      <c r="D914" s="4"/>
      <c r="E914" s="4"/>
      <c r="F914" s="4"/>
      <c r="G914" s="4"/>
      <c r="H914" s="4"/>
      <c r="I914" s="4"/>
      <c r="J914" s="4"/>
      <c r="K914" s="4"/>
      <c r="L914" s="4"/>
      <c r="M914" s="4"/>
      <c r="N914" s="4"/>
      <c r="O914" s="4"/>
      <c r="P914" s="4"/>
      <c r="Q914" s="4"/>
      <c r="R914" s="4"/>
      <c r="S914" s="4"/>
      <c r="T914" s="4"/>
      <c r="AA914" s="14"/>
    </row>
    <row r="915" spans="2:27" x14ac:dyDescent="0.2">
      <c r="B915" s="4"/>
      <c r="C915" s="4"/>
      <c r="D915" s="4"/>
      <c r="E915" s="4"/>
      <c r="F915" s="4"/>
      <c r="G915" s="4"/>
      <c r="H915" s="4"/>
      <c r="I915" s="4"/>
      <c r="J915" s="4"/>
      <c r="K915" s="4"/>
      <c r="L915" s="4"/>
      <c r="M915" s="4"/>
      <c r="N915" s="4"/>
      <c r="O915" s="4"/>
      <c r="P915" s="4"/>
      <c r="Q915" s="4"/>
      <c r="R915" s="4"/>
      <c r="S915" s="4"/>
      <c r="T915" s="4"/>
      <c r="AA915" s="14"/>
    </row>
    <row r="916" spans="2:27" x14ac:dyDescent="0.2">
      <c r="B916" s="4"/>
      <c r="C916" s="4"/>
      <c r="D916" s="4"/>
      <c r="E916" s="4"/>
      <c r="F916" s="4"/>
      <c r="G916" s="4"/>
      <c r="H916" s="4"/>
      <c r="I916" s="4"/>
      <c r="J916" s="4"/>
      <c r="K916" s="4"/>
      <c r="L916" s="4"/>
      <c r="M916" s="4"/>
      <c r="N916" s="4"/>
      <c r="O916" s="4"/>
      <c r="P916" s="4"/>
      <c r="Q916" s="4"/>
      <c r="R916" s="4"/>
      <c r="S916" s="4"/>
      <c r="T916" s="4"/>
      <c r="AA916" s="14"/>
    </row>
    <row r="917" spans="2:27" x14ac:dyDescent="0.2">
      <c r="B917" s="4"/>
      <c r="C917" s="4"/>
      <c r="D917" s="4"/>
      <c r="E917" s="4"/>
      <c r="F917" s="4"/>
      <c r="G917" s="4"/>
      <c r="H917" s="4"/>
      <c r="I917" s="4"/>
      <c r="J917" s="4"/>
      <c r="K917" s="4"/>
      <c r="L917" s="4"/>
      <c r="M917" s="4"/>
      <c r="N917" s="4"/>
      <c r="O917" s="4"/>
      <c r="P917" s="4"/>
      <c r="Q917" s="4"/>
      <c r="R917" s="4"/>
      <c r="S917" s="4"/>
      <c r="T917" s="4"/>
      <c r="AA917" s="14"/>
    </row>
    <row r="918" spans="2:27" x14ac:dyDescent="0.2">
      <c r="B918" s="4"/>
      <c r="C918" s="4"/>
      <c r="D918" s="4"/>
      <c r="E918" s="4"/>
      <c r="F918" s="4"/>
      <c r="G918" s="4"/>
      <c r="H918" s="4"/>
      <c r="I918" s="4"/>
      <c r="J918" s="4"/>
      <c r="K918" s="4"/>
      <c r="L918" s="4"/>
      <c r="M918" s="4"/>
      <c r="N918" s="4"/>
      <c r="O918" s="4"/>
      <c r="P918" s="4"/>
      <c r="Q918" s="4"/>
      <c r="R918" s="4"/>
      <c r="S918" s="4"/>
      <c r="T918" s="4"/>
      <c r="AA918" s="14"/>
    </row>
    <row r="919" spans="2:27" x14ac:dyDescent="0.2">
      <c r="B919" s="4"/>
      <c r="C919" s="4"/>
      <c r="D919" s="4"/>
      <c r="E919" s="4"/>
      <c r="F919" s="4"/>
      <c r="G919" s="4"/>
      <c r="H919" s="4"/>
      <c r="I919" s="4"/>
      <c r="J919" s="4"/>
      <c r="K919" s="4"/>
      <c r="L919" s="4"/>
      <c r="M919" s="4"/>
      <c r="N919" s="4"/>
      <c r="O919" s="4"/>
      <c r="P919" s="4"/>
      <c r="Q919" s="4"/>
      <c r="R919" s="4"/>
      <c r="S919" s="4"/>
      <c r="T919" s="4"/>
      <c r="AA919" s="14"/>
    </row>
    <row r="920" spans="2:27" x14ac:dyDescent="0.2">
      <c r="B920" s="4"/>
      <c r="C920" s="4"/>
      <c r="D920" s="4"/>
      <c r="E920" s="4"/>
      <c r="F920" s="4"/>
      <c r="G920" s="4"/>
      <c r="H920" s="4"/>
      <c r="I920" s="4"/>
      <c r="J920" s="4"/>
      <c r="K920" s="4"/>
      <c r="L920" s="4"/>
      <c r="M920" s="4"/>
      <c r="N920" s="4"/>
      <c r="O920" s="4"/>
      <c r="P920" s="4"/>
      <c r="Q920" s="4"/>
      <c r="R920" s="4"/>
      <c r="S920" s="4"/>
      <c r="T920" s="4"/>
      <c r="AA920" s="14"/>
    </row>
    <row r="921" spans="2:27" x14ac:dyDescent="0.2">
      <c r="B921" s="4"/>
      <c r="C921" s="4"/>
      <c r="D921" s="4"/>
      <c r="E921" s="4"/>
      <c r="F921" s="4"/>
      <c r="G921" s="4"/>
      <c r="H921" s="4"/>
      <c r="I921" s="4"/>
      <c r="J921" s="4"/>
      <c r="K921" s="4"/>
      <c r="L921" s="4"/>
      <c r="M921" s="4"/>
      <c r="N921" s="4"/>
      <c r="O921" s="4"/>
      <c r="P921" s="4"/>
      <c r="Q921" s="4"/>
      <c r="R921" s="4"/>
      <c r="S921" s="4"/>
      <c r="T921" s="4"/>
      <c r="AA921" s="14"/>
    </row>
    <row r="922" spans="2:27" x14ac:dyDescent="0.2">
      <c r="B922" s="4"/>
      <c r="C922" s="4"/>
      <c r="D922" s="4"/>
      <c r="E922" s="4"/>
      <c r="F922" s="4"/>
      <c r="G922" s="4"/>
      <c r="H922" s="4"/>
      <c r="I922" s="4"/>
      <c r="J922" s="4"/>
      <c r="K922" s="4"/>
      <c r="L922" s="4"/>
      <c r="M922" s="4"/>
      <c r="N922" s="4"/>
      <c r="O922" s="4"/>
      <c r="P922" s="4"/>
      <c r="Q922" s="4"/>
      <c r="R922" s="4"/>
      <c r="S922" s="4"/>
      <c r="T922" s="4"/>
      <c r="AA922" s="14"/>
    </row>
    <row r="923" spans="2:27" x14ac:dyDescent="0.2">
      <c r="B923" s="4"/>
      <c r="C923" s="4"/>
      <c r="D923" s="4"/>
      <c r="E923" s="4"/>
      <c r="F923" s="4"/>
      <c r="G923" s="4"/>
      <c r="H923" s="4"/>
      <c r="I923" s="4"/>
      <c r="J923" s="4"/>
      <c r="K923" s="4"/>
      <c r="L923" s="4"/>
      <c r="M923" s="4"/>
      <c r="N923" s="4"/>
      <c r="O923" s="4"/>
      <c r="P923" s="4"/>
      <c r="Q923" s="4"/>
      <c r="R923" s="4"/>
      <c r="S923" s="4"/>
      <c r="T923" s="4"/>
      <c r="AA923" s="14"/>
    </row>
    <row r="924" spans="2:27" x14ac:dyDescent="0.2">
      <c r="B924" s="4"/>
      <c r="C924" s="4"/>
      <c r="D924" s="4"/>
      <c r="E924" s="4"/>
      <c r="F924" s="4"/>
      <c r="G924" s="4"/>
      <c r="H924" s="4"/>
      <c r="I924" s="4"/>
      <c r="J924" s="4"/>
      <c r="K924" s="4"/>
      <c r="L924" s="4"/>
      <c r="M924" s="4"/>
      <c r="N924" s="4"/>
      <c r="O924" s="4"/>
      <c r="P924" s="4"/>
      <c r="Q924" s="4"/>
      <c r="R924" s="4"/>
      <c r="S924" s="4"/>
      <c r="T924" s="4"/>
      <c r="AA924" s="14"/>
    </row>
    <row r="925" spans="2:27" x14ac:dyDescent="0.2">
      <c r="B925" s="4"/>
      <c r="C925" s="4"/>
      <c r="D925" s="4"/>
      <c r="E925" s="4"/>
      <c r="F925" s="4"/>
      <c r="G925" s="4"/>
      <c r="H925" s="4"/>
      <c r="I925" s="4"/>
      <c r="J925" s="4"/>
      <c r="K925" s="4"/>
      <c r="L925" s="4"/>
      <c r="M925" s="4"/>
      <c r="N925" s="4"/>
      <c r="O925" s="4"/>
      <c r="P925" s="4"/>
      <c r="Q925" s="4"/>
      <c r="R925" s="4"/>
      <c r="S925" s="4"/>
      <c r="T925" s="4"/>
      <c r="AA925" s="14"/>
    </row>
    <row r="926" spans="2:27" x14ac:dyDescent="0.2">
      <c r="B926" s="4"/>
      <c r="C926" s="4"/>
      <c r="D926" s="4"/>
      <c r="E926" s="4"/>
      <c r="F926" s="4"/>
      <c r="G926" s="4"/>
      <c r="H926" s="4"/>
      <c r="I926" s="4"/>
      <c r="J926" s="4"/>
      <c r="K926" s="4"/>
      <c r="L926" s="4"/>
      <c r="M926" s="4"/>
      <c r="N926" s="4"/>
      <c r="O926" s="4"/>
      <c r="P926" s="4"/>
      <c r="Q926" s="4"/>
      <c r="R926" s="4"/>
      <c r="S926" s="4"/>
      <c r="T926" s="4"/>
      <c r="AA926" s="14"/>
    </row>
    <row r="927" spans="2:27" x14ac:dyDescent="0.2">
      <c r="B927" s="4"/>
      <c r="C927" s="4"/>
      <c r="D927" s="4"/>
      <c r="E927" s="4"/>
      <c r="F927" s="4"/>
      <c r="G927" s="4"/>
      <c r="H927" s="4"/>
      <c r="I927" s="4"/>
      <c r="J927" s="4"/>
      <c r="K927" s="4"/>
      <c r="L927" s="4"/>
      <c r="M927" s="4"/>
      <c r="N927" s="4"/>
      <c r="O927" s="4"/>
      <c r="P927" s="4"/>
      <c r="Q927" s="4"/>
      <c r="R927" s="4"/>
      <c r="S927" s="4"/>
      <c r="T927" s="4"/>
      <c r="AA927" s="14"/>
    </row>
    <row r="928" spans="2:27" x14ac:dyDescent="0.2">
      <c r="B928" s="4"/>
      <c r="C928" s="4"/>
      <c r="D928" s="4"/>
      <c r="E928" s="4"/>
      <c r="F928" s="4"/>
      <c r="G928" s="4"/>
      <c r="H928" s="4"/>
      <c r="I928" s="4"/>
      <c r="J928" s="4"/>
      <c r="K928" s="4"/>
      <c r="L928" s="4"/>
      <c r="M928" s="4"/>
      <c r="N928" s="4"/>
      <c r="O928" s="4"/>
      <c r="P928" s="4"/>
      <c r="Q928" s="4"/>
      <c r="R928" s="4"/>
      <c r="S928" s="4"/>
      <c r="T928" s="4"/>
      <c r="AA928" s="14"/>
    </row>
    <row r="929" spans="2:27" x14ac:dyDescent="0.2">
      <c r="B929" s="4"/>
      <c r="C929" s="4"/>
      <c r="D929" s="4"/>
      <c r="E929" s="4"/>
      <c r="F929" s="4"/>
      <c r="G929" s="4"/>
      <c r="H929" s="4"/>
      <c r="I929" s="4"/>
      <c r="J929" s="4"/>
      <c r="K929" s="4"/>
      <c r="L929" s="4"/>
      <c r="M929" s="4"/>
      <c r="N929" s="4"/>
      <c r="O929" s="4"/>
      <c r="P929" s="4"/>
      <c r="Q929" s="4"/>
      <c r="R929" s="4"/>
      <c r="S929" s="4"/>
      <c r="T929" s="4"/>
      <c r="AA929" s="14"/>
    </row>
    <row r="930" spans="2:27" x14ac:dyDescent="0.2">
      <c r="B930" s="4"/>
      <c r="C930" s="4"/>
      <c r="D930" s="4"/>
      <c r="E930" s="4"/>
      <c r="F930" s="4"/>
      <c r="G930" s="4"/>
      <c r="H930" s="4"/>
      <c r="I930" s="4"/>
      <c r="J930" s="4"/>
      <c r="K930" s="4"/>
      <c r="L930" s="4"/>
      <c r="M930" s="4"/>
      <c r="N930" s="4"/>
      <c r="O930" s="4"/>
      <c r="P930" s="4"/>
      <c r="Q930" s="4"/>
      <c r="R930" s="4"/>
      <c r="S930" s="4"/>
      <c r="T930" s="4"/>
      <c r="AA930" s="14"/>
    </row>
    <row r="931" spans="2:27" x14ac:dyDescent="0.2">
      <c r="B931" s="4"/>
      <c r="C931" s="4"/>
      <c r="D931" s="4"/>
      <c r="E931" s="4"/>
      <c r="F931" s="4"/>
      <c r="G931" s="4"/>
      <c r="H931" s="4"/>
      <c r="I931" s="4"/>
      <c r="J931" s="4"/>
      <c r="K931" s="4"/>
      <c r="L931" s="4"/>
      <c r="M931" s="4"/>
      <c r="N931" s="4"/>
      <c r="O931" s="4"/>
      <c r="P931" s="4"/>
      <c r="Q931" s="4"/>
      <c r="R931" s="4"/>
      <c r="S931" s="4"/>
      <c r="T931" s="4"/>
      <c r="AA931" s="14"/>
    </row>
    <row r="932" spans="2:27" x14ac:dyDescent="0.2">
      <c r="B932" s="4"/>
      <c r="C932" s="4"/>
      <c r="D932" s="4"/>
      <c r="E932" s="4"/>
      <c r="F932" s="4"/>
      <c r="G932" s="4"/>
      <c r="H932" s="4"/>
      <c r="I932" s="4"/>
      <c r="J932" s="4"/>
      <c r="K932" s="4"/>
      <c r="L932" s="4"/>
      <c r="M932" s="4"/>
      <c r="N932" s="4"/>
      <c r="O932" s="4"/>
      <c r="P932" s="4"/>
      <c r="Q932" s="4"/>
      <c r="R932" s="4"/>
      <c r="S932" s="4"/>
      <c r="T932" s="4"/>
      <c r="AA932" s="14"/>
    </row>
    <row r="933" spans="2:27" x14ac:dyDescent="0.2">
      <c r="B933" s="4"/>
      <c r="C933" s="4"/>
      <c r="D933" s="4"/>
      <c r="E933" s="4"/>
      <c r="F933" s="4"/>
      <c r="G933" s="4"/>
      <c r="H933" s="4"/>
      <c r="I933" s="4"/>
      <c r="J933" s="4"/>
      <c r="K933" s="4"/>
      <c r="L933" s="4"/>
      <c r="M933" s="4"/>
      <c r="N933" s="4"/>
      <c r="O933" s="4"/>
      <c r="P933" s="4"/>
      <c r="Q933" s="4"/>
      <c r="R933" s="4"/>
      <c r="S933" s="4"/>
      <c r="T933" s="4"/>
      <c r="AA933" s="14"/>
    </row>
    <row r="934" spans="2:27" x14ac:dyDescent="0.2">
      <c r="B934" s="4"/>
      <c r="C934" s="4"/>
      <c r="D934" s="4"/>
      <c r="E934" s="4"/>
      <c r="F934" s="4"/>
      <c r="G934" s="4"/>
      <c r="H934" s="4"/>
      <c r="I934" s="4"/>
      <c r="J934" s="4"/>
      <c r="K934" s="4"/>
      <c r="L934" s="4"/>
      <c r="M934" s="4"/>
      <c r="N934" s="4"/>
      <c r="O934" s="4"/>
      <c r="P934" s="4"/>
      <c r="Q934" s="4"/>
      <c r="R934" s="4"/>
      <c r="S934" s="4"/>
      <c r="T934" s="4"/>
      <c r="AA934" s="14"/>
    </row>
    <row r="935" spans="2:27" x14ac:dyDescent="0.2">
      <c r="B935" s="4"/>
      <c r="C935" s="4"/>
      <c r="D935" s="4"/>
      <c r="E935" s="4"/>
      <c r="F935" s="4"/>
      <c r="G935" s="4"/>
      <c r="H935" s="4"/>
      <c r="I935" s="4"/>
      <c r="J935" s="4"/>
      <c r="K935" s="4"/>
      <c r="L935" s="4"/>
      <c r="M935" s="4"/>
      <c r="N935" s="4"/>
      <c r="O935" s="4"/>
      <c r="P935" s="4"/>
      <c r="Q935" s="4"/>
      <c r="R935" s="4"/>
      <c r="S935" s="4"/>
      <c r="T935" s="4"/>
      <c r="AA935" s="14"/>
    </row>
    <row r="936" spans="2:27" x14ac:dyDescent="0.2">
      <c r="B936" s="4"/>
      <c r="C936" s="4"/>
      <c r="D936" s="4"/>
      <c r="E936" s="4"/>
      <c r="F936" s="4"/>
      <c r="G936" s="4"/>
      <c r="H936" s="4"/>
      <c r="I936" s="4"/>
      <c r="J936" s="4"/>
      <c r="K936" s="4"/>
      <c r="L936" s="4"/>
      <c r="M936" s="4"/>
      <c r="N936" s="4"/>
      <c r="O936" s="4"/>
      <c r="P936" s="4"/>
      <c r="Q936" s="4"/>
      <c r="R936" s="4"/>
      <c r="S936" s="4"/>
      <c r="T936" s="4"/>
      <c r="AA936" s="14"/>
    </row>
    <row r="937" spans="2:27" x14ac:dyDescent="0.2">
      <c r="B937" s="4"/>
      <c r="C937" s="4"/>
      <c r="D937" s="4"/>
      <c r="E937" s="4"/>
      <c r="F937" s="4"/>
      <c r="G937" s="4"/>
      <c r="H937" s="4"/>
      <c r="I937" s="4"/>
      <c r="J937" s="4"/>
      <c r="K937" s="4"/>
      <c r="L937" s="4"/>
      <c r="M937" s="4"/>
      <c r="N937" s="4"/>
      <c r="O937" s="4"/>
      <c r="P937" s="4"/>
      <c r="Q937" s="4"/>
      <c r="R937" s="4"/>
      <c r="S937" s="4"/>
      <c r="T937" s="4"/>
      <c r="AA937" s="14"/>
    </row>
    <row r="938" spans="2:27" x14ac:dyDescent="0.2">
      <c r="B938" s="4"/>
      <c r="C938" s="4"/>
      <c r="D938" s="4"/>
      <c r="E938" s="4"/>
      <c r="F938" s="4"/>
      <c r="G938" s="4"/>
      <c r="H938" s="4"/>
      <c r="I938" s="4"/>
      <c r="J938" s="4"/>
      <c r="K938" s="4"/>
      <c r="L938" s="4"/>
      <c r="M938" s="4"/>
      <c r="N938" s="4"/>
      <c r="O938" s="4"/>
      <c r="P938" s="4"/>
      <c r="Q938" s="4"/>
      <c r="R938" s="4"/>
      <c r="S938" s="4"/>
      <c r="T938" s="4"/>
      <c r="AA938" s="14"/>
    </row>
    <row r="939" spans="2:27" x14ac:dyDescent="0.2">
      <c r="B939" s="4"/>
      <c r="C939" s="4"/>
      <c r="D939" s="4"/>
      <c r="E939" s="4"/>
      <c r="F939" s="4"/>
      <c r="G939" s="4"/>
      <c r="H939" s="4"/>
      <c r="I939" s="4"/>
      <c r="J939" s="4"/>
      <c r="K939" s="4"/>
      <c r="L939" s="4"/>
      <c r="M939" s="4"/>
      <c r="N939" s="4"/>
      <c r="O939" s="4"/>
      <c r="P939" s="4"/>
      <c r="Q939" s="4"/>
      <c r="R939" s="4"/>
      <c r="S939" s="4"/>
      <c r="T939" s="4"/>
      <c r="AA939" s="14"/>
    </row>
    <row r="940" spans="2:27" x14ac:dyDescent="0.2">
      <c r="B940" s="4"/>
      <c r="C940" s="4"/>
      <c r="D940" s="4"/>
      <c r="E940" s="4"/>
      <c r="F940" s="4"/>
      <c r="G940" s="4"/>
      <c r="H940" s="4"/>
      <c r="I940" s="4"/>
      <c r="J940" s="4"/>
      <c r="K940" s="4"/>
      <c r="L940" s="4"/>
      <c r="M940" s="4"/>
      <c r="N940" s="4"/>
      <c r="O940" s="4"/>
      <c r="P940" s="4"/>
      <c r="Q940" s="4"/>
      <c r="R940" s="4"/>
      <c r="S940" s="4"/>
      <c r="T940" s="4"/>
      <c r="AA940" s="14"/>
    </row>
    <row r="941" spans="2:27" x14ac:dyDescent="0.2">
      <c r="B941" s="4"/>
      <c r="C941" s="4"/>
      <c r="D941" s="4"/>
      <c r="E941" s="4"/>
      <c r="F941" s="4"/>
      <c r="G941" s="4"/>
      <c r="H941" s="4"/>
      <c r="I941" s="4"/>
      <c r="J941" s="4"/>
      <c r="K941" s="4"/>
      <c r="L941" s="4"/>
      <c r="M941" s="4"/>
      <c r="N941" s="4"/>
      <c r="O941" s="4"/>
      <c r="P941" s="4"/>
      <c r="Q941" s="4"/>
      <c r="R941" s="4"/>
      <c r="S941" s="4"/>
      <c r="T941" s="4"/>
      <c r="AA941" s="14"/>
    </row>
    <row r="942" spans="2:27" x14ac:dyDescent="0.2">
      <c r="B942" s="4"/>
      <c r="C942" s="4"/>
      <c r="D942" s="4"/>
      <c r="E942" s="4"/>
      <c r="F942" s="4"/>
      <c r="G942" s="4"/>
      <c r="H942" s="4"/>
      <c r="I942" s="4"/>
      <c r="J942" s="4"/>
      <c r="K942" s="4"/>
      <c r="L942" s="4"/>
      <c r="M942" s="4"/>
      <c r="N942" s="4"/>
      <c r="O942" s="4"/>
      <c r="P942" s="4"/>
      <c r="Q942" s="4"/>
      <c r="R942" s="4"/>
      <c r="S942" s="4"/>
      <c r="T942" s="4"/>
      <c r="AA942" s="14"/>
    </row>
    <row r="943" spans="2:27" x14ac:dyDescent="0.2">
      <c r="B943" s="4"/>
      <c r="C943" s="4"/>
      <c r="D943" s="4"/>
      <c r="E943" s="4"/>
      <c r="F943" s="4"/>
      <c r="G943" s="4"/>
      <c r="H943" s="4"/>
      <c r="I943" s="4"/>
      <c r="J943" s="4"/>
      <c r="K943" s="4"/>
      <c r="L943" s="4"/>
      <c r="M943" s="4"/>
      <c r="N943" s="4"/>
      <c r="O943" s="4"/>
      <c r="P943" s="4"/>
      <c r="Q943" s="4"/>
      <c r="R943" s="4"/>
      <c r="S943" s="4"/>
      <c r="T943" s="4"/>
      <c r="AA943" s="14"/>
    </row>
    <row r="944" spans="2:27" x14ac:dyDescent="0.2">
      <c r="B944" s="4"/>
      <c r="C944" s="4"/>
      <c r="D944" s="4"/>
      <c r="E944" s="4"/>
      <c r="F944" s="4"/>
      <c r="G944" s="4"/>
      <c r="H944" s="4"/>
      <c r="I944" s="4"/>
      <c r="J944" s="4"/>
      <c r="K944" s="4"/>
      <c r="L944" s="4"/>
      <c r="M944" s="4"/>
      <c r="N944" s="4"/>
      <c r="O944" s="4"/>
      <c r="P944" s="4"/>
      <c r="Q944" s="4"/>
      <c r="R944" s="4"/>
      <c r="S944" s="4"/>
      <c r="T944" s="4"/>
      <c r="AA944" s="14"/>
    </row>
    <row r="945" spans="2:27" x14ac:dyDescent="0.2">
      <c r="B945" s="4"/>
      <c r="C945" s="4"/>
      <c r="D945" s="4"/>
      <c r="E945" s="4"/>
      <c r="F945" s="4"/>
      <c r="G945" s="4"/>
      <c r="H945" s="4"/>
      <c r="I945" s="4"/>
      <c r="J945" s="4"/>
      <c r="K945" s="4"/>
      <c r="L945" s="4"/>
      <c r="M945" s="4"/>
      <c r="N945" s="4"/>
      <c r="O945" s="4"/>
      <c r="P945" s="4"/>
      <c r="Q945" s="4"/>
      <c r="R945" s="4"/>
      <c r="S945" s="4"/>
      <c r="T945" s="4"/>
      <c r="AA945" s="14"/>
    </row>
    <row r="946" spans="2:27" x14ac:dyDescent="0.2">
      <c r="B946" s="4"/>
      <c r="C946" s="4"/>
      <c r="D946" s="4"/>
      <c r="E946" s="4"/>
      <c r="F946" s="4"/>
      <c r="G946" s="4"/>
      <c r="H946" s="4"/>
      <c r="I946" s="4"/>
      <c r="J946" s="4"/>
      <c r="K946" s="4"/>
      <c r="L946" s="4"/>
      <c r="M946" s="4"/>
      <c r="N946" s="4"/>
      <c r="O946" s="4"/>
      <c r="P946" s="4"/>
      <c r="Q946" s="4"/>
      <c r="R946" s="4"/>
      <c r="S946" s="4"/>
      <c r="T946" s="4"/>
      <c r="AA946" s="14"/>
    </row>
    <row r="947" spans="2:27" x14ac:dyDescent="0.2">
      <c r="B947" s="4"/>
      <c r="C947" s="4"/>
      <c r="D947" s="4"/>
      <c r="E947" s="4"/>
      <c r="F947" s="4"/>
      <c r="G947" s="4"/>
      <c r="H947" s="4"/>
      <c r="I947" s="4"/>
      <c r="J947" s="4"/>
      <c r="K947" s="4"/>
      <c r="L947" s="4"/>
      <c r="M947" s="4"/>
      <c r="N947" s="4"/>
      <c r="O947" s="4"/>
      <c r="P947" s="4"/>
      <c r="Q947" s="4"/>
      <c r="R947" s="4"/>
      <c r="S947" s="4"/>
      <c r="T947" s="4"/>
      <c r="AA947" s="14"/>
    </row>
    <row r="948" spans="2:27" x14ac:dyDescent="0.2">
      <c r="B948" s="4"/>
      <c r="C948" s="4"/>
      <c r="D948" s="4"/>
      <c r="E948" s="4"/>
      <c r="F948" s="4"/>
      <c r="G948" s="4"/>
      <c r="H948" s="4"/>
      <c r="I948" s="4"/>
      <c r="J948" s="4"/>
      <c r="K948" s="4"/>
      <c r="L948" s="4"/>
      <c r="M948" s="4"/>
      <c r="N948" s="4"/>
      <c r="O948" s="4"/>
      <c r="P948" s="4"/>
      <c r="Q948" s="4"/>
      <c r="R948" s="4"/>
      <c r="S948" s="4"/>
      <c r="T948" s="4"/>
      <c r="AA948" s="14"/>
    </row>
    <row r="949" spans="2:27" x14ac:dyDescent="0.2">
      <c r="B949" s="4"/>
      <c r="C949" s="4"/>
      <c r="D949" s="4"/>
      <c r="E949" s="4"/>
      <c r="F949" s="4"/>
      <c r="G949" s="4"/>
      <c r="H949" s="4"/>
      <c r="I949" s="4"/>
      <c r="J949" s="4"/>
      <c r="K949" s="4"/>
      <c r="L949" s="4"/>
      <c r="M949" s="4"/>
      <c r="N949" s="4"/>
      <c r="O949" s="4"/>
      <c r="P949" s="4"/>
      <c r="Q949" s="4"/>
      <c r="R949" s="4"/>
      <c r="S949" s="4"/>
      <c r="T949" s="4"/>
      <c r="AA949" s="14"/>
    </row>
    <row r="950" spans="2:27" x14ac:dyDescent="0.2">
      <c r="B950" s="4"/>
      <c r="C950" s="4"/>
      <c r="D950" s="4"/>
      <c r="E950" s="4"/>
      <c r="F950" s="4"/>
      <c r="G950" s="4"/>
      <c r="H950" s="4"/>
      <c r="I950" s="4"/>
      <c r="J950" s="4"/>
      <c r="K950" s="4"/>
      <c r="L950" s="4"/>
      <c r="M950" s="4"/>
      <c r="N950" s="4"/>
      <c r="O950" s="4"/>
      <c r="P950" s="4"/>
      <c r="Q950" s="4"/>
      <c r="R950" s="4"/>
      <c r="S950" s="4"/>
      <c r="T950" s="4"/>
      <c r="AA950" s="14"/>
    </row>
    <row r="951" spans="2:27" x14ac:dyDescent="0.2">
      <c r="B951" s="4"/>
      <c r="C951" s="4"/>
      <c r="D951" s="4"/>
      <c r="E951" s="4"/>
      <c r="F951" s="4"/>
      <c r="G951" s="4"/>
      <c r="H951" s="4"/>
      <c r="I951" s="4"/>
      <c r="J951" s="4"/>
      <c r="K951" s="4"/>
      <c r="L951" s="4"/>
      <c r="M951" s="4"/>
      <c r="N951" s="4"/>
      <c r="O951" s="4"/>
      <c r="P951" s="4"/>
      <c r="Q951" s="4"/>
      <c r="R951" s="4"/>
      <c r="S951" s="4"/>
      <c r="T951" s="4"/>
      <c r="AA951" s="14"/>
    </row>
    <row r="952" spans="2:27" x14ac:dyDescent="0.2">
      <c r="B952" s="4"/>
      <c r="C952" s="4"/>
      <c r="D952" s="4"/>
      <c r="E952" s="4"/>
      <c r="F952" s="4"/>
      <c r="G952" s="4"/>
      <c r="H952" s="4"/>
      <c r="I952" s="4"/>
      <c r="J952" s="4"/>
      <c r="K952" s="4"/>
      <c r="L952" s="4"/>
      <c r="M952" s="4"/>
      <c r="N952" s="4"/>
      <c r="O952" s="4"/>
      <c r="P952" s="4"/>
      <c r="Q952" s="4"/>
      <c r="R952" s="4"/>
      <c r="S952" s="4"/>
      <c r="T952" s="4"/>
      <c r="AA952" s="14"/>
    </row>
    <row r="953" spans="2:27" x14ac:dyDescent="0.2">
      <c r="B953" s="4"/>
      <c r="C953" s="4"/>
      <c r="D953" s="4"/>
      <c r="E953" s="4"/>
      <c r="F953" s="4"/>
      <c r="G953" s="4"/>
      <c r="H953" s="4"/>
      <c r="I953" s="4"/>
      <c r="J953" s="4"/>
      <c r="K953" s="4"/>
      <c r="L953" s="4"/>
      <c r="M953" s="4"/>
      <c r="N953" s="4"/>
      <c r="O953" s="4"/>
      <c r="P953" s="4"/>
      <c r="Q953" s="4"/>
      <c r="R953" s="4"/>
      <c r="S953" s="4"/>
      <c r="T953" s="4"/>
      <c r="AA953" s="14"/>
    </row>
    <row r="954" spans="2:27" x14ac:dyDescent="0.2">
      <c r="B954" s="4"/>
      <c r="C954" s="4"/>
      <c r="D954" s="4"/>
      <c r="E954" s="4"/>
      <c r="F954" s="4"/>
      <c r="G954" s="4"/>
      <c r="H954" s="4"/>
      <c r="I954" s="4"/>
      <c r="J954" s="4"/>
      <c r="K954" s="4"/>
      <c r="L954" s="4"/>
      <c r="M954" s="4"/>
      <c r="N954" s="4"/>
      <c r="O954" s="4"/>
      <c r="P954" s="4"/>
      <c r="Q954" s="4"/>
      <c r="R954" s="4"/>
      <c r="S954" s="4"/>
      <c r="T954" s="4"/>
      <c r="AA954" s="14"/>
    </row>
    <row r="955" spans="2:27" x14ac:dyDescent="0.2">
      <c r="B955" s="4"/>
      <c r="C955" s="4"/>
      <c r="D955" s="4"/>
      <c r="E955" s="4"/>
      <c r="F955" s="4"/>
      <c r="G955" s="4"/>
      <c r="H955" s="4"/>
      <c r="I955" s="4"/>
      <c r="J955" s="4"/>
      <c r="K955" s="4"/>
      <c r="L955" s="4"/>
      <c r="M955" s="4"/>
      <c r="N955" s="4"/>
      <c r="O955" s="4"/>
      <c r="P955" s="4"/>
      <c r="Q955" s="4"/>
      <c r="R955" s="4"/>
      <c r="S955" s="4"/>
      <c r="T955" s="4"/>
      <c r="AA955" s="14"/>
    </row>
    <row r="956" spans="2:27" x14ac:dyDescent="0.2">
      <c r="B956" s="4"/>
      <c r="C956" s="4"/>
      <c r="D956" s="4"/>
      <c r="E956" s="4"/>
      <c r="F956" s="4"/>
      <c r="G956" s="4"/>
      <c r="H956" s="4"/>
      <c r="I956" s="4"/>
      <c r="J956" s="4"/>
      <c r="K956" s="4"/>
      <c r="L956" s="4"/>
      <c r="M956" s="4"/>
      <c r="N956" s="4"/>
      <c r="O956" s="4"/>
      <c r="P956" s="4"/>
      <c r="Q956" s="4"/>
      <c r="R956" s="4"/>
      <c r="S956" s="4"/>
      <c r="T956" s="4"/>
      <c r="AA956" s="14"/>
    </row>
    <row r="957" spans="2:27" x14ac:dyDescent="0.2">
      <c r="B957" s="4"/>
      <c r="C957" s="4"/>
      <c r="D957" s="4"/>
      <c r="E957" s="4"/>
      <c r="F957" s="4"/>
      <c r="G957" s="4"/>
      <c r="H957" s="4"/>
      <c r="I957" s="4"/>
      <c r="J957" s="4"/>
      <c r="K957" s="4"/>
      <c r="L957" s="4"/>
      <c r="M957" s="4"/>
      <c r="N957" s="4"/>
      <c r="O957" s="4"/>
      <c r="P957" s="4"/>
      <c r="Q957" s="4"/>
      <c r="R957" s="4"/>
      <c r="S957" s="4"/>
      <c r="T957" s="4"/>
      <c r="AA957" s="14"/>
    </row>
    <row r="958" spans="2:27" x14ac:dyDescent="0.2">
      <c r="B958" s="4"/>
      <c r="C958" s="4"/>
      <c r="D958" s="4"/>
      <c r="E958" s="4"/>
      <c r="F958" s="4"/>
      <c r="G958" s="4"/>
      <c r="H958" s="4"/>
      <c r="I958" s="4"/>
      <c r="J958" s="4"/>
      <c r="K958" s="4"/>
      <c r="L958" s="4"/>
      <c r="M958" s="4"/>
      <c r="N958" s="4"/>
      <c r="O958" s="4"/>
      <c r="P958" s="4"/>
      <c r="Q958" s="4"/>
      <c r="R958" s="4"/>
      <c r="S958" s="4"/>
      <c r="T958" s="4"/>
      <c r="AA958" s="14"/>
    </row>
    <row r="959" spans="2:27" x14ac:dyDescent="0.2">
      <c r="B959" s="4"/>
      <c r="C959" s="4"/>
      <c r="D959" s="4"/>
      <c r="E959" s="4"/>
      <c r="F959" s="4"/>
      <c r="G959" s="4"/>
      <c r="H959" s="4"/>
      <c r="I959" s="4"/>
      <c r="J959" s="4"/>
      <c r="K959" s="4"/>
      <c r="L959" s="4"/>
      <c r="M959" s="4"/>
      <c r="N959" s="4"/>
      <c r="O959" s="4"/>
      <c r="P959" s="4"/>
      <c r="Q959" s="4"/>
      <c r="R959" s="4"/>
      <c r="S959" s="4"/>
      <c r="T959" s="4"/>
      <c r="AA959" s="14"/>
    </row>
    <row r="960" spans="2:27" x14ac:dyDescent="0.2">
      <c r="B960" s="4"/>
      <c r="C960" s="4"/>
      <c r="D960" s="4"/>
      <c r="E960" s="4"/>
      <c r="F960" s="4"/>
      <c r="G960" s="4"/>
      <c r="H960" s="4"/>
      <c r="I960" s="4"/>
      <c r="J960" s="4"/>
      <c r="K960" s="4"/>
      <c r="L960" s="4"/>
      <c r="M960" s="4"/>
      <c r="N960" s="4"/>
      <c r="O960" s="4"/>
      <c r="P960" s="4"/>
      <c r="Q960" s="4"/>
      <c r="R960" s="4"/>
      <c r="S960" s="4"/>
      <c r="T960" s="4"/>
      <c r="AA960" s="14"/>
    </row>
    <row r="961" spans="2:27" x14ac:dyDescent="0.2">
      <c r="B961" s="4"/>
      <c r="C961" s="4"/>
      <c r="D961" s="4"/>
      <c r="E961" s="4"/>
      <c r="F961" s="4"/>
      <c r="G961" s="4"/>
      <c r="H961" s="4"/>
      <c r="I961" s="4"/>
      <c r="J961" s="4"/>
      <c r="K961" s="4"/>
      <c r="L961" s="4"/>
      <c r="M961" s="4"/>
      <c r="N961" s="4"/>
      <c r="O961" s="4"/>
      <c r="P961" s="4"/>
      <c r="Q961" s="4"/>
      <c r="R961" s="4"/>
      <c r="S961" s="4"/>
      <c r="T961" s="4"/>
      <c r="AA961" s="14"/>
    </row>
    <row r="962" spans="2:27" x14ac:dyDescent="0.2">
      <c r="B962" s="4"/>
      <c r="C962" s="4"/>
      <c r="D962" s="4"/>
      <c r="E962" s="4"/>
      <c r="F962" s="4"/>
      <c r="G962" s="4"/>
      <c r="H962" s="4"/>
      <c r="I962" s="4"/>
      <c r="J962" s="4"/>
      <c r="K962" s="4"/>
      <c r="L962" s="4"/>
      <c r="M962" s="4"/>
      <c r="N962" s="4"/>
      <c r="O962" s="4"/>
      <c r="P962" s="4"/>
      <c r="Q962" s="4"/>
      <c r="R962" s="4"/>
      <c r="S962" s="4"/>
      <c r="T962" s="4"/>
      <c r="AA962" s="14"/>
    </row>
    <row r="963" spans="2:27" x14ac:dyDescent="0.2">
      <c r="B963" s="4"/>
      <c r="C963" s="4"/>
      <c r="D963" s="4"/>
      <c r="E963" s="4"/>
      <c r="F963" s="4"/>
      <c r="G963" s="4"/>
      <c r="H963" s="4"/>
      <c r="I963" s="4"/>
      <c r="J963" s="4"/>
      <c r="K963" s="4"/>
      <c r="L963" s="4"/>
      <c r="M963" s="4"/>
      <c r="N963" s="4"/>
      <c r="O963" s="4"/>
      <c r="P963" s="4"/>
      <c r="Q963" s="4"/>
      <c r="R963" s="4"/>
      <c r="S963" s="4"/>
      <c r="T963" s="4"/>
      <c r="AA963" s="14"/>
    </row>
    <row r="964" spans="2:27" x14ac:dyDescent="0.2">
      <c r="B964" s="4"/>
      <c r="C964" s="4"/>
      <c r="D964" s="4"/>
      <c r="E964" s="4"/>
      <c r="F964" s="4"/>
      <c r="G964" s="4"/>
      <c r="H964" s="4"/>
      <c r="I964" s="4"/>
      <c r="J964" s="4"/>
      <c r="K964" s="4"/>
      <c r="L964" s="4"/>
      <c r="M964" s="4"/>
      <c r="N964" s="4"/>
      <c r="O964" s="4"/>
      <c r="P964" s="4"/>
      <c r="Q964" s="4"/>
      <c r="R964" s="4"/>
      <c r="S964" s="4"/>
      <c r="T964" s="4"/>
      <c r="AA964" s="14"/>
    </row>
    <row r="965" spans="2:27" x14ac:dyDescent="0.2">
      <c r="B965" s="4"/>
      <c r="C965" s="4"/>
      <c r="D965" s="4"/>
      <c r="E965" s="4"/>
      <c r="F965" s="4"/>
      <c r="G965" s="4"/>
      <c r="H965" s="4"/>
      <c r="I965" s="4"/>
      <c r="J965" s="4"/>
      <c r="K965" s="4"/>
      <c r="L965" s="4"/>
      <c r="M965" s="4"/>
      <c r="N965" s="4"/>
      <c r="O965" s="4"/>
      <c r="P965" s="4"/>
      <c r="Q965" s="4"/>
      <c r="R965" s="4"/>
      <c r="S965" s="4"/>
      <c r="T965" s="4"/>
      <c r="AA965" s="14"/>
    </row>
    <row r="966" spans="2:27" x14ac:dyDescent="0.2">
      <c r="B966" s="4"/>
      <c r="C966" s="4"/>
      <c r="D966" s="4"/>
      <c r="E966" s="4"/>
      <c r="F966" s="4"/>
      <c r="G966" s="4"/>
      <c r="H966" s="4"/>
      <c r="I966" s="4"/>
      <c r="J966" s="4"/>
      <c r="K966" s="4"/>
      <c r="L966" s="4"/>
      <c r="M966" s="4"/>
      <c r="N966" s="4"/>
      <c r="O966" s="4"/>
      <c r="P966" s="4"/>
      <c r="Q966" s="4"/>
      <c r="R966" s="4"/>
      <c r="S966" s="4"/>
      <c r="T966" s="4"/>
      <c r="AA966" s="14"/>
    </row>
    <row r="967" spans="2:27" x14ac:dyDescent="0.2">
      <c r="B967" s="4"/>
      <c r="C967" s="4"/>
      <c r="D967" s="4"/>
      <c r="E967" s="4"/>
      <c r="F967" s="4"/>
      <c r="G967" s="4"/>
      <c r="H967" s="4"/>
      <c r="I967" s="4"/>
      <c r="J967" s="4"/>
      <c r="K967" s="4"/>
      <c r="L967" s="4"/>
      <c r="M967" s="4"/>
      <c r="N967" s="4"/>
      <c r="O967" s="4"/>
      <c r="P967" s="4"/>
      <c r="Q967" s="4"/>
      <c r="R967" s="4"/>
      <c r="S967" s="4"/>
      <c r="T967" s="4"/>
      <c r="AA967" s="14"/>
    </row>
    <row r="968" spans="2:27" x14ac:dyDescent="0.2">
      <c r="B968" s="4"/>
      <c r="C968" s="4"/>
      <c r="D968" s="4"/>
      <c r="E968" s="4"/>
      <c r="F968" s="4"/>
      <c r="G968" s="4"/>
      <c r="H968" s="4"/>
      <c r="I968" s="4"/>
      <c r="J968" s="4"/>
      <c r="K968" s="4"/>
      <c r="L968" s="4"/>
      <c r="M968" s="4"/>
      <c r="N968" s="4"/>
      <c r="O968" s="4"/>
      <c r="P968" s="4"/>
      <c r="Q968" s="4"/>
      <c r="R968" s="4"/>
      <c r="S968" s="4"/>
      <c r="T968" s="4"/>
      <c r="AA968" s="14"/>
    </row>
    <row r="969" spans="2:27" x14ac:dyDescent="0.2">
      <c r="B969" s="4"/>
      <c r="C969" s="4"/>
      <c r="D969" s="4"/>
      <c r="E969" s="4"/>
      <c r="F969" s="4"/>
      <c r="G969" s="4"/>
      <c r="H969" s="4"/>
      <c r="I969" s="4"/>
      <c r="J969" s="4"/>
      <c r="K969" s="4"/>
      <c r="L969" s="4"/>
      <c r="M969" s="4"/>
      <c r="N969" s="4"/>
      <c r="O969" s="4"/>
      <c r="P969" s="4"/>
      <c r="Q969" s="4"/>
      <c r="R969" s="4"/>
      <c r="S969" s="4"/>
      <c r="T969" s="4"/>
      <c r="AA969" s="14"/>
    </row>
    <row r="970" spans="2:27" x14ac:dyDescent="0.2">
      <c r="B970" s="4"/>
      <c r="C970" s="4"/>
      <c r="D970" s="4"/>
      <c r="E970" s="4"/>
      <c r="F970" s="4"/>
      <c r="G970" s="4"/>
      <c r="H970" s="4"/>
      <c r="I970" s="4"/>
      <c r="J970" s="4"/>
      <c r="K970" s="4"/>
      <c r="L970" s="4"/>
      <c r="M970" s="4"/>
      <c r="N970" s="4"/>
      <c r="O970" s="4"/>
      <c r="P970" s="4"/>
      <c r="Q970" s="4"/>
      <c r="R970" s="4"/>
      <c r="S970" s="4"/>
      <c r="T970" s="4"/>
      <c r="AA970" s="14"/>
    </row>
    <row r="971" spans="2:27" x14ac:dyDescent="0.2">
      <c r="B971" s="4"/>
      <c r="C971" s="4"/>
      <c r="D971" s="4"/>
      <c r="E971" s="4"/>
      <c r="F971" s="4"/>
      <c r="G971" s="4"/>
      <c r="H971" s="4"/>
      <c r="I971" s="4"/>
      <c r="J971" s="4"/>
      <c r="K971" s="4"/>
      <c r="L971" s="4"/>
      <c r="M971" s="4"/>
      <c r="N971" s="4"/>
      <c r="O971" s="4"/>
      <c r="P971" s="4"/>
      <c r="Q971" s="4"/>
      <c r="R971" s="4"/>
      <c r="S971" s="4"/>
      <c r="T971" s="4"/>
      <c r="AA971" s="14"/>
    </row>
    <row r="972" spans="2:27" x14ac:dyDescent="0.2">
      <c r="B972" s="4"/>
      <c r="C972" s="4"/>
      <c r="D972" s="4"/>
      <c r="E972" s="4"/>
      <c r="F972" s="4"/>
      <c r="G972" s="4"/>
      <c r="H972" s="4"/>
      <c r="I972" s="4"/>
      <c r="J972" s="4"/>
      <c r="K972" s="4"/>
      <c r="L972" s="4"/>
      <c r="M972" s="4"/>
      <c r="N972" s="4"/>
      <c r="O972" s="4"/>
      <c r="P972" s="4"/>
      <c r="Q972" s="4"/>
      <c r="R972" s="4"/>
      <c r="S972" s="4"/>
      <c r="T972" s="4"/>
      <c r="AA972" s="14"/>
    </row>
    <row r="973" spans="2:27" x14ac:dyDescent="0.2">
      <c r="B973" s="4"/>
      <c r="C973" s="4"/>
      <c r="D973" s="4"/>
      <c r="E973" s="4"/>
      <c r="F973" s="4"/>
      <c r="G973" s="4"/>
      <c r="H973" s="4"/>
      <c r="I973" s="4"/>
      <c r="J973" s="4"/>
      <c r="K973" s="4"/>
      <c r="L973" s="4"/>
      <c r="M973" s="4"/>
      <c r="N973" s="4"/>
      <c r="O973" s="4"/>
      <c r="P973" s="4"/>
      <c r="Q973" s="4"/>
      <c r="R973" s="4"/>
      <c r="S973" s="4"/>
      <c r="T973" s="4"/>
      <c r="AA973" s="14"/>
    </row>
    <row r="974" spans="2:27" x14ac:dyDescent="0.2">
      <c r="B974" s="4"/>
      <c r="C974" s="4"/>
      <c r="D974" s="4"/>
      <c r="E974" s="4"/>
      <c r="F974" s="4"/>
      <c r="G974" s="4"/>
      <c r="H974" s="4"/>
      <c r="I974" s="4"/>
      <c r="J974" s="4"/>
      <c r="K974" s="4"/>
      <c r="L974" s="4"/>
      <c r="M974" s="4"/>
      <c r="N974" s="4"/>
      <c r="O974" s="4"/>
      <c r="P974" s="4"/>
      <c r="Q974" s="4"/>
      <c r="R974" s="4"/>
      <c r="S974" s="4"/>
      <c r="T974" s="4"/>
      <c r="AA974" s="14"/>
    </row>
    <row r="975" spans="2:27" x14ac:dyDescent="0.2">
      <c r="B975" s="4"/>
      <c r="C975" s="4"/>
      <c r="D975" s="4"/>
      <c r="E975" s="4"/>
      <c r="F975" s="4"/>
      <c r="G975" s="4"/>
      <c r="H975" s="4"/>
      <c r="I975" s="4"/>
      <c r="J975" s="4"/>
      <c r="K975" s="4"/>
      <c r="L975" s="4"/>
      <c r="M975" s="4"/>
      <c r="N975" s="4"/>
      <c r="O975" s="4"/>
      <c r="P975" s="4"/>
      <c r="Q975" s="4"/>
      <c r="R975" s="4"/>
      <c r="S975" s="4"/>
      <c r="T975" s="4"/>
      <c r="AA975" s="14"/>
    </row>
    <row r="976" spans="2:27" x14ac:dyDescent="0.2">
      <c r="B976" s="4"/>
      <c r="C976" s="4"/>
      <c r="D976" s="4"/>
      <c r="E976" s="4"/>
      <c r="F976" s="4"/>
      <c r="G976" s="4"/>
      <c r="H976" s="4"/>
      <c r="I976" s="4"/>
      <c r="J976" s="4"/>
      <c r="K976" s="4"/>
      <c r="L976" s="4"/>
      <c r="M976" s="4"/>
      <c r="N976" s="4"/>
      <c r="O976" s="4"/>
      <c r="P976" s="4"/>
      <c r="Q976" s="4"/>
      <c r="R976" s="4"/>
      <c r="S976" s="4"/>
      <c r="T976" s="4"/>
      <c r="AA976" s="14"/>
    </row>
    <row r="977" spans="2:27" x14ac:dyDescent="0.2">
      <c r="B977" s="4"/>
      <c r="C977" s="4"/>
      <c r="D977" s="4"/>
      <c r="E977" s="4"/>
      <c r="F977" s="4"/>
      <c r="G977" s="4"/>
      <c r="H977" s="4"/>
      <c r="I977" s="4"/>
      <c r="J977" s="4"/>
      <c r="K977" s="4"/>
      <c r="L977" s="4"/>
      <c r="M977" s="4"/>
      <c r="N977" s="4"/>
      <c r="O977" s="4"/>
      <c r="P977" s="4"/>
      <c r="Q977" s="4"/>
      <c r="R977" s="4"/>
      <c r="S977" s="4"/>
      <c r="T977" s="4"/>
      <c r="AA977" s="14"/>
    </row>
    <row r="978" spans="2:27" x14ac:dyDescent="0.2">
      <c r="B978" s="4"/>
      <c r="C978" s="4"/>
      <c r="D978" s="4"/>
      <c r="E978" s="4"/>
      <c r="F978" s="4"/>
      <c r="G978" s="4"/>
      <c r="H978" s="4"/>
      <c r="I978" s="4"/>
      <c r="J978" s="4"/>
      <c r="K978" s="4"/>
      <c r="L978" s="4"/>
      <c r="M978" s="4"/>
      <c r="N978" s="4"/>
      <c r="O978" s="4"/>
      <c r="P978" s="4"/>
      <c r="Q978" s="4"/>
      <c r="R978" s="4"/>
      <c r="S978" s="4"/>
      <c r="T978" s="4"/>
      <c r="AA978" s="14"/>
    </row>
    <row r="979" spans="2:27" x14ac:dyDescent="0.2">
      <c r="B979" s="4"/>
      <c r="C979" s="4"/>
      <c r="D979" s="4"/>
      <c r="E979" s="4"/>
      <c r="F979" s="4"/>
      <c r="G979" s="4"/>
      <c r="H979" s="4"/>
      <c r="I979" s="4"/>
      <c r="J979" s="4"/>
      <c r="K979" s="4"/>
      <c r="L979" s="4"/>
      <c r="M979" s="4"/>
      <c r="N979" s="4"/>
      <c r="O979" s="4"/>
      <c r="P979" s="4"/>
      <c r="Q979" s="4"/>
      <c r="R979" s="4"/>
      <c r="S979" s="4"/>
      <c r="T979" s="4"/>
      <c r="AA979" s="14"/>
    </row>
    <row r="980" spans="2:27" x14ac:dyDescent="0.2">
      <c r="B980" s="4"/>
      <c r="C980" s="4"/>
      <c r="D980" s="4"/>
      <c r="E980" s="4"/>
      <c r="F980" s="4"/>
      <c r="G980" s="4"/>
      <c r="H980" s="4"/>
      <c r="I980" s="4"/>
      <c r="J980" s="4"/>
      <c r="K980" s="4"/>
      <c r="L980" s="4"/>
      <c r="M980" s="4"/>
      <c r="N980" s="4"/>
      <c r="O980" s="4"/>
      <c r="P980" s="4"/>
      <c r="Q980" s="4"/>
      <c r="R980" s="4"/>
      <c r="S980" s="4"/>
      <c r="T980" s="4"/>
      <c r="AA980" s="14"/>
    </row>
    <row r="981" spans="2:27" x14ac:dyDescent="0.2">
      <c r="B981" s="4"/>
      <c r="C981" s="4"/>
      <c r="D981" s="4"/>
      <c r="E981" s="4"/>
      <c r="F981" s="4"/>
      <c r="G981" s="4"/>
      <c r="H981" s="4"/>
      <c r="I981" s="4"/>
      <c r="J981" s="4"/>
      <c r="K981" s="4"/>
      <c r="L981" s="4"/>
      <c r="M981" s="4"/>
      <c r="N981" s="4"/>
      <c r="O981" s="4"/>
      <c r="P981" s="4"/>
      <c r="Q981" s="4"/>
      <c r="R981" s="4"/>
      <c r="S981" s="4"/>
      <c r="T981" s="4"/>
      <c r="AA981" s="14"/>
    </row>
    <row r="982" spans="2:27" x14ac:dyDescent="0.2">
      <c r="B982" s="4"/>
      <c r="C982" s="4"/>
      <c r="D982" s="4"/>
      <c r="E982" s="4"/>
      <c r="F982" s="4"/>
      <c r="G982" s="4"/>
      <c r="H982" s="4"/>
      <c r="I982" s="4"/>
      <c r="J982" s="4"/>
      <c r="K982" s="4"/>
      <c r="L982" s="4"/>
      <c r="M982" s="4"/>
      <c r="N982" s="4"/>
      <c r="O982" s="4"/>
      <c r="P982" s="4"/>
      <c r="Q982" s="4"/>
      <c r="R982" s="4"/>
      <c r="S982" s="4"/>
      <c r="T982" s="4"/>
      <c r="AA982" s="14"/>
    </row>
    <row r="983" spans="2:27" x14ac:dyDescent="0.2">
      <c r="B983" s="4"/>
      <c r="C983" s="4"/>
      <c r="D983" s="4"/>
      <c r="E983" s="4"/>
      <c r="F983" s="4"/>
      <c r="G983" s="4"/>
      <c r="H983" s="4"/>
      <c r="I983" s="4"/>
      <c r="J983" s="4"/>
      <c r="K983" s="4"/>
      <c r="L983" s="4"/>
      <c r="M983" s="4"/>
      <c r="N983" s="4"/>
      <c r="O983" s="4"/>
      <c r="P983" s="4"/>
      <c r="Q983" s="4"/>
      <c r="R983" s="4"/>
      <c r="S983" s="4"/>
      <c r="T983" s="4"/>
      <c r="AA983" s="14"/>
    </row>
    <row r="984" spans="2:27" x14ac:dyDescent="0.2">
      <c r="B984" s="4"/>
      <c r="C984" s="4"/>
      <c r="D984" s="4"/>
      <c r="E984" s="4"/>
      <c r="F984" s="4"/>
      <c r="G984" s="4"/>
      <c r="H984" s="4"/>
      <c r="I984" s="4"/>
      <c r="J984" s="4"/>
      <c r="K984" s="4"/>
      <c r="L984" s="4"/>
      <c r="M984" s="4"/>
      <c r="N984" s="4"/>
      <c r="O984" s="4"/>
      <c r="P984" s="4"/>
      <c r="Q984" s="4"/>
      <c r="R984" s="4"/>
      <c r="S984" s="4"/>
      <c r="T984" s="4"/>
      <c r="AA984" s="14"/>
    </row>
    <row r="985" spans="2:27" x14ac:dyDescent="0.2">
      <c r="B985" s="4"/>
      <c r="C985" s="4"/>
      <c r="D985" s="4"/>
      <c r="E985" s="4"/>
      <c r="F985" s="4"/>
      <c r="G985" s="4"/>
      <c r="H985" s="4"/>
      <c r="I985" s="4"/>
      <c r="J985" s="4"/>
      <c r="K985" s="4"/>
      <c r="L985" s="4"/>
      <c r="M985" s="4"/>
      <c r="N985" s="4"/>
      <c r="O985" s="4"/>
      <c r="P985" s="4"/>
      <c r="Q985" s="4"/>
      <c r="R985" s="4"/>
      <c r="S985" s="4"/>
      <c r="T985" s="4"/>
      <c r="AA985" s="14"/>
    </row>
    <row r="986" spans="2:27" x14ac:dyDescent="0.2">
      <c r="B986" s="4"/>
      <c r="C986" s="4"/>
      <c r="D986" s="4"/>
      <c r="E986" s="4"/>
      <c r="F986" s="4"/>
      <c r="G986" s="4"/>
      <c r="H986" s="4"/>
      <c r="I986" s="4"/>
      <c r="J986" s="4"/>
      <c r="K986" s="4"/>
      <c r="L986" s="4"/>
      <c r="M986" s="4"/>
      <c r="N986" s="4"/>
      <c r="O986" s="4"/>
      <c r="P986" s="4"/>
      <c r="Q986" s="4"/>
      <c r="R986" s="4"/>
      <c r="S986" s="4"/>
      <c r="T986" s="4"/>
      <c r="AA986" s="14"/>
    </row>
    <row r="987" spans="2:27" x14ac:dyDescent="0.2">
      <c r="B987" s="4"/>
      <c r="C987" s="4"/>
      <c r="D987" s="4"/>
      <c r="E987" s="4"/>
      <c r="F987" s="4"/>
      <c r="G987" s="4"/>
      <c r="H987" s="4"/>
      <c r="I987" s="4"/>
      <c r="J987" s="4"/>
      <c r="K987" s="4"/>
      <c r="L987" s="4"/>
      <c r="M987" s="4"/>
      <c r="N987" s="4"/>
      <c r="O987" s="4"/>
      <c r="P987" s="4"/>
      <c r="Q987" s="4"/>
      <c r="R987" s="4"/>
      <c r="S987" s="4"/>
      <c r="T987" s="4"/>
      <c r="AA987" s="14"/>
    </row>
    <row r="988" spans="2:27" x14ac:dyDescent="0.2">
      <c r="B988" s="4"/>
      <c r="C988" s="4"/>
      <c r="D988" s="4"/>
      <c r="E988" s="4"/>
      <c r="F988" s="4"/>
      <c r="G988" s="4"/>
      <c r="H988" s="4"/>
      <c r="I988" s="4"/>
      <c r="J988" s="4"/>
      <c r="K988" s="4"/>
      <c r="L988" s="4"/>
      <c r="M988" s="4"/>
      <c r="N988" s="4"/>
      <c r="O988" s="4"/>
      <c r="P988" s="4"/>
      <c r="Q988" s="4"/>
      <c r="R988" s="4"/>
      <c r="S988" s="4"/>
      <c r="T988" s="4"/>
      <c r="AA988" s="14"/>
    </row>
    <row r="989" spans="2:27" x14ac:dyDescent="0.2">
      <c r="B989" s="4"/>
      <c r="C989" s="4"/>
      <c r="D989" s="4"/>
      <c r="E989" s="4"/>
      <c r="F989" s="4"/>
      <c r="G989" s="4"/>
      <c r="H989" s="4"/>
      <c r="I989" s="4"/>
      <c r="J989" s="4"/>
      <c r="K989" s="4"/>
      <c r="L989" s="4"/>
      <c r="M989" s="4"/>
      <c r="N989" s="4"/>
      <c r="O989" s="4"/>
      <c r="P989" s="4"/>
      <c r="Q989" s="4"/>
      <c r="R989" s="4"/>
      <c r="S989" s="4"/>
      <c r="T989" s="4"/>
      <c r="AA989" s="14"/>
    </row>
    <row r="990" spans="2:27" x14ac:dyDescent="0.2">
      <c r="B990" s="4"/>
      <c r="C990" s="4"/>
      <c r="D990" s="4"/>
      <c r="E990" s="4"/>
      <c r="F990" s="4"/>
      <c r="G990" s="4"/>
      <c r="H990" s="4"/>
      <c r="I990" s="4"/>
      <c r="J990" s="4"/>
      <c r="K990" s="4"/>
      <c r="L990" s="4"/>
      <c r="M990" s="4"/>
      <c r="N990" s="4"/>
      <c r="O990" s="4"/>
      <c r="P990" s="4"/>
      <c r="Q990" s="4"/>
      <c r="R990" s="4"/>
      <c r="S990" s="4"/>
      <c r="T990" s="4"/>
      <c r="AA990" s="14"/>
    </row>
    <row r="991" spans="2:27" x14ac:dyDescent="0.2">
      <c r="B991" s="4"/>
      <c r="C991" s="4"/>
      <c r="D991" s="4"/>
      <c r="E991" s="4"/>
      <c r="F991" s="4"/>
      <c r="G991" s="4"/>
      <c r="H991" s="4"/>
      <c r="I991" s="4"/>
      <c r="J991" s="4"/>
      <c r="K991" s="4"/>
      <c r="L991" s="4"/>
      <c r="M991" s="4"/>
      <c r="N991" s="4"/>
      <c r="O991" s="4"/>
      <c r="P991" s="4"/>
      <c r="Q991" s="4"/>
      <c r="R991" s="4"/>
      <c r="S991" s="4"/>
      <c r="T991" s="4"/>
      <c r="AA991" s="14"/>
    </row>
    <row r="992" spans="2:27" x14ac:dyDescent="0.2">
      <c r="B992" s="4"/>
      <c r="C992" s="4"/>
      <c r="D992" s="4"/>
      <c r="E992" s="4"/>
      <c r="F992" s="4"/>
      <c r="G992" s="4"/>
      <c r="H992" s="4"/>
      <c r="I992" s="4"/>
      <c r="J992" s="4"/>
      <c r="K992" s="4"/>
      <c r="L992" s="4"/>
      <c r="M992" s="4"/>
      <c r="N992" s="4"/>
      <c r="O992" s="4"/>
      <c r="P992" s="4"/>
      <c r="Q992" s="4"/>
      <c r="R992" s="4"/>
      <c r="S992" s="4"/>
      <c r="T992" s="4"/>
      <c r="AA992" s="14"/>
    </row>
    <row r="993" spans="2:27" x14ac:dyDescent="0.2">
      <c r="B993" s="4"/>
      <c r="C993" s="4"/>
      <c r="D993" s="4"/>
      <c r="E993" s="4"/>
      <c r="F993" s="4"/>
      <c r="G993" s="4"/>
      <c r="H993" s="4"/>
      <c r="I993" s="4"/>
      <c r="J993" s="4"/>
      <c r="K993" s="4"/>
      <c r="L993" s="4"/>
      <c r="M993" s="4"/>
      <c r="N993" s="4"/>
      <c r="O993" s="4"/>
      <c r="P993" s="4"/>
      <c r="Q993" s="4"/>
      <c r="R993" s="4"/>
      <c r="S993" s="4"/>
      <c r="T993" s="4"/>
      <c r="AA993" s="14"/>
    </row>
    <row r="994" spans="2:27" x14ac:dyDescent="0.2">
      <c r="B994" s="4"/>
      <c r="C994" s="4"/>
      <c r="D994" s="4"/>
      <c r="E994" s="4"/>
      <c r="F994" s="4"/>
      <c r="G994" s="4"/>
      <c r="H994" s="4"/>
      <c r="I994" s="4"/>
      <c r="J994" s="4"/>
      <c r="K994" s="4"/>
      <c r="L994" s="4"/>
      <c r="M994" s="4"/>
      <c r="N994" s="4"/>
      <c r="O994" s="4"/>
      <c r="P994" s="4"/>
      <c r="Q994" s="4"/>
      <c r="R994" s="4"/>
      <c r="S994" s="4"/>
      <c r="T994" s="4"/>
      <c r="AA994" s="14"/>
    </row>
    <row r="995" spans="2:27" x14ac:dyDescent="0.2">
      <c r="B995" s="4"/>
      <c r="C995" s="4"/>
      <c r="D995" s="4"/>
      <c r="E995" s="4"/>
      <c r="F995" s="4"/>
      <c r="G995" s="4"/>
      <c r="H995" s="4"/>
      <c r="I995" s="4"/>
      <c r="J995" s="4"/>
      <c r="K995" s="4"/>
      <c r="L995" s="4"/>
      <c r="M995" s="4"/>
      <c r="N995" s="4"/>
      <c r="O995" s="4"/>
      <c r="P995" s="4"/>
      <c r="Q995" s="4"/>
      <c r="R995" s="4"/>
      <c r="S995" s="4"/>
      <c r="T995" s="4"/>
      <c r="AA995" s="14"/>
    </row>
    <row r="996" spans="2:27" x14ac:dyDescent="0.2">
      <c r="B996" s="4"/>
      <c r="C996" s="4"/>
      <c r="D996" s="4"/>
      <c r="E996" s="4"/>
      <c r="F996" s="4"/>
      <c r="G996" s="4"/>
      <c r="H996" s="4"/>
      <c r="I996" s="4"/>
      <c r="J996" s="4"/>
      <c r="K996" s="4"/>
      <c r="L996" s="4"/>
      <c r="M996" s="4"/>
      <c r="N996" s="4"/>
      <c r="O996" s="4"/>
      <c r="P996" s="4"/>
      <c r="Q996" s="4"/>
      <c r="R996" s="4"/>
      <c r="S996" s="4"/>
      <c r="T996" s="4"/>
      <c r="AA996" s="14"/>
    </row>
    <row r="997" spans="2:27" x14ac:dyDescent="0.2">
      <c r="B997" s="4"/>
      <c r="C997" s="4"/>
      <c r="D997" s="4"/>
      <c r="E997" s="4"/>
      <c r="F997" s="4"/>
      <c r="G997" s="4"/>
      <c r="H997" s="4"/>
      <c r="I997" s="4"/>
      <c r="J997" s="4"/>
      <c r="K997" s="4"/>
      <c r="L997" s="4"/>
      <c r="M997" s="4"/>
      <c r="N997" s="4"/>
      <c r="O997" s="4"/>
      <c r="P997" s="4"/>
      <c r="Q997" s="4"/>
      <c r="R997" s="4"/>
      <c r="S997" s="4"/>
      <c r="T997" s="4"/>
      <c r="AA997" s="14"/>
    </row>
    <row r="998" spans="2:27" x14ac:dyDescent="0.2">
      <c r="B998" s="4"/>
      <c r="C998" s="4"/>
      <c r="D998" s="4"/>
      <c r="E998" s="4"/>
      <c r="F998" s="4"/>
      <c r="G998" s="4"/>
      <c r="H998" s="4"/>
      <c r="I998" s="4"/>
      <c r="J998" s="4"/>
      <c r="K998" s="4"/>
      <c r="L998" s="4"/>
      <c r="M998" s="4"/>
      <c r="N998" s="4"/>
      <c r="O998" s="4"/>
      <c r="P998" s="4"/>
      <c r="Q998" s="4"/>
      <c r="R998" s="4"/>
      <c r="S998" s="4"/>
      <c r="T998" s="4"/>
      <c r="AA998" s="14"/>
    </row>
    <row r="999" spans="2:27" x14ac:dyDescent="0.2">
      <c r="B999" s="4"/>
      <c r="C999" s="4"/>
      <c r="D999" s="4"/>
      <c r="E999" s="4"/>
      <c r="F999" s="4"/>
      <c r="G999" s="4"/>
      <c r="H999" s="4"/>
      <c r="I999" s="4"/>
      <c r="J999" s="4"/>
      <c r="K999" s="4"/>
      <c r="L999" s="4"/>
      <c r="M999" s="4"/>
      <c r="N999" s="4"/>
      <c r="O999" s="4"/>
      <c r="P999" s="4"/>
      <c r="Q999" s="4"/>
      <c r="R999" s="4"/>
      <c r="S999" s="4"/>
      <c r="T999" s="4"/>
      <c r="AA999" s="14"/>
    </row>
    <row r="1000" spans="2:27" x14ac:dyDescent="0.2">
      <c r="B1000" s="4"/>
      <c r="C1000" s="4"/>
      <c r="D1000" s="4"/>
      <c r="E1000" s="4"/>
      <c r="F1000" s="4"/>
      <c r="G1000" s="4"/>
      <c r="H1000" s="4"/>
      <c r="I1000" s="4"/>
      <c r="J1000" s="4"/>
      <c r="K1000" s="4"/>
      <c r="L1000" s="4"/>
      <c r="M1000" s="4"/>
      <c r="N1000" s="4"/>
      <c r="O1000" s="4"/>
      <c r="P1000" s="4"/>
      <c r="Q1000" s="4"/>
      <c r="R1000" s="4"/>
      <c r="S1000" s="4"/>
      <c r="T1000" s="4"/>
      <c r="AA1000" s="14"/>
    </row>
    <row r="1001" spans="2:27" x14ac:dyDescent="0.2">
      <c r="B1001" s="4"/>
      <c r="C1001" s="4"/>
      <c r="D1001" s="4"/>
      <c r="E1001" s="4"/>
      <c r="F1001" s="4"/>
      <c r="G1001" s="4"/>
      <c r="H1001" s="4"/>
      <c r="I1001" s="4"/>
      <c r="J1001" s="4"/>
      <c r="K1001" s="4"/>
      <c r="L1001" s="4"/>
      <c r="M1001" s="4"/>
      <c r="N1001" s="4"/>
      <c r="O1001" s="4"/>
      <c r="P1001" s="4"/>
      <c r="Q1001" s="4"/>
      <c r="R1001" s="4"/>
      <c r="S1001" s="4"/>
      <c r="T1001" s="4"/>
      <c r="AA1001" s="14"/>
    </row>
    <row r="1002" spans="2:27" x14ac:dyDescent="0.2">
      <c r="B1002" s="4"/>
      <c r="C1002" s="4"/>
      <c r="D1002" s="4"/>
      <c r="E1002" s="4"/>
      <c r="F1002" s="4"/>
      <c r="G1002" s="4"/>
      <c r="H1002" s="4"/>
      <c r="I1002" s="4"/>
      <c r="J1002" s="4"/>
      <c r="K1002" s="4"/>
      <c r="L1002" s="4"/>
      <c r="M1002" s="4"/>
      <c r="N1002" s="4"/>
      <c r="O1002" s="4"/>
      <c r="P1002" s="4"/>
      <c r="Q1002" s="4"/>
      <c r="R1002" s="4"/>
      <c r="S1002" s="4"/>
      <c r="T1002" s="4"/>
      <c r="AA1002" s="14"/>
    </row>
    <row r="1003" spans="2:27" x14ac:dyDescent="0.2">
      <c r="B1003" s="4"/>
      <c r="C1003" s="4"/>
      <c r="D1003" s="4"/>
      <c r="E1003" s="4"/>
      <c r="F1003" s="4"/>
      <c r="G1003" s="4"/>
      <c r="H1003" s="4"/>
      <c r="I1003" s="4"/>
      <c r="J1003" s="4"/>
      <c r="K1003" s="4"/>
      <c r="L1003" s="4"/>
      <c r="M1003" s="4"/>
      <c r="N1003" s="4"/>
      <c r="O1003" s="4"/>
      <c r="P1003" s="4"/>
      <c r="Q1003" s="4"/>
      <c r="R1003" s="4"/>
      <c r="S1003" s="4"/>
      <c r="T1003" s="4"/>
      <c r="AA1003" s="14"/>
    </row>
    <row r="1004" spans="2:27" x14ac:dyDescent="0.2">
      <c r="B1004" s="4"/>
      <c r="C1004" s="4"/>
      <c r="D1004" s="4"/>
      <c r="E1004" s="4"/>
      <c r="F1004" s="4"/>
      <c r="G1004" s="4"/>
      <c r="H1004" s="4"/>
      <c r="I1004" s="4"/>
      <c r="J1004" s="4"/>
      <c r="K1004" s="4"/>
      <c r="L1004" s="4"/>
      <c r="M1004" s="4"/>
      <c r="N1004" s="4"/>
      <c r="O1004" s="4"/>
      <c r="P1004" s="4"/>
      <c r="Q1004" s="4"/>
      <c r="R1004" s="4"/>
      <c r="S1004" s="4"/>
      <c r="T1004" s="4"/>
      <c r="AA1004" s="14"/>
    </row>
    <row r="1005" spans="2:27" x14ac:dyDescent="0.2">
      <c r="B1005" s="4"/>
      <c r="C1005" s="4"/>
      <c r="D1005" s="4"/>
      <c r="E1005" s="4"/>
      <c r="F1005" s="4"/>
      <c r="G1005" s="4"/>
      <c r="H1005" s="4"/>
      <c r="I1005" s="4"/>
      <c r="J1005" s="4"/>
      <c r="K1005" s="4"/>
      <c r="L1005" s="4"/>
      <c r="M1005" s="4"/>
      <c r="N1005" s="4"/>
      <c r="O1005" s="4"/>
      <c r="P1005" s="4"/>
      <c r="Q1005" s="4"/>
      <c r="R1005" s="4"/>
      <c r="S1005" s="4"/>
      <c r="T1005" s="4"/>
      <c r="AA1005" s="14"/>
    </row>
    <row r="1006" spans="2:27" x14ac:dyDescent="0.2">
      <c r="B1006" s="4"/>
      <c r="C1006" s="4"/>
      <c r="D1006" s="4"/>
      <c r="E1006" s="4"/>
      <c r="F1006" s="4"/>
      <c r="G1006" s="4"/>
      <c r="H1006" s="4"/>
      <c r="I1006" s="4"/>
      <c r="J1006" s="4"/>
      <c r="K1006" s="4"/>
      <c r="L1006" s="4"/>
      <c r="M1006" s="4"/>
      <c r="N1006" s="4"/>
      <c r="O1006" s="4"/>
      <c r="P1006" s="4"/>
      <c r="Q1006" s="4"/>
      <c r="R1006" s="4"/>
      <c r="S1006" s="4"/>
      <c r="T1006" s="4"/>
      <c r="AA1006" s="14"/>
    </row>
    <row r="1007" spans="2:27" x14ac:dyDescent="0.2">
      <c r="B1007" s="4"/>
      <c r="C1007" s="4"/>
      <c r="D1007" s="4"/>
      <c r="E1007" s="4"/>
      <c r="F1007" s="4"/>
      <c r="G1007" s="4"/>
      <c r="H1007" s="4"/>
      <c r="I1007" s="4"/>
      <c r="J1007" s="4"/>
      <c r="K1007" s="4"/>
      <c r="L1007" s="4"/>
      <c r="M1007" s="4"/>
      <c r="N1007" s="4"/>
      <c r="O1007" s="4"/>
      <c r="P1007" s="4"/>
      <c r="Q1007" s="4"/>
      <c r="R1007" s="4"/>
      <c r="S1007" s="4"/>
      <c r="T1007" s="4"/>
      <c r="AA1007" s="14"/>
    </row>
    <row r="1008" spans="2:27" x14ac:dyDescent="0.2">
      <c r="B1008" s="4"/>
      <c r="C1008" s="4"/>
      <c r="D1008" s="4"/>
      <c r="E1008" s="4"/>
      <c r="F1008" s="4"/>
      <c r="G1008" s="4"/>
      <c r="H1008" s="4"/>
      <c r="I1008" s="4"/>
      <c r="J1008" s="4"/>
      <c r="K1008" s="4"/>
      <c r="L1008" s="4"/>
      <c r="M1008" s="4"/>
      <c r="N1008" s="4"/>
      <c r="O1008" s="4"/>
      <c r="P1008" s="4"/>
      <c r="Q1008" s="4"/>
      <c r="R1008" s="4"/>
      <c r="S1008" s="4"/>
      <c r="T1008" s="4"/>
      <c r="AA1008" s="14"/>
    </row>
    <row r="1009" spans="2:27" x14ac:dyDescent="0.2">
      <c r="B1009" s="4"/>
      <c r="C1009" s="4"/>
      <c r="D1009" s="4"/>
      <c r="E1009" s="4"/>
      <c r="F1009" s="4"/>
      <c r="G1009" s="4"/>
      <c r="H1009" s="4"/>
      <c r="I1009" s="4"/>
      <c r="J1009" s="4"/>
      <c r="K1009" s="4"/>
      <c r="L1009" s="4"/>
      <c r="M1009" s="4"/>
      <c r="N1009" s="4"/>
      <c r="O1009" s="4"/>
      <c r="P1009" s="4"/>
      <c r="Q1009" s="4"/>
      <c r="R1009" s="4"/>
      <c r="S1009" s="4"/>
      <c r="T1009" s="4"/>
      <c r="AA1009" s="14"/>
    </row>
    <row r="1010" spans="2:27" x14ac:dyDescent="0.2">
      <c r="B1010" s="4"/>
      <c r="C1010" s="4"/>
      <c r="D1010" s="4"/>
      <c r="E1010" s="4"/>
      <c r="F1010" s="4"/>
      <c r="G1010" s="4"/>
      <c r="H1010" s="4"/>
      <c r="I1010" s="4"/>
      <c r="J1010" s="4"/>
      <c r="K1010" s="4"/>
      <c r="L1010" s="4"/>
      <c r="M1010" s="4"/>
      <c r="N1010" s="4"/>
      <c r="O1010" s="4"/>
      <c r="P1010" s="4"/>
      <c r="Q1010" s="4"/>
      <c r="R1010" s="4"/>
      <c r="S1010" s="4"/>
      <c r="T1010" s="4"/>
      <c r="AA1010" s="14"/>
    </row>
    <row r="1011" spans="2:27" x14ac:dyDescent="0.2">
      <c r="B1011" s="4"/>
      <c r="C1011" s="4"/>
      <c r="D1011" s="4"/>
      <c r="E1011" s="4"/>
      <c r="F1011" s="4"/>
      <c r="G1011" s="4"/>
      <c r="H1011" s="4"/>
      <c r="I1011" s="4"/>
      <c r="J1011" s="4"/>
      <c r="K1011" s="4"/>
      <c r="L1011" s="4"/>
      <c r="M1011" s="4"/>
      <c r="N1011" s="4"/>
      <c r="O1011" s="4"/>
      <c r="P1011" s="4"/>
      <c r="Q1011" s="4"/>
      <c r="R1011" s="4"/>
      <c r="S1011" s="4"/>
      <c r="T1011" s="4"/>
      <c r="AA1011" s="14"/>
    </row>
    <row r="1012" spans="2:27" x14ac:dyDescent="0.2">
      <c r="B1012" s="4"/>
      <c r="C1012" s="4"/>
      <c r="D1012" s="4"/>
      <c r="E1012" s="4"/>
      <c r="F1012" s="4"/>
      <c r="G1012" s="4"/>
      <c r="H1012" s="4"/>
      <c r="I1012" s="4"/>
      <c r="J1012" s="4"/>
      <c r="K1012" s="4"/>
      <c r="L1012" s="4"/>
      <c r="M1012" s="4"/>
      <c r="N1012" s="4"/>
      <c r="O1012" s="4"/>
      <c r="P1012" s="4"/>
      <c r="Q1012" s="4"/>
      <c r="R1012" s="4"/>
      <c r="S1012" s="4"/>
      <c r="T1012" s="4"/>
      <c r="AA1012" s="14"/>
    </row>
    <row r="1013" spans="2:27" x14ac:dyDescent="0.2">
      <c r="B1013" s="4"/>
      <c r="C1013" s="4"/>
      <c r="D1013" s="4"/>
      <c r="E1013" s="4"/>
      <c r="F1013" s="4"/>
      <c r="G1013" s="4"/>
      <c r="H1013" s="4"/>
      <c r="I1013" s="4"/>
      <c r="J1013" s="4"/>
      <c r="K1013" s="4"/>
      <c r="L1013" s="4"/>
      <c r="M1013" s="4"/>
      <c r="N1013" s="4"/>
      <c r="O1013" s="4"/>
      <c r="P1013" s="4"/>
      <c r="Q1013" s="4"/>
      <c r="R1013" s="4"/>
      <c r="S1013" s="4"/>
      <c r="T1013" s="4"/>
      <c r="AA1013" s="14"/>
    </row>
    <row r="1014" spans="2:27" x14ac:dyDescent="0.2">
      <c r="B1014" s="4"/>
      <c r="C1014" s="4"/>
      <c r="D1014" s="4"/>
      <c r="E1014" s="4"/>
      <c r="F1014" s="4"/>
      <c r="G1014" s="4"/>
      <c r="H1014" s="4"/>
      <c r="I1014" s="4"/>
      <c r="J1014" s="4"/>
      <c r="K1014" s="4"/>
      <c r="L1014" s="4"/>
      <c r="M1014" s="4"/>
      <c r="N1014" s="4"/>
      <c r="O1014" s="4"/>
      <c r="P1014" s="4"/>
      <c r="Q1014" s="4"/>
      <c r="R1014" s="4"/>
      <c r="S1014" s="4"/>
      <c r="T1014" s="4"/>
      <c r="AA1014" s="14"/>
    </row>
    <row r="1015" spans="2:27" x14ac:dyDescent="0.2">
      <c r="B1015" s="4"/>
      <c r="C1015" s="4"/>
      <c r="D1015" s="4"/>
      <c r="E1015" s="4"/>
      <c r="F1015" s="4"/>
      <c r="G1015" s="4"/>
      <c r="H1015" s="4"/>
      <c r="I1015" s="4"/>
      <c r="J1015" s="4"/>
      <c r="K1015" s="4"/>
      <c r="L1015" s="4"/>
      <c r="M1015" s="4"/>
      <c r="N1015" s="4"/>
      <c r="O1015" s="4"/>
      <c r="P1015" s="4"/>
      <c r="Q1015" s="4"/>
      <c r="R1015" s="4"/>
      <c r="S1015" s="4"/>
      <c r="T1015" s="4"/>
      <c r="AA1015" s="14"/>
    </row>
    <row r="1016" spans="2:27" x14ac:dyDescent="0.2">
      <c r="B1016" s="4"/>
      <c r="C1016" s="4"/>
      <c r="D1016" s="4"/>
      <c r="E1016" s="4"/>
      <c r="F1016" s="4"/>
      <c r="G1016" s="4"/>
      <c r="H1016" s="4"/>
      <c r="I1016" s="4"/>
      <c r="J1016" s="4"/>
      <c r="K1016" s="4"/>
      <c r="L1016" s="4"/>
      <c r="M1016" s="4"/>
      <c r="N1016" s="4"/>
      <c r="O1016" s="4"/>
      <c r="P1016" s="4"/>
      <c r="Q1016" s="4"/>
      <c r="R1016" s="4"/>
      <c r="S1016" s="4"/>
      <c r="T1016" s="4"/>
      <c r="AA1016" s="14"/>
    </row>
    <row r="1017" spans="2:27" x14ac:dyDescent="0.2">
      <c r="B1017" s="4"/>
      <c r="C1017" s="4"/>
      <c r="D1017" s="4"/>
      <c r="E1017" s="4"/>
      <c r="F1017" s="4"/>
      <c r="G1017" s="4"/>
      <c r="H1017" s="4"/>
      <c r="I1017" s="4"/>
      <c r="J1017" s="4"/>
      <c r="K1017" s="4"/>
      <c r="L1017" s="4"/>
      <c r="M1017" s="4"/>
      <c r="N1017" s="4"/>
      <c r="O1017" s="4"/>
      <c r="P1017" s="4"/>
      <c r="Q1017" s="4"/>
      <c r="R1017" s="4"/>
      <c r="S1017" s="4"/>
      <c r="T1017" s="4"/>
      <c r="AA1017" s="14"/>
    </row>
    <row r="1018" spans="2:27" x14ac:dyDescent="0.2">
      <c r="B1018" s="4"/>
      <c r="C1018" s="4"/>
      <c r="D1018" s="4"/>
      <c r="E1018" s="4"/>
      <c r="F1018" s="4"/>
      <c r="G1018" s="4"/>
      <c r="H1018" s="4"/>
      <c r="I1018" s="4"/>
      <c r="J1018" s="4"/>
      <c r="K1018" s="4"/>
      <c r="L1018" s="4"/>
      <c r="M1018" s="4"/>
      <c r="N1018" s="4"/>
      <c r="O1018" s="4"/>
      <c r="P1018" s="4"/>
      <c r="Q1018" s="4"/>
      <c r="R1018" s="4"/>
      <c r="S1018" s="4"/>
      <c r="T1018" s="4"/>
      <c r="AA1018" s="14"/>
    </row>
    <row r="1019" spans="2:27" x14ac:dyDescent="0.2">
      <c r="B1019" s="4"/>
      <c r="C1019" s="4"/>
      <c r="D1019" s="4"/>
      <c r="E1019" s="4"/>
      <c r="F1019" s="4"/>
      <c r="G1019" s="4"/>
      <c r="H1019" s="4"/>
      <c r="I1019" s="4"/>
      <c r="J1019" s="4"/>
      <c r="K1019" s="4"/>
      <c r="L1019" s="4"/>
      <c r="M1019" s="4"/>
      <c r="N1019" s="4"/>
      <c r="O1019" s="4"/>
      <c r="P1019" s="4"/>
      <c r="Q1019" s="4"/>
      <c r="R1019" s="4"/>
      <c r="S1019" s="4"/>
      <c r="T1019" s="4"/>
      <c r="AA1019" s="14"/>
    </row>
    <row r="1020" spans="2:27" x14ac:dyDescent="0.2">
      <c r="B1020" s="4"/>
      <c r="C1020" s="4"/>
      <c r="D1020" s="4"/>
      <c r="E1020" s="4"/>
      <c r="F1020" s="4"/>
      <c r="G1020" s="4"/>
      <c r="H1020" s="4"/>
      <c r="I1020" s="4"/>
      <c r="J1020" s="4"/>
      <c r="K1020" s="4"/>
      <c r="L1020" s="4"/>
      <c r="M1020" s="4"/>
      <c r="N1020" s="4"/>
      <c r="O1020" s="4"/>
      <c r="P1020" s="4"/>
      <c r="Q1020" s="4"/>
      <c r="R1020" s="4"/>
      <c r="S1020" s="4"/>
      <c r="T1020" s="4"/>
      <c r="AA1020" s="14"/>
    </row>
    <row r="1021" spans="2:27" x14ac:dyDescent="0.2">
      <c r="B1021" s="4"/>
      <c r="C1021" s="4"/>
      <c r="D1021" s="4"/>
      <c r="E1021" s="4"/>
      <c r="F1021" s="4"/>
      <c r="G1021" s="4"/>
      <c r="H1021" s="4"/>
      <c r="I1021" s="4"/>
      <c r="J1021" s="4"/>
      <c r="K1021" s="4"/>
      <c r="L1021" s="4"/>
      <c r="M1021" s="4"/>
      <c r="N1021" s="4"/>
      <c r="O1021" s="4"/>
      <c r="P1021" s="4"/>
      <c r="Q1021" s="4"/>
      <c r="R1021" s="4"/>
      <c r="S1021" s="4"/>
      <c r="T1021" s="4"/>
      <c r="AA1021" s="14"/>
    </row>
    <row r="1022" spans="2:27" x14ac:dyDescent="0.2">
      <c r="B1022" s="4"/>
      <c r="C1022" s="4"/>
      <c r="D1022" s="4"/>
      <c r="E1022" s="4"/>
      <c r="F1022" s="4"/>
      <c r="G1022" s="4"/>
      <c r="H1022" s="4"/>
      <c r="I1022" s="4"/>
      <c r="J1022" s="4"/>
      <c r="K1022" s="4"/>
      <c r="L1022" s="4"/>
      <c r="M1022" s="4"/>
      <c r="N1022" s="4"/>
      <c r="O1022" s="4"/>
      <c r="P1022" s="4"/>
      <c r="Q1022" s="4"/>
      <c r="R1022" s="4"/>
      <c r="S1022" s="4"/>
      <c r="T1022" s="4"/>
      <c r="AA1022" s="14"/>
    </row>
    <row r="1023" spans="2:27" x14ac:dyDescent="0.2">
      <c r="B1023" s="4"/>
      <c r="C1023" s="4"/>
      <c r="D1023" s="4"/>
      <c r="E1023" s="4"/>
      <c r="F1023" s="4"/>
      <c r="G1023" s="4"/>
      <c r="H1023" s="4"/>
      <c r="I1023" s="4"/>
      <c r="J1023" s="4"/>
      <c r="K1023" s="4"/>
      <c r="L1023" s="4"/>
      <c r="M1023" s="4"/>
      <c r="N1023" s="4"/>
      <c r="O1023" s="4"/>
      <c r="P1023" s="4"/>
      <c r="Q1023" s="4"/>
      <c r="R1023" s="4"/>
      <c r="S1023" s="4"/>
      <c r="T1023" s="4"/>
      <c r="AA1023" s="14"/>
    </row>
    <row r="1024" spans="2:27" x14ac:dyDescent="0.2">
      <c r="B1024" s="4"/>
      <c r="C1024" s="4"/>
      <c r="D1024" s="4"/>
      <c r="E1024" s="4"/>
      <c r="F1024" s="4"/>
      <c r="G1024" s="4"/>
      <c r="H1024" s="4"/>
      <c r="I1024" s="4"/>
      <c r="J1024" s="4"/>
      <c r="K1024" s="4"/>
      <c r="L1024" s="4"/>
      <c r="M1024" s="4"/>
      <c r="N1024" s="4"/>
      <c r="O1024" s="4"/>
      <c r="P1024" s="4"/>
      <c r="Q1024" s="4"/>
      <c r="R1024" s="4"/>
      <c r="S1024" s="4"/>
      <c r="T1024" s="4"/>
      <c r="AA1024" s="14"/>
    </row>
    <row r="1025" spans="2:27" x14ac:dyDescent="0.2">
      <c r="B1025" s="4"/>
      <c r="C1025" s="4"/>
      <c r="D1025" s="4"/>
      <c r="E1025" s="4"/>
      <c r="F1025" s="4"/>
      <c r="G1025" s="4"/>
      <c r="H1025" s="4"/>
      <c r="I1025" s="4"/>
      <c r="J1025" s="4"/>
      <c r="K1025" s="4"/>
      <c r="L1025" s="4"/>
      <c r="M1025" s="4"/>
      <c r="N1025" s="4"/>
      <c r="O1025" s="4"/>
      <c r="P1025" s="4"/>
      <c r="Q1025" s="4"/>
      <c r="R1025" s="4"/>
      <c r="S1025" s="4"/>
      <c r="T1025" s="4"/>
      <c r="AA1025" s="14"/>
    </row>
    <row r="1026" spans="2:27" x14ac:dyDescent="0.2">
      <c r="B1026" s="4"/>
      <c r="C1026" s="4"/>
      <c r="D1026" s="4"/>
      <c r="E1026" s="4"/>
      <c r="F1026" s="4"/>
      <c r="G1026" s="4"/>
      <c r="H1026" s="4"/>
      <c r="I1026" s="4"/>
      <c r="J1026" s="4"/>
      <c r="K1026" s="4"/>
      <c r="L1026" s="4"/>
      <c r="M1026" s="4"/>
      <c r="N1026" s="4"/>
      <c r="O1026" s="4"/>
      <c r="P1026" s="4"/>
      <c r="Q1026" s="4"/>
      <c r="R1026" s="4"/>
      <c r="S1026" s="4"/>
      <c r="T1026" s="4"/>
      <c r="AA1026" s="14"/>
    </row>
    <row r="1027" spans="2:27" x14ac:dyDescent="0.2">
      <c r="B1027" s="4"/>
      <c r="C1027" s="4"/>
      <c r="D1027" s="4"/>
      <c r="E1027" s="4"/>
      <c r="F1027" s="4"/>
      <c r="G1027" s="4"/>
      <c r="H1027" s="4"/>
      <c r="I1027" s="4"/>
      <c r="J1027" s="4"/>
      <c r="K1027" s="4"/>
      <c r="L1027" s="4"/>
      <c r="M1027" s="4"/>
      <c r="N1027" s="4"/>
      <c r="O1027" s="4"/>
      <c r="P1027" s="4"/>
      <c r="Q1027" s="4"/>
      <c r="R1027" s="4"/>
      <c r="S1027" s="4"/>
      <c r="T1027" s="4"/>
      <c r="AA1027" s="14"/>
    </row>
    <row r="1028" spans="2:27" x14ac:dyDescent="0.2">
      <c r="B1028" s="4"/>
      <c r="C1028" s="4"/>
      <c r="D1028" s="4"/>
      <c r="E1028" s="4"/>
      <c r="F1028" s="4"/>
      <c r="G1028" s="4"/>
      <c r="H1028" s="4"/>
      <c r="I1028" s="4"/>
      <c r="J1028" s="4"/>
      <c r="K1028" s="4"/>
      <c r="L1028" s="4"/>
      <c r="M1028" s="4"/>
      <c r="N1028" s="4"/>
      <c r="O1028" s="4"/>
      <c r="P1028" s="4"/>
      <c r="Q1028" s="4"/>
      <c r="R1028" s="4"/>
      <c r="S1028" s="4"/>
      <c r="T1028" s="4"/>
      <c r="AA1028" s="14"/>
    </row>
    <row r="1029" spans="2:27" x14ac:dyDescent="0.2">
      <c r="B1029" s="4"/>
      <c r="C1029" s="4"/>
      <c r="D1029" s="4"/>
      <c r="E1029" s="4"/>
      <c r="F1029" s="4"/>
      <c r="G1029" s="4"/>
      <c r="H1029" s="4"/>
      <c r="I1029" s="4"/>
      <c r="J1029" s="4"/>
      <c r="K1029" s="4"/>
      <c r="L1029" s="4"/>
      <c r="M1029" s="4"/>
      <c r="N1029" s="4"/>
      <c r="O1029" s="4"/>
      <c r="P1029" s="4"/>
      <c r="Q1029" s="4"/>
      <c r="R1029" s="4"/>
      <c r="S1029" s="4"/>
      <c r="T1029" s="4"/>
      <c r="AA1029" s="14"/>
    </row>
    <row r="1030" spans="2:27" x14ac:dyDescent="0.2">
      <c r="B1030" s="4"/>
      <c r="C1030" s="4"/>
      <c r="D1030" s="4"/>
      <c r="E1030" s="4"/>
      <c r="F1030" s="4"/>
      <c r="G1030" s="4"/>
      <c r="H1030" s="4"/>
      <c r="I1030" s="4"/>
      <c r="J1030" s="4"/>
      <c r="K1030" s="4"/>
      <c r="L1030" s="4"/>
      <c r="M1030" s="4"/>
      <c r="N1030" s="4"/>
      <c r="O1030" s="4"/>
      <c r="P1030" s="4"/>
      <c r="Q1030" s="4"/>
      <c r="R1030" s="4"/>
      <c r="S1030" s="4"/>
      <c r="T1030" s="4"/>
      <c r="AA1030" s="14"/>
    </row>
    <row r="1031" spans="2:27" x14ac:dyDescent="0.2">
      <c r="B1031" s="4"/>
      <c r="C1031" s="4"/>
      <c r="D1031" s="4"/>
      <c r="E1031" s="4"/>
      <c r="F1031" s="4"/>
      <c r="G1031" s="4"/>
      <c r="H1031" s="4"/>
      <c r="I1031" s="4"/>
      <c r="J1031" s="4"/>
      <c r="K1031" s="4"/>
      <c r="L1031" s="4"/>
      <c r="M1031" s="4"/>
      <c r="N1031" s="4"/>
      <c r="O1031" s="4"/>
      <c r="P1031" s="4"/>
      <c r="Q1031" s="4"/>
      <c r="R1031" s="4"/>
      <c r="S1031" s="4"/>
      <c r="T1031" s="4"/>
      <c r="AA1031" s="14"/>
    </row>
    <row r="1032" spans="2:27" x14ac:dyDescent="0.2">
      <c r="B1032" s="4"/>
      <c r="C1032" s="4"/>
      <c r="D1032" s="4"/>
      <c r="E1032" s="4"/>
      <c r="F1032" s="4"/>
      <c r="G1032" s="4"/>
      <c r="H1032" s="4"/>
      <c r="I1032" s="4"/>
      <c r="J1032" s="4"/>
      <c r="K1032" s="4"/>
      <c r="L1032" s="4"/>
      <c r="M1032" s="4"/>
      <c r="N1032" s="4"/>
      <c r="O1032" s="4"/>
      <c r="P1032" s="4"/>
      <c r="Q1032" s="4"/>
      <c r="R1032" s="4"/>
      <c r="S1032" s="4"/>
      <c r="T1032" s="4"/>
      <c r="AA1032" s="14"/>
    </row>
    <row r="1033" spans="2:27" x14ac:dyDescent="0.2">
      <c r="B1033" s="4"/>
      <c r="C1033" s="4"/>
      <c r="D1033" s="4"/>
      <c r="E1033" s="4"/>
      <c r="F1033" s="4"/>
      <c r="G1033" s="4"/>
      <c r="H1033" s="4"/>
      <c r="I1033" s="4"/>
      <c r="J1033" s="4"/>
      <c r="K1033" s="4"/>
      <c r="L1033" s="4"/>
      <c r="M1033" s="4"/>
      <c r="N1033" s="4"/>
      <c r="O1033" s="4"/>
      <c r="P1033" s="4"/>
      <c r="Q1033" s="4"/>
      <c r="R1033" s="4"/>
      <c r="S1033" s="4"/>
      <c r="T1033" s="4"/>
      <c r="AA1033" s="14"/>
    </row>
    <row r="1034" spans="2:27" x14ac:dyDescent="0.2">
      <c r="B1034" s="4"/>
      <c r="C1034" s="4"/>
      <c r="D1034" s="4"/>
      <c r="E1034" s="4"/>
      <c r="F1034" s="4"/>
      <c r="G1034" s="4"/>
      <c r="H1034" s="4"/>
      <c r="I1034" s="4"/>
      <c r="J1034" s="4"/>
      <c r="K1034" s="4"/>
      <c r="L1034" s="4"/>
      <c r="M1034" s="4"/>
      <c r="N1034" s="4"/>
      <c r="O1034" s="4"/>
      <c r="P1034" s="4"/>
      <c r="Q1034" s="4"/>
      <c r="R1034" s="4"/>
      <c r="S1034" s="4"/>
      <c r="T1034" s="4"/>
      <c r="AA1034" s="14"/>
    </row>
    <row r="1035" spans="2:27" x14ac:dyDescent="0.2">
      <c r="B1035" s="4"/>
      <c r="C1035" s="4"/>
      <c r="D1035" s="4"/>
      <c r="E1035" s="4"/>
      <c r="F1035" s="4"/>
      <c r="G1035" s="4"/>
      <c r="H1035" s="4"/>
      <c r="I1035" s="4"/>
      <c r="J1035" s="4"/>
      <c r="K1035" s="4"/>
      <c r="L1035" s="4"/>
      <c r="M1035" s="4"/>
      <c r="N1035" s="4"/>
      <c r="O1035" s="4"/>
      <c r="P1035" s="4"/>
      <c r="Q1035" s="4"/>
      <c r="R1035" s="4"/>
      <c r="S1035" s="4"/>
      <c r="T1035" s="4"/>
      <c r="AA1035" s="14"/>
    </row>
    <row r="1036" spans="2:27" x14ac:dyDescent="0.2">
      <c r="B1036" s="4"/>
      <c r="C1036" s="4"/>
      <c r="D1036" s="4"/>
      <c r="E1036" s="4"/>
      <c r="F1036" s="4"/>
      <c r="G1036" s="4"/>
      <c r="H1036" s="4"/>
      <c r="I1036" s="4"/>
      <c r="J1036" s="4"/>
      <c r="K1036" s="4"/>
      <c r="L1036" s="4"/>
      <c r="M1036" s="4"/>
      <c r="N1036" s="4"/>
      <c r="O1036" s="4"/>
      <c r="P1036" s="4"/>
      <c r="Q1036" s="4"/>
      <c r="R1036" s="4"/>
      <c r="S1036" s="4"/>
      <c r="T1036" s="4"/>
      <c r="AA1036" s="14"/>
    </row>
    <row r="1037" spans="2:27" x14ac:dyDescent="0.2">
      <c r="B1037" s="4"/>
      <c r="C1037" s="4"/>
      <c r="D1037" s="4"/>
      <c r="E1037" s="4"/>
      <c r="F1037" s="4"/>
      <c r="G1037" s="4"/>
      <c r="H1037" s="4"/>
      <c r="I1037" s="4"/>
      <c r="J1037" s="4"/>
      <c r="K1037" s="4"/>
      <c r="L1037" s="4"/>
      <c r="M1037" s="4"/>
      <c r="N1037" s="4"/>
      <c r="O1037" s="4"/>
      <c r="P1037" s="4"/>
      <c r="Q1037" s="4"/>
      <c r="R1037" s="4"/>
      <c r="S1037" s="4"/>
      <c r="T1037" s="4"/>
      <c r="AA1037" s="14"/>
    </row>
    <row r="1038" spans="2:27" x14ac:dyDescent="0.2">
      <c r="B1038" s="4"/>
      <c r="C1038" s="4"/>
      <c r="D1038" s="4"/>
      <c r="E1038" s="4"/>
      <c r="F1038" s="4"/>
      <c r="G1038" s="4"/>
      <c r="H1038" s="4"/>
      <c r="I1038" s="4"/>
      <c r="J1038" s="4"/>
      <c r="K1038" s="4"/>
      <c r="L1038" s="4"/>
      <c r="M1038" s="4"/>
      <c r="N1038" s="4"/>
      <c r="O1038" s="4"/>
      <c r="P1038" s="4"/>
      <c r="Q1038" s="4"/>
      <c r="R1038" s="4"/>
      <c r="S1038" s="4"/>
      <c r="T1038" s="4"/>
      <c r="AA1038" s="14"/>
    </row>
    <row r="1039" spans="2:27" x14ac:dyDescent="0.2">
      <c r="B1039" s="4"/>
      <c r="C1039" s="4"/>
      <c r="D1039" s="4"/>
      <c r="E1039" s="4"/>
      <c r="F1039" s="4"/>
      <c r="G1039" s="4"/>
      <c r="H1039" s="4"/>
      <c r="I1039" s="4"/>
      <c r="J1039" s="4"/>
      <c r="K1039" s="4"/>
      <c r="L1039" s="4"/>
      <c r="M1039" s="4"/>
      <c r="N1039" s="4"/>
      <c r="O1039" s="4"/>
      <c r="P1039" s="4"/>
      <c r="Q1039" s="4"/>
      <c r="R1039" s="4"/>
      <c r="S1039" s="4"/>
      <c r="T1039" s="4"/>
      <c r="AA1039" s="14"/>
    </row>
    <row r="1040" spans="2:27" x14ac:dyDescent="0.2">
      <c r="B1040" s="4"/>
      <c r="C1040" s="4"/>
      <c r="D1040" s="4"/>
      <c r="E1040" s="4"/>
      <c r="F1040" s="4"/>
      <c r="G1040" s="4"/>
      <c r="H1040" s="4"/>
      <c r="I1040" s="4"/>
      <c r="J1040" s="4"/>
      <c r="K1040" s="4"/>
      <c r="L1040" s="4"/>
      <c r="M1040" s="4"/>
      <c r="N1040" s="4"/>
      <c r="O1040" s="4"/>
      <c r="P1040" s="4"/>
      <c r="Q1040" s="4"/>
      <c r="R1040" s="4"/>
      <c r="S1040" s="4"/>
      <c r="T1040" s="4"/>
      <c r="AA1040" s="14"/>
    </row>
    <row r="1041" spans="2:27" x14ac:dyDescent="0.2">
      <c r="B1041" s="4"/>
      <c r="C1041" s="4"/>
      <c r="D1041" s="4"/>
      <c r="E1041" s="4"/>
      <c r="F1041" s="4"/>
      <c r="G1041" s="4"/>
      <c r="H1041" s="4"/>
      <c r="I1041" s="4"/>
      <c r="J1041" s="4"/>
      <c r="K1041" s="4"/>
      <c r="L1041" s="4"/>
      <c r="M1041" s="4"/>
      <c r="N1041" s="4"/>
      <c r="O1041" s="4"/>
      <c r="P1041" s="4"/>
      <c r="Q1041" s="4"/>
      <c r="R1041" s="4"/>
      <c r="S1041" s="4"/>
      <c r="T1041" s="4"/>
      <c r="AA1041" s="14"/>
    </row>
    <row r="1042" spans="2:27" x14ac:dyDescent="0.2">
      <c r="B1042" s="4"/>
      <c r="C1042" s="4"/>
      <c r="D1042" s="4"/>
      <c r="E1042" s="4"/>
      <c r="F1042" s="4"/>
      <c r="G1042" s="4"/>
      <c r="H1042" s="4"/>
      <c r="I1042" s="4"/>
      <c r="J1042" s="4"/>
      <c r="K1042" s="4"/>
      <c r="L1042" s="4"/>
      <c r="M1042" s="4"/>
      <c r="N1042" s="4"/>
      <c r="O1042" s="4"/>
      <c r="P1042" s="4"/>
      <c r="Q1042" s="4"/>
      <c r="R1042" s="4"/>
      <c r="S1042" s="4"/>
      <c r="T1042" s="4"/>
      <c r="AA1042" s="14"/>
    </row>
    <row r="1043" spans="2:27" x14ac:dyDescent="0.2">
      <c r="B1043" s="4"/>
      <c r="C1043" s="4"/>
      <c r="D1043" s="4"/>
      <c r="E1043" s="4"/>
      <c r="F1043" s="4"/>
      <c r="G1043" s="4"/>
      <c r="H1043" s="4"/>
      <c r="I1043" s="4"/>
      <c r="J1043" s="4"/>
      <c r="K1043" s="4"/>
      <c r="L1043" s="4"/>
      <c r="M1043" s="4"/>
      <c r="N1043" s="4"/>
      <c r="O1043" s="4"/>
      <c r="P1043" s="4"/>
      <c r="Q1043" s="4"/>
      <c r="R1043" s="4"/>
      <c r="S1043" s="4"/>
      <c r="T1043" s="4"/>
      <c r="AA1043" s="14"/>
    </row>
    <row r="1044" spans="2:27" x14ac:dyDescent="0.2">
      <c r="B1044" s="4"/>
      <c r="C1044" s="4"/>
      <c r="D1044" s="4"/>
      <c r="E1044" s="4"/>
      <c r="F1044" s="4"/>
      <c r="G1044" s="4"/>
      <c r="H1044" s="4"/>
      <c r="I1044" s="4"/>
      <c r="J1044" s="4"/>
      <c r="K1044" s="4"/>
      <c r="L1044" s="4"/>
      <c r="M1044" s="4"/>
      <c r="N1044" s="4"/>
      <c r="O1044" s="4"/>
      <c r="P1044" s="4"/>
      <c r="Q1044" s="4"/>
      <c r="R1044" s="4"/>
      <c r="S1044" s="4"/>
      <c r="T1044" s="4"/>
      <c r="AA1044" s="14"/>
    </row>
    <row r="1045" spans="2:27" x14ac:dyDescent="0.2">
      <c r="B1045" s="4"/>
      <c r="C1045" s="4"/>
      <c r="D1045" s="4"/>
      <c r="E1045" s="4"/>
      <c r="F1045" s="4"/>
      <c r="G1045" s="4"/>
      <c r="H1045" s="4"/>
      <c r="I1045" s="4"/>
      <c r="J1045" s="4"/>
      <c r="K1045" s="4"/>
      <c r="L1045" s="4"/>
      <c r="M1045" s="4"/>
      <c r="N1045" s="4"/>
      <c r="O1045" s="4"/>
      <c r="P1045" s="4"/>
      <c r="Q1045" s="4"/>
      <c r="R1045" s="4"/>
      <c r="S1045" s="4"/>
      <c r="T1045" s="4"/>
      <c r="AA1045" s="14"/>
    </row>
    <row r="1046" spans="2:27" x14ac:dyDescent="0.2">
      <c r="B1046" s="4"/>
      <c r="C1046" s="4"/>
      <c r="D1046" s="4"/>
      <c r="E1046" s="4"/>
      <c r="F1046" s="4"/>
      <c r="G1046" s="4"/>
      <c r="H1046" s="4"/>
      <c r="I1046" s="4"/>
      <c r="J1046" s="4"/>
      <c r="K1046" s="4"/>
      <c r="L1046" s="4"/>
      <c r="M1046" s="4"/>
      <c r="N1046" s="4"/>
      <c r="O1046" s="4"/>
      <c r="P1046" s="4"/>
      <c r="Q1046" s="4"/>
      <c r="R1046" s="4"/>
      <c r="S1046" s="4"/>
      <c r="T1046" s="4"/>
      <c r="AA1046" s="14"/>
    </row>
    <row r="1047" spans="2:27" x14ac:dyDescent="0.2">
      <c r="B1047" s="4"/>
      <c r="C1047" s="4"/>
      <c r="D1047" s="4"/>
      <c r="E1047" s="4"/>
      <c r="F1047" s="4"/>
      <c r="G1047" s="4"/>
      <c r="H1047" s="4"/>
      <c r="I1047" s="4"/>
      <c r="J1047" s="4"/>
      <c r="K1047" s="4"/>
      <c r="L1047" s="4"/>
      <c r="M1047" s="4"/>
      <c r="N1047" s="4"/>
      <c r="O1047" s="4"/>
      <c r="P1047" s="4"/>
      <c r="Q1047" s="4"/>
      <c r="R1047" s="4"/>
      <c r="S1047" s="4"/>
      <c r="T1047" s="4"/>
      <c r="AA1047" s="14"/>
    </row>
    <row r="1048" spans="2:27" x14ac:dyDescent="0.2">
      <c r="B1048" s="4"/>
      <c r="C1048" s="4"/>
      <c r="D1048" s="4"/>
      <c r="E1048" s="4"/>
      <c r="F1048" s="4"/>
      <c r="G1048" s="4"/>
      <c r="H1048" s="4"/>
      <c r="I1048" s="4"/>
      <c r="J1048" s="4"/>
      <c r="K1048" s="4"/>
      <c r="L1048" s="4"/>
      <c r="M1048" s="4"/>
      <c r="N1048" s="4"/>
      <c r="O1048" s="4"/>
      <c r="P1048" s="4"/>
      <c r="Q1048" s="4"/>
      <c r="R1048" s="4"/>
      <c r="S1048" s="4"/>
      <c r="T1048" s="4"/>
      <c r="AA1048" s="14"/>
    </row>
    <row r="1049" spans="2:27" x14ac:dyDescent="0.2">
      <c r="B1049" s="4"/>
      <c r="C1049" s="4"/>
      <c r="D1049" s="4"/>
      <c r="E1049" s="4"/>
      <c r="F1049" s="4"/>
      <c r="G1049" s="4"/>
      <c r="H1049" s="4"/>
      <c r="I1049" s="4"/>
      <c r="J1049" s="4"/>
      <c r="K1049" s="4"/>
      <c r="L1049" s="4"/>
      <c r="M1049" s="4"/>
      <c r="N1049" s="4"/>
      <c r="O1049" s="4"/>
      <c r="P1049" s="4"/>
      <c r="Q1049" s="4"/>
      <c r="R1049" s="4"/>
      <c r="S1049" s="4"/>
      <c r="T1049" s="4"/>
      <c r="AA1049" s="14"/>
    </row>
    <row r="1050" spans="2:27" x14ac:dyDescent="0.2">
      <c r="B1050" s="4"/>
      <c r="C1050" s="4"/>
      <c r="D1050" s="4"/>
      <c r="E1050" s="4"/>
      <c r="F1050" s="4"/>
      <c r="G1050" s="4"/>
      <c r="H1050" s="4"/>
      <c r="I1050" s="4"/>
      <c r="J1050" s="4"/>
      <c r="K1050" s="4"/>
      <c r="L1050" s="4"/>
      <c r="M1050" s="4"/>
      <c r="N1050" s="4"/>
      <c r="O1050" s="4"/>
      <c r="P1050" s="4"/>
      <c r="Q1050" s="4"/>
      <c r="R1050" s="4"/>
      <c r="S1050" s="4"/>
      <c r="T1050" s="4"/>
      <c r="AA1050" s="14"/>
    </row>
    <row r="1051" spans="2:27" x14ac:dyDescent="0.2">
      <c r="B1051" s="4"/>
      <c r="C1051" s="4"/>
      <c r="D1051" s="4"/>
      <c r="E1051" s="4"/>
      <c r="F1051" s="4"/>
      <c r="G1051" s="4"/>
      <c r="H1051" s="4"/>
      <c r="I1051" s="4"/>
      <c r="J1051" s="4"/>
      <c r="K1051" s="4"/>
      <c r="L1051" s="4"/>
      <c r="M1051" s="4"/>
      <c r="N1051" s="4"/>
      <c r="O1051" s="4"/>
      <c r="P1051" s="4"/>
      <c r="Q1051" s="4"/>
      <c r="R1051" s="4"/>
      <c r="S1051" s="4"/>
      <c r="T1051" s="4"/>
      <c r="AA1051" s="14"/>
    </row>
    <row r="1052" spans="2:27" x14ac:dyDescent="0.2">
      <c r="B1052" s="4"/>
      <c r="C1052" s="4"/>
      <c r="D1052" s="4"/>
      <c r="E1052" s="4"/>
      <c r="F1052" s="4"/>
      <c r="G1052" s="4"/>
      <c r="H1052" s="4"/>
      <c r="I1052" s="4"/>
      <c r="J1052" s="4"/>
      <c r="K1052" s="4"/>
      <c r="L1052" s="4"/>
      <c r="M1052" s="4"/>
      <c r="N1052" s="4"/>
      <c r="O1052" s="4"/>
      <c r="P1052" s="4"/>
      <c r="Q1052" s="4"/>
      <c r="R1052" s="4"/>
      <c r="S1052" s="4"/>
      <c r="T1052" s="4"/>
      <c r="AA1052" s="14"/>
    </row>
    <row r="1053" spans="2:27" x14ac:dyDescent="0.2">
      <c r="B1053" s="4"/>
      <c r="C1053" s="4"/>
      <c r="D1053" s="4"/>
      <c r="E1053" s="4"/>
      <c r="F1053" s="4"/>
      <c r="G1053" s="4"/>
      <c r="H1053" s="4"/>
      <c r="I1053" s="4"/>
      <c r="J1053" s="4"/>
      <c r="K1053" s="4"/>
      <c r="L1053" s="4"/>
      <c r="M1053" s="4"/>
      <c r="N1053" s="4"/>
      <c r="O1053" s="4"/>
      <c r="P1053" s="4"/>
      <c r="Q1053" s="4"/>
      <c r="R1053" s="4"/>
      <c r="S1053" s="4"/>
      <c r="T1053" s="4"/>
      <c r="AA1053" s="14"/>
    </row>
    <row r="1054" spans="2:27" x14ac:dyDescent="0.2">
      <c r="B1054" s="4"/>
      <c r="C1054" s="4"/>
      <c r="D1054" s="4"/>
      <c r="E1054" s="4"/>
      <c r="F1054" s="4"/>
      <c r="G1054" s="4"/>
      <c r="H1054" s="4"/>
      <c r="I1054" s="4"/>
      <c r="J1054" s="4"/>
      <c r="K1054" s="4"/>
      <c r="L1054" s="4"/>
      <c r="M1054" s="4"/>
      <c r="N1054" s="4"/>
      <c r="O1054" s="4"/>
      <c r="P1054" s="4"/>
      <c r="Q1054" s="4"/>
      <c r="R1054" s="4"/>
      <c r="S1054" s="4"/>
      <c r="T1054" s="4"/>
      <c r="AA1054" s="14"/>
    </row>
    <row r="1055" spans="2:27" x14ac:dyDescent="0.2">
      <c r="B1055" s="4"/>
      <c r="C1055" s="4"/>
      <c r="D1055" s="4"/>
      <c r="E1055" s="4"/>
      <c r="F1055" s="4"/>
      <c r="G1055" s="4"/>
      <c r="H1055" s="4"/>
      <c r="I1055" s="4"/>
      <c r="J1055" s="4"/>
      <c r="K1055" s="4"/>
      <c r="L1055" s="4"/>
      <c r="M1055" s="4"/>
      <c r="N1055" s="4"/>
      <c r="O1055" s="4"/>
      <c r="P1055" s="4"/>
      <c r="Q1055" s="4"/>
      <c r="R1055" s="4"/>
      <c r="S1055" s="4"/>
      <c r="T1055" s="4"/>
      <c r="AA1055" s="14"/>
    </row>
    <row r="1056" spans="2:27" x14ac:dyDescent="0.2">
      <c r="B1056" s="4"/>
      <c r="C1056" s="4"/>
      <c r="D1056" s="4"/>
      <c r="E1056" s="4"/>
      <c r="F1056" s="4"/>
      <c r="G1056" s="4"/>
      <c r="H1056" s="4"/>
      <c r="I1056" s="4"/>
      <c r="J1056" s="4"/>
      <c r="K1056" s="4"/>
      <c r="L1056" s="4"/>
      <c r="M1056" s="4"/>
      <c r="N1056" s="4"/>
      <c r="O1056" s="4"/>
      <c r="P1056" s="4"/>
      <c r="Q1056" s="4"/>
      <c r="R1056" s="4"/>
      <c r="S1056" s="4"/>
      <c r="T1056" s="4"/>
      <c r="AA1056" s="14"/>
    </row>
    <row r="1057" spans="2:27" x14ac:dyDescent="0.2">
      <c r="B1057" s="4"/>
      <c r="C1057" s="4"/>
      <c r="D1057" s="4"/>
      <c r="E1057" s="4"/>
      <c r="F1057" s="4"/>
      <c r="G1057" s="4"/>
      <c r="H1057" s="4"/>
      <c r="I1057" s="4"/>
      <c r="J1057" s="4"/>
      <c r="K1057" s="4"/>
      <c r="L1057" s="4"/>
      <c r="M1057" s="4"/>
      <c r="N1057" s="4"/>
      <c r="O1057" s="4"/>
      <c r="P1057" s="4"/>
      <c r="Q1057" s="4"/>
      <c r="R1057" s="4"/>
      <c r="S1057" s="4"/>
      <c r="T1057" s="4"/>
      <c r="AA1057" s="14"/>
    </row>
    <row r="1058" spans="2:27" x14ac:dyDescent="0.2">
      <c r="B1058" s="4"/>
      <c r="C1058" s="4"/>
      <c r="D1058" s="4"/>
      <c r="E1058" s="4"/>
      <c r="F1058" s="4"/>
      <c r="G1058" s="4"/>
      <c r="H1058" s="4"/>
      <c r="I1058" s="4"/>
      <c r="J1058" s="4"/>
      <c r="K1058" s="4"/>
      <c r="L1058" s="4"/>
      <c r="M1058" s="4"/>
      <c r="N1058" s="4"/>
      <c r="O1058" s="4"/>
      <c r="P1058" s="4"/>
      <c r="Q1058" s="4"/>
      <c r="R1058" s="4"/>
      <c r="S1058" s="4"/>
      <c r="T1058" s="4"/>
      <c r="AA1058" s="14"/>
    </row>
    <row r="1059" spans="2:27" x14ac:dyDescent="0.2">
      <c r="B1059" s="4"/>
      <c r="C1059" s="4"/>
      <c r="D1059" s="4"/>
      <c r="E1059" s="4"/>
      <c r="F1059" s="4"/>
      <c r="G1059" s="4"/>
      <c r="H1059" s="4"/>
      <c r="I1059" s="4"/>
      <c r="J1059" s="4"/>
      <c r="K1059" s="4"/>
      <c r="L1059" s="4"/>
      <c r="M1059" s="4"/>
      <c r="N1059" s="4"/>
      <c r="O1059" s="4"/>
      <c r="P1059" s="4"/>
      <c r="Q1059" s="4"/>
      <c r="R1059" s="4"/>
      <c r="S1059" s="4"/>
      <c r="T1059" s="4"/>
      <c r="AA1059" s="14"/>
    </row>
    <row r="1060" spans="2:27" x14ac:dyDescent="0.2">
      <c r="B1060" s="4"/>
      <c r="C1060" s="4"/>
      <c r="D1060" s="4"/>
      <c r="E1060" s="4"/>
      <c r="F1060" s="4"/>
      <c r="G1060" s="4"/>
      <c r="H1060" s="4"/>
      <c r="I1060" s="4"/>
      <c r="J1060" s="4"/>
      <c r="K1060" s="4"/>
      <c r="L1060" s="4"/>
      <c r="M1060" s="4"/>
      <c r="N1060" s="4"/>
      <c r="O1060" s="4"/>
      <c r="P1060" s="4"/>
      <c r="Q1060" s="4"/>
      <c r="R1060" s="4"/>
      <c r="S1060" s="4"/>
      <c r="T1060" s="4"/>
      <c r="AA1060" s="14"/>
    </row>
    <row r="1061" spans="2:27" x14ac:dyDescent="0.2">
      <c r="B1061" s="4"/>
      <c r="C1061" s="4"/>
      <c r="D1061" s="4"/>
      <c r="E1061" s="4"/>
      <c r="F1061" s="4"/>
      <c r="G1061" s="4"/>
      <c r="H1061" s="4"/>
      <c r="I1061" s="4"/>
      <c r="J1061" s="4"/>
      <c r="K1061" s="4"/>
      <c r="L1061" s="4"/>
      <c r="M1061" s="4"/>
      <c r="N1061" s="4"/>
      <c r="O1061" s="4"/>
      <c r="P1061" s="4"/>
      <c r="Q1061" s="4"/>
      <c r="R1061" s="4"/>
      <c r="S1061" s="4"/>
      <c r="T1061" s="4"/>
      <c r="AA1061" s="14"/>
    </row>
    <row r="1062" spans="2:27" x14ac:dyDescent="0.2">
      <c r="B1062" s="4"/>
      <c r="C1062" s="4"/>
      <c r="D1062" s="4"/>
      <c r="E1062" s="4"/>
      <c r="F1062" s="4"/>
      <c r="G1062" s="4"/>
      <c r="H1062" s="4"/>
      <c r="I1062" s="4"/>
      <c r="J1062" s="4"/>
      <c r="K1062" s="4"/>
      <c r="L1062" s="4"/>
      <c r="M1062" s="4"/>
      <c r="N1062" s="4"/>
      <c r="O1062" s="4"/>
      <c r="P1062" s="4"/>
      <c r="Q1062" s="4"/>
      <c r="R1062" s="4"/>
      <c r="S1062" s="4"/>
      <c r="T1062" s="4"/>
      <c r="AA1062" s="14"/>
    </row>
    <row r="1063" spans="2:27" x14ac:dyDescent="0.2">
      <c r="B1063" s="4"/>
      <c r="C1063" s="4"/>
      <c r="D1063" s="4"/>
      <c r="E1063" s="4"/>
      <c r="F1063" s="4"/>
      <c r="G1063" s="4"/>
      <c r="H1063" s="4"/>
      <c r="I1063" s="4"/>
      <c r="J1063" s="4"/>
      <c r="K1063" s="4"/>
      <c r="L1063" s="4"/>
      <c r="M1063" s="4"/>
      <c r="N1063" s="4"/>
      <c r="O1063" s="4"/>
      <c r="P1063" s="4"/>
      <c r="Q1063" s="4"/>
      <c r="R1063" s="4"/>
      <c r="S1063" s="4"/>
      <c r="T1063" s="4"/>
      <c r="AA1063" s="14"/>
    </row>
    <row r="1064" spans="2:27" x14ac:dyDescent="0.2">
      <c r="B1064" s="4"/>
      <c r="C1064" s="4"/>
      <c r="D1064" s="4"/>
      <c r="E1064" s="4"/>
      <c r="F1064" s="4"/>
      <c r="G1064" s="4"/>
      <c r="H1064" s="4"/>
      <c r="I1064" s="4"/>
      <c r="J1064" s="4"/>
      <c r="K1064" s="4"/>
      <c r="L1064" s="4"/>
      <c r="M1064" s="4"/>
      <c r="N1064" s="4"/>
      <c r="O1064" s="4"/>
      <c r="P1064" s="4"/>
      <c r="Q1064" s="4"/>
      <c r="R1064" s="4"/>
      <c r="S1064" s="4"/>
      <c r="T1064" s="4"/>
      <c r="AA1064" s="14"/>
    </row>
    <row r="1065" spans="2:27" x14ac:dyDescent="0.2">
      <c r="B1065" s="4"/>
      <c r="C1065" s="4"/>
      <c r="D1065" s="4"/>
      <c r="E1065" s="4"/>
      <c r="F1065" s="4"/>
      <c r="G1065" s="4"/>
      <c r="H1065" s="4"/>
      <c r="I1065" s="4"/>
      <c r="J1065" s="4"/>
      <c r="K1065" s="4"/>
      <c r="L1065" s="4"/>
      <c r="M1065" s="4"/>
      <c r="N1065" s="4"/>
      <c r="O1065" s="4"/>
      <c r="P1065" s="4"/>
      <c r="Q1065" s="4"/>
      <c r="R1065" s="4"/>
      <c r="S1065" s="4"/>
      <c r="T1065" s="4"/>
      <c r="AA1065" s="14"/>
    </row>
    <row r="1066" spans="2:27" x14ac:dyDescent="0.2">
      <c r="B1066" s="4"/>
      <c r="C1066" s="4"/>
      <c r="D1066" s="4"/>
      <c r="E1066" s="4"/>
      <c r="F1066" s="4"/>
      <c r="G1066" s="4"/>
      <c r="H1066" s="4"/>
      <c r="I1066" s="4"/>
      <c r="J1066" s="4"/>
      <c r="K1066" s="4"/>
      <c r="L1066" s="4"/>
      <c r="M1066" s="4"/>
      <c r="N1066" s="4"/>
      <c r="O1066" s="4"/>
      <c r="P1066" s="4"/>
      <c r="Q1066" s="4"/>
      <c r="R1066" s="4"/>
      <c r="S1066" s="4"/>
      <c r="T1066" s="4"/>
      <c r="AA1066" s="14"/>
    </row>
    <row r="1067" spans="2:27" x14ac:dyDescent="0.2">
      <c r="B1067" s="4"/>
      <c r="C1067" s="4"/>
      <c r="D1067" s="4"/>
      <c r="E1067" s="4"/>
      <c r="F1067" s="4"/>
      <c r="G1067" s="4"/>
      <c r="H1067" s="4"/>
      <c r="I1067" s="4"/>
      <c r="J1067" s="4"/>
      <c r="K1067" s="4"/>
      <c r="L1067" s="4"/>
      <c r="M1067" s="4"/>
      <c r="N1067" s="4"/>
      <c r="O1067" s="4"/>
      <c r="P1067" s="4"/>
      <c r="Q1067" s="4"/>
      <c r="R1067" s="4"/>
      <c r="S1067" s="4"/>
      <c r="T1067" s="4"/>
      <c r="AA1067" s="14"/>
    </row>
    <row r="1068" spans="2:27" x14ac:dyDescent="0.2">
      <c r="B1068" s="4"/>
      <c r="C1068" s="4"/>
      <c r="D1068" s="4"/>
      <c r="E1068" s="4"/>
      <c r="F1068" s="4"/>
      <c r="G1068" s="4"/>
      <c r="H1068" s="4"/>
      <c r="I1068" s="4"/>
      <c r="J1068" s="4"/>
      <c r="K1068" s="4"/>
      <c r="L1068" s="4"/>
      <c r="M1068" s="4"/>
      <c r="N1068" s="4"/>
      <c r="O1068" s="4"/>
      <c r="P1068" s="4"/>
      <c r="Q1068" s="4"/>
      <c r="R1068" s="4"/>
      <c r="S1068" s="4"/>
      <c r="T1068" s="4"/>
      <c r="AA1068" s="14"/>
    </row>
    <row r="1069" spans="2:27" x14ac:dyDescent="0.2">
      <c r="B1069" s="4"/>
      <c r="C1069" s="4"/>
      <c r="D1069" s="4"/>
      <c r="E1069" s="4"/>
      <c r="F1069" s="4"/>
      <c r="G1069" s="4"/>
      <c r="H1069" s="4"/>
      <c r="I1069" s="4"/>
      <c r="J1069" s="4"/>
      <c r="K1069" s="4"/>
      <c r="L1069" s="4"/>
      <c r="M1069" s="4"/>
      <c r="N1069" s="4"/>
      <c r="O1069" s="4"/>
      <c r="P1069" s="4"/>
      <c r="Q1069" s="4"/>
      <c r="R1069" s="4"/>
      <c r="S1069" s="4"/>
      <c r="T1069" s="4"/>
      <c r="AA1069" s="14"/>
    </row>
    <row r="1070" spans="2:27" x14ac:dyDescent="0.2">
      <c r="B1070" s="4"/>
      <c r="C1070" s="4"/>
      <c r="D1070" s="4"/>
      <c r="E1070" s="4"/>
      <c r="F1070" s="4"/>
      <c r="G1070" s="4"/>
      <c r="H1070" s="4"/>
      <c r="I1070" s="4"/>
      <c r="J1070" s="4"/>
      <c r="K1070" s="4"/>
      <c r="L1070" s="4"/>
      <c r="M1070" s="4"/>
      <c r="N1070" s="4"/>
      <c r="O1070" s="4"/>
      <c r="P1070" s="4"/>
      <c r="Q1070" s="4"/>
      <c r="R1070" s="4"/>
      <c r="S1070" s="4"/>
      <c r="T1070" s="4"/>
      <c r="AA1070" s="14"/>
    </row>
    <row r="1071" spans="2:27" x14ac:dyDescent="0.2">
      <c r="B1071" s="4"/>
      <c r="C1071" s="4"/>
      <c r="D1071" s="4"/>
      <c r="E1071" s="4"/>
      <c r="F1071" s="4"/>
      <c r="G1071" s="4"/>
      <c r="H1071" s="4"/>
      <c r="I1071" s="4"/>
      <c r="J1071" s="4"/>
      <c r="K1071" s="4"/>
      <c r="L1071" s="4"/>
      <c r="M1071" s="4"/>
      <c r="N1071" s="4"/>
      <c r="O1071" s="4"/>
      <c r="P1071" s="4"/>
      <c r="Q1071" s="4"/>
      <c r="R1071" s="4"/>
      <c r="S1071" s="4"/>
      <c r="T1071" s="4"/>
      <c r="AA1071" s="14"/>
    </row>
    <row r="1072" spans="2:27" x14ac:dyDescent="0.2">
      <c r="B1072" s="4"/>
      <c r="C1072" s="4"/>
      <c r="D1072" s="4"/>
      <c r="E1072" s="4"/>
      <c r="F1072" s="4"/>
      <c r="G1072" s="4"/>
      <c r="H1072" s="4"/>
      <c r="I1072" s="4"/>
      <c r="J1072" s="4"/>
      <c r="K1072" s="4"/>
      <c r="L1072" s="4"/>
      <c r="M1072" s="4"/>
      <c r="N1072" s="4"/>
      <c r="O1072" s="4"/>
      <c r="P1072" s="4"/>
      <c r="Q1072" s="4"/>
      <c r="R1072" s="4"/>
      <c r="S1072" s="4"/>
      <c r="T1072" s="4"/>
      <c r="AA1072" s="14"/>
    </row>
    <row r="1073" spans="2:27" x14ac:dyDescent="0.2">
      <c r="B1073" s="4"/>
      <c r="C1073" s="4"/>
      <c r="D1073" s="4"/>
      <c r="E1073" s="4"/>
      <c r="F1073" s="4"/>
      <c r="G1073" s="4"/>
      <c r="H1073" s="4"/>
      <c r="I1073" s="4"/>
      <c r="J1073" s="4"/>
      <c r="K1073" s="4"/>
      <c r="L1073" s="4"/>
      <c r="M1073" s="4"/>
      <c r="N1073" s="4"/>
      <c r="O1073" s="4"/>
      <c r="P1073" s="4"/>
      <c r="Q1073" s="4"/>
      <c r="R1073" s="4"/>
      <c r="S1073" s="4"/>
      <c r="T1073" s="4"/>
      <c r="AA1073" s="14"/>
    </row>
    <row r="1074" spans="2:27" x14ac:dyDescent="0.2">
      <c r="B1074" s="4"/>
      <c r="C1074" s="4"/>
      <c r="D1074" s="4"/>
      <c r="E1074" s="4"/>
      <c r="F1074" s="4"/>
      <c r="G1074" s="4"/>
      <c r="H1074" s="4"/>
      <c r="I1074" s="4"/>
      <c r="J1074" s="4"/>
      <c r="K1074" s="4"/>
      <c r="L1074" s="4"/>
      <c r="M1074" s="4"/>
      <c r="N1074" s="4"/>
      <c r="O1074" s="4"/>
      <c r="P1074" s="4"/>
      <c r="Q1074" s="4"/>
      <c r="R1074" s="4"/>
      <c r="S1074" s="4"/>
      <c r="T1074" s="4"/>
      <c r="AA1074" s="14"/>
    </row>
    <row r="1075" spans="2:27" x14ac:dyDescent="0.2">
      <c r="B1075" s="4"/>
      <c r="C1075" s="4"/>
      <c r="D1075" s="4"/>
      <c r="E1075" s="4"/>
      <c r="F1075" s="4"/>
      <c r="G1075" s="4"/>
      <c r="H1075" s="4"/>
      <c r="I1075" s="4"/>
      <c r="J1075" s="4"/>
      <c r="K1075" s="4"/>
      <c r="L1075" s="4"/>
      <c r="M1075" s="4"/>
      <c r="N1075" s="4"/>
      <c r="O1075" s="4"/>
      <c r="P1075" s="4"/>
      <c r="Q1075" s="4"/>
      <c r="R1075" s="4"/>
      <c r="S1075" s="4"/>
      <c r="T1075" s="4"/>
      <c r="AA1075" s="14"/>
    </row>
    <row r="1076" spans="2:27" x14ac:dyDescent="0.2">
      <c r="B1076" s="4"/>
      <c r="C1076" s="4"/>
      <c r="D1076" s="4"/>
      <c r="E1076" s="4"/>
      <c r="F1076" s="4"/>
      <c r="G1076" s="4"/>
      <c r="H1076" s="4"/>
      <c r="I1076" s="4"/>
      <c r="J1076" s="4"/>
      <c r="K1076" s="4"/>
      <c r="L1076" s="4"/>
      <c r="M1076" s="4"/>
      <c r="N1076" s="4"/>
      <c r="O1076" s="4"/>
      <c r="P1076" s="4"/>
      <c r="Q1076" s="4"/>
      <c r="R1076" s="4"/>
      <c r="S1076" s="4"/>
      <c r="T1076" s="4"/>
      <c r="AA1076" s="14"/>
    </row>
    <row r="1077" spans="2:27" x14ac:dyDescent="0.2">
      <c r="B1077" s="4"/>
      <c r="C1077" s="4"/>
      <c r="D1077" s="4"/>
      <c r="E1077" s="4"/>
      <c r="F1077" s="4"/>
      <c r="G1077" s="4"/>
      <c r="H1077" s="4"/>
      <c r="I1077" s="4"/>
      <c r="J1077" s="4"/>
      <c r="K1077" s="4"/>
      <c r="L1077" s="4"/>
      <c r="M1077" s="4"/>
      <c r="N1077" s="4"/>
      <c r="O1077" s="4"/>
      <c r="P1077" s="4"/>
      <c r="Q1077" s="4"/>
      <c r="R1077" s="4"/>
      <c r="S1077" s="4"/>
      <c r="T1077" s="4"/>
      <c r="AA1077" s="14"/>
    </row>
    <row r="1078" spans="2:27" x14ac:dyDescent="0.2">
      <c r="B1078" s="4"/>
      <c r="C1078" s="4"/>
      <c r="D1078" s="4"/>
      <c r="E1078" s="4"/>
      <c r="F1078" s="4"/>
      <c r="G1078" s="4"/>
      <c r="H1078" s="4"/>
      <c r="I1078" s="4"/>
      <c r="J1078" s="4"/>
      <c r="K1078" s="4"/>
      <c r="L1078" s="4"/>
      <c r="M1078" s="4"/>
      <c r="N1078" s="4"/>
      <c r="O1078" s="4"/>
      <c r="P1078" s="4"/>
      <c r="Q1078" s="4"/>
      <c r="R1078" s="4"/>
      <c r="S1078" s="4"/>
      <c r="T1078" s="4"/>
      <c r="AA1078" s="14"/>
    </row>
    <row r="1079" spans="2:27" x14ac:dyDescent="0.2">
      <c r="B1079" s="4"/>
      <c r="C1079" s="4"/>
      <c r="D1079" s="4"/>
      <c r="E1079" s="4"/>
      <c r="F1079" s="4"/>
      <c r="G1079" s="4"/>
      <c r="H1079" s="4"/>
      <c r="I1079" s="4"/>
      <c r="J1079" s="4"/>
      <c r="K1079" s="4"/>
      <c r="L1079" s="4"/>
      <c r="M1079" s="4"/>
      <c r="N1079" s="4"/>
      <c r="O1079" s="4"/>
      <c r="P1079" s="4"/>
      <c r="Q1079" s="4"/>
      <c r="R1079" s="4"/>
      <c r="S1079" s="4"/>
      <c r="T1079" s="4"/>
      <c r="AA1079" s="14"/>
    </row>
    <row r="1080" spans="2:27" x14ac:dyDescent="0.2">
      <c r="B1080" s="4"/>
      <c r="C1080" s="4"/>
      <c r="D1080" s="4"/>
      <c r="E1080" s="4"/>
      <c r="F1080" s="4"/>
      <c r="G1080" s="4"/>
      <c r="H1080" s="4"/>
      <c r="I1080" s="4"/>
      <c r="J1080" s="4"/>
      <c r="K1080" s="4"/>
      <c r="L1080" s="4"/>
      <c r="M1080" s="4"/>
      <c r="N1080" s="4"/>
      <c r="O1080" s="4"/>
      <c r="P1080" s="4"/>
      <c r="Q1080" s="4"/>
      <c r="R1080" s="4"/>
      <c r="S1080" s="4"/>
      <c r="T1080" s="4"/>
      <c r="AA1080" s="14"/>
    </row>
    <row r="1081" spans="2:27" x14ac:dyDescent="0.2">
      <c r="B1081" s="4"/>
      <c r="C1081" s="4"/>
      <c r="D1081" s="4"/>
      <c r="E1081" s="4"/>
      <c r="F1081" s="4"/>
      <c r="G1081" s="4"/>
      <c r="H1081" s="4"/>
      <c r="I1081" s="4"/>
      <c r="J1081" s="4"/>
      <c r="K1081" s="4"/>
      <c r="L1081" s="4"/>
      <c r="M1081" s="4"/>
      <c r="N1081" s="4"/>
      <c r="O1081" s="4"/>
      <c r="P1081" s="4"/>
      <c r="Q1081" s="4"/>
      <c r="R1081" s="4"/>
      <c r="S1081" s="4"/>
      <c r="T1081" s="4"/>
      <c r="AA1081" s="14"/>
    </row>
    <row r="1082" spans="2:27" x14ac:dyDescent="0.2">
      <c r="B1082" s="4"/>
      <c r="C1082" s="4"/>
      <c r="D1082" s="4"/>
      <c r="E1082" s="4"/>
      <c r="F1082" s="4"/>
      <c r="G1082" s="4"/>
      <c r="H1082" s="4"/>
      <c r="I1082" s="4"/>
      <c r="J1082" s="4"/>
      <c r="K1082" s="4"/>
      <c r="L1082" s="4"/>
      <c r="M1082" s="4"/>
      <c r="N1082" s="4"/>
      <c r="O1082" s="4"/>
      <c r="P1082" s="4"/>
      <c r="Q1082" s="4"/>
      <c r="R1082" s="4"/>
      <c r="S1082" s="4"/>
      <c r="T1082" s="4"/>
      <c r="AA1082" s="14"/>
    </row>
    <row r="1083" spans="2:27" x14ac:dyDescent="0.2">
      <c r="B1083" s="4"/>
      <c r="C1083" s="4"/>
      <c r="D1083" s="4"/>
      <c r="E1083" s="4"/>
      <c r="F1083" s="4"/>
      <c r="G1083" s="4"/>
      <c r="H1083" s="4"/>
      <c r="I1083" s="4"/>
      <c r="J1083" s="4"/>
      <c r="K1083" s="4"/>
      <c r="L1083" s="4"/>
      <c r="M1083" s="4"/>
      <c r="N1083" s="4"/>
      <c r="O1083" s="4"/>
      <c r="P1083" s="4"/>
      <c r="Q1083" s="4"/>
      <c r="R1083" s="4"/>
      <c r="S1083" s="4"/>
      <c r="T1083" s="4"/>
      <c r="AA1083" s="14"/>
    </row>
    <row r="1084" spans="2:27" x14ac:dyDescent="0.2">
      <c r="B1084" s="4"/>
      <c r="C1084" s="4"/>
      <c r="D1084" s="4"/>
      <c r="E1084" s="4"/>
      <c r="F1084" s="4"/>
      <c r="G1084" s="4"/>
      <c r="H1084" s="4"/>
      <c r="I1084" s="4"/>
      <c r="J1084" s="4"/>
      <c r="K1084" s="4"/>
      <c r="L1084" s="4"/>
      <c r="M1084" s="4"/>
      <c r="N1084" s="4"/>
      <c r="O1084" s="4"/>
      <c r="P1084" s="4"/>
      <c r="Q1084" s="4"/>
      <c r="R1084" s="4"/>
      <c r="S1084" s="4"/>
      <c r="T1084" s="4"/>
      <c r="AA1084" s="14"/>
    </row>
    <row r="1085" spans="2:27" x14ac:dyDescent="0.2">
      <c r="B1085" s="4"/>
      <c r="C1085" s="4"/>
      <c r="D1085" s="4"/>
      <c r="E1085" s="4"/>
      <c r="F1085" s="4"/>
      <c r="G1085" s="4"/>
      <c r="H1085" s="4"/>
      <c r="I1085" s="4"/>
      <c r="J1085" s="4"/>
      <c r="K1085" s="4"/>
      <c r="L1085" s="4"/>
      <c r="M1085" s="4"/>
      <c r="N1085" s="4"/>
      <c r="O1085" s="4"/>
      <c r="P1085" s="4"/>
      <c r="Q1085" s="4"/>
      <c r="R1085" s="4"/>
      <c r="S1085" s="4"/>
      <c r="T1085" s="4"/>
      <c r="AA1085" s="14"/>
    </row>
    <row r="1086" spans="2:27" x14ac:dyDescent="0.2">
      <c r="B1086" s="4"/>
      <c r="C1086" s="4"/>
      <c r="D1086" s="4"/>
      <c r="E1086" s="4"/>
      <c r="F1086" s="4"/>
      <c r="G1086" s="4"/>
      <c r="H1086" s="4"/>
      <c r="I1086" s="4"/>
      <c r="J1086" s="4"/>
      <c r="K1086" s="4"/>
      <c r="L1086" s="4"/>
      <c r="M1086" s="4"/>
      <c r="N1086" s="4"/>
      <c r="O1086" s="4"/>
      <c r="P1086" s="4"/>
      <c r="Q1086" s="4"/>
      <c r="R1086" s="4"/>
      <c r="S1086" s="4"/>
      <c r="T1086" s="4"/>
      <c r="AA1086" s="14"/>
    </row>
    <row r="1087" spans="2:27" x14ac:dyDescent="0.2">
      <c r="B1087" s="4"/>
      <c r="C1087" s="4"/>
      <c r="D1087" s="4"/>
      <c r="E1087" s="4"/>
      <c r="F1087" s="4"/>
      <c r="G1087" s="4"/>
      <c r="H1087" s="4"/>
      <c r="I1087" s="4"/>
      <c r="J1087" s="4"/>
      <c r="K1087" s="4"/>
      <c r="L1087" s="4"/>
      <c r="M1087" s="4"/>
      <c r="N1087" s="4"/>
      <c r="O1087" s="4"/>
      <c r="P1087" s="4"/>
      <c r="Q1087" s="4"/>
      <c r="R1087" s="4"/>
      <c r="S1087" s="4"/>
      <c r="T1087" s="4"/>
      <c r="AA1087" s="14"/>
    </row>
    <row r="1088" spans="2:27" x14ac:dyDescent="0.2">
      <c r="B1088" s="4"/>
      <c r="C1088" s="4"/>
      <c r="D1088" s="4"/>
      <c r="E1088" s="4"/>
      <c r="F1088" s="4"/>
      <c r="G1088" s="4"/>
      <c r="H1088" s="4"/>
      <c r="I1088" s="4"/>
      <c r="J1088" s="4"/>
      <c r="K1088" s="4"/>
      <c r="L1088" s="4"/>
      <c r="M1088" s="4"/>
      <c r="N1088" s="4"/>
      <c r="O1088" s="4"/>
      <c r="P1088" s="4"/>
      <c r="Q1088" s="4"/>
      <c r="R1088" s="4"/>
      <c r="S1088" s="4"/>
      <c r="T1088" s="4"/>
      <c r="AA1088" s="14"/>
    </row>
    <row r="1089" spans="2:27" x14ac:dyDescent="0.2">
      <c r="B1089" s="4"/>
      <c r="C1089" s="4"/>
      <c r="D1089" s="4"/>
      <c r="E1089" s="4"/>
      <c r="F1089" s="4"/>
      <c r="G1089" s="4"/>
      <c r="H1089" s="4"/>
      <c r="I1089" s="4"/>
      <c r="J1089" s="4"/>
      <c r="K1089" s="4"/>
      <c r="L1089" s="4"/>
      <c r="M1089" s="4"/>
      <c r="N1089" s="4"/>
      <c r="O1089" s="4"/>
      <c r="P1089" s="4"/>
      <c r="Q1089" s="4"/>
      <c r="R1089" s="4"/>
      <c r="S1089" s="4"/>
      <c r="T1089" s="4"/>
      <c r="AA1089" s="14"/>
    </row>
    <row r="1090" spans="2:27" x14ac:dyDescent="0.2">
      <c r="B1090" s="4"/>
      <c r="C1090" s="4"/>
      <c r="D1090" s="4"/>
      <c r="E1090" s="4"/>
      <c r="F1090" s="4"/>
      <c r="G1090" s="4"/>
      <c r="H1090" s="4"/>
      <c r="I1090" s="4"/>
      <c r="J1090" s="4"/>
      <c r="K1090" s="4"/>
      <c r="L1090" s="4"/>
      <c r="M1090" s="4"/>
      <c r="N1090" s="4"/>
      <c r="O1090" s="4"/>
      <c r="P1090" s="4"/>
      <c r="Q1090" s="4"/>
      <c r="R1090" s="4"/>
      <c r="S1090" s="4"/>
      <c r="T1090" s="4"/>
      <c r="AA1090" s="14"/>
    </row>
    <row r="1091" spans="2:27" x14ac:dyDescent="0.2">
      <c r="B1091" s="4"/>
      <c r="C1091" s="4"/>
      <c r="D1091" s="4"/>
      <c r="E1091" s="4"/>
      <c r="F1091" s="4"/>
      <c r="G1091" s="4"/>
      <c r="H1091" s="4"/>
      <c r="I1091" s="4"/>
      <c r="J1091" s="4"/>
      <c r="K1091" s="4"/>
      <c r="L1091" s="4"/>
      <c r="M1091" s="4"/>
      <c r="N1091" s="4"/>
      <c r="O1091" s="4"/>
      <c r="P1091" s="4"/>
      <c r="Q1091" s="4"/>
      <c r="R1091" s="4"/>
      <c r="S1091" s="4"/>
      <c r="T1091" s="4"/>
      <c r="AA1091" s="14"/>
    </row>
    <row r="1092" spans="2:27" x14ac:dyDescent="0.2">
      <c r="B1092" s="4"/>
      <c r="C1092" s="4"/>
      <c r="D1092" s="4"/>
      <c r="E1092" s="4"/>
      <c r="F1092" s="4"/>
      <c r="G1092" s="4"/>
      <c r="H1092" s="4"/>
      <c r="I1092" s="4"/>
      <c r="J1092" s="4"/>
      <c r="K1092" s="4"/>
      <c r="L1092" s="4"/>
      <c r="M1092" s="4"/>
      <c r="N1092" s="4"/>
      <c r="O1092" s="4"/>
      <c r="P1092" s="4"/>
      <c r="Q1092" s="4"/>
      <c r="R1092" s="4"/>
      <c r="S1092" s="4"/>
      <c r="T1092" s="4"/>
      <c r="AA1092" s="14"/>
    </row>
    <row r="1093" spans="2:27" x14ac:dyDescent="0.2">
      <c r="B1093" s="4"/>
      <c r="C1093" s="4"/>
      <c r="D1093" s="4"/>
      <c r="E1093" s="4"/>
      <c r="F1093" s="4"/>
      <c r="G1093" s="4"/>
      <c r="H1093" s="4"/>
      <c r="I1093" s="4"/>
      <c r="J1093" s="4"/>
      <c r="K1093" s="4"/>
      <c r="L1093" s="4"/>
      <c r="M1093" s="4"/>
      <c r="N1093" s="4"/>
      <c r="O1093" s="4"/>
      <c r="P1093" s="4"/>
      <c r="Q1093" s="4"/>
      <c r="R1093" s="4"/>
      <c r="S1093" s="4"/>
      <c r="T1093" s="4"/>
      <c r="AA1093" s="14"/>
    </row>
    <row r="1094" spans="2:27" x14ac:dyDescent="0.2">
      <c r="B1094" s="4"/>
      <c r="C1094" s="4"/>
      <c r="D1094" s="4"/>
      <c r="E1094" s="4"/>
      <c r="F1094" s="4"/>
      <c r="G1094" s="4"/>
      <c r="H1094" s="4"/>
      <c r="I1094" s="4"/>
      <c r="J1094" s="4"/>
      <c r="K1094" s="4"/>
      <c r="L1094" s="4"/>
      <c r="M1094" s="4"/>
      <c r="N1094" s="4"/>
      <c r="O1094" s="4"/>
      <c r="P1094" s="4"/>
      <c r="Q1094" s="4"/>
      <c r="R1094" s="4"/>
      <c r="S1094" s="4"/>
      <c r="T1094" s="4"/>
      <c r="AA1094" s="14"/>
    </row>
    <row r="1095" spans="2:27" x14ac:dyDescent="0.2">
      <c r="B1095" s="4"/>
      <c r="C1095" s="4"/>
      <c r="D1095" s="4"/>
      <c r="E1095" s="4"/>
      <c r="F1095" s="4"/>
      <c r="G1095" s="4"/>
      <c r="H1095" s="4"/>
      <c r="I1095" s="4"/>
      <c r="J1095" s="4"/>
      <c r="K1095" s="4"/>
      <c r="L1095" s="4"/>
      <c r="M1095" s="4"/>
      <c r="N1095" s="4"/>
      <c r="O1095" s="4"/>
      <c r="P1095" s="4"/>
      <c r="Q1095" s="4"/>
      <c r="R1095" s="4"/>
      <c r="S1095" s="4"/>
      <c r="T1095" s="4"/>
      <c r="AA1095" s="14"/>
    </row>
    <row r="1096" spans="2:27" x14ac:dyDescent="0.2">
      <c r="B1096" s="4"/>
      <c r="C1096" s="4"/>
      <c r="D1096" s="4"/>
      <c r="E1096" s="4"/>
      <c r="F1096" s="4"/>
      <c r="G1096" s="4"/>
      <c r="H1096" s="4"/>
      <c r="I1096" s="4"/>
      <c r="J1096" s="4"/>
      <c r="K1096" s="4"/>
      <c r="L1096" s="4"/>
      <c r="M1096" s="4"/>
      <c r="N1096" s="4"/>
      <c r="O1096" s="4"/>
      <c r="P1096" s="4"/>
      <c r="Q1096" s="4"/>
      <c r="R1096" s="4"/>
      <c r="S1096" s="4"/>
      <c r="T1096" s="4"/>
      <c r="AA1096" s="14"/>
    </row>
    <row r="1097" spans="2:27" x14ac:dyDescent="0.2">
      <c r="B1097" s="4"/>
      <c r="C1097" s="4"/>
      <c r="D1097" s="4"/>
      <c r="E1097" s="4"/>
      <c r="F1097" s="4"/>
      <c r="G1097" s="4"/>
      <c r="H1097" s="4"/>
      <c r="I1097" s="4"/>
      <c r="J1097" s="4"/>
      <c r="K1097" s="4"/>
      <c r="L1097" s="4"/>
      <c r="M1097" s="4"/>
      <c r="N1097" s="4"/>
      <c r="O1097" s="4"/>
      <c r="P1097" s="4"/>
      <c r="Q1097" s="4"/>
      <c r="R1097" s="4"/>
      <c r="S1097" s="4"/>
      <c r="T1097" s="4"/>
      <c r="AA1097" s="14"/>
    </row>
    <row r="1098" spans="2:27" x14ac:dyDescent="0.2">
      <c r="B1098" s="4"/>
      <c r="C1098" s="4"/>
      <c r="D1098" s="4"/>
      <c r="E1098" s="4"/>
      <c r="F1098" s="4"/>
      <c r="G1098" s="4"/>
      <c r="H1098" s="4"/>
      <c r="I1098" s="4"/>
      <c r="J1098" s="4"/>
      <c r="K1098" s="4"/>
      <c r="L1098" s="4"/>
      <c r="M1098" s="4"/>
      <c r="N1098" s="4"/>
      <c r="O1098" s="4"/>
      <c r="P1098" s="4"/>
      <c r="Q1098" s="4"/>
      <c r="R1098" s="4"/>
      <c r="S1098" s="4"/>
      <c r="T1098" s="4"/>
      <c r="AA1098" s="14"/>
    </row>
    <row r="1099" spans="2:27" x14ac:dyDescent="0.2">
      <c r="B1099" s="4"/>
      <c r="C1099" s="4"/>
      <c r="D1099" s="4"/>
      <c r="E1099" s="4"/>
      <c r="F1099" s="4"/>
      <c r="G1099" s="4"/>
      <c r="H1099" s="4"/>
      <c r="I1099" s="4"/>
      <c r="J1099" s="4"/>
      <c r="K1099" s="4"/>
      <c r="L1099" s="4"/>
      <c r="M1099" s="4"/>
      <c r="N1099" s="4"/>
      <c r="O1099" s="4"/>
      <c r="P1099" s="4"/>
      <c r="Q1099" s="4"/>
      <c r="R1099" s="4"/>
      <c r="S1099" s="4"/>
      <c r="T1099" s="4"/>
      <c r="AA1099" s="14"/>
    </row>
    <row r="1100" spans="2:27" x14ac:dyDescent="0.2">
      <c r="B1100" s="4"/>
      <c r="C1100" s="4"/>
      <c r="D1100" s="4"/>
      <c r="E1100" s="4"/>
      <c r="F1100" s="4"/>
      <c r="G1100" s="4"/>
      <c r="H1100" s="4"/>
      <c r="I1100" s="4"/>
      <c r="J1100" s="4"/>
      <c r="K1100" s="4"/>
      <c r="L1100" s="4"/>
      <c r="M1100" s="4"/>
      <c r="N1100" s="4"/>
      <c r="O1100" s="4"/>
      <c r="P1100" s="4"/>
      <c r="Q1100" s="4"/>
      <c r="R1100" s="4"/>
      <c r="S1100" s="4"/>
      <c r="T1100" s="4"/>
      <c r="AA1100" s="14"/>
    </row>
    <row r="1101" spans="2:27" x14ac:dyDescent="0.2">
      <c r="B1101" s="4"/>
      <c r="C1101" s="4"/>
      <c r="D1101" s="4"/>
      <c r="E1101" s="4"/>
      <c r="F1101" s="4"/>
      <c r="G1101" s="4"/>
      <c r="H1101" s="4"/>
      <c r="I1101" s="4"/>
      <c r="J1101" s="4"/>
      <c r="K1101" s="4"/>
      <c r="L1101" s="4"/>
      <c r="M1101" s="4"/>
      <c r="N1101" s="4"/>
      <c r="O1101" s="4"/>
      <c r="P1101" s="4"/>
      <c r="Q1101" s="4"/>
      <c r="R1101" s="4"/>
      <c r="S1101" s="4"/>
      <c r="T1101" s="4"/>
      <c r="AA1101" s="14"/>
    </row>
    <row r="1102" spans="2:27" x14ac:dyDescent="0.2">
      <c r="B1102" s="4"/>
      <c r="C1102" s="4"/>
      <c r="D1102" s="4"/>
      <c r="E1102" s="4"/>
      <c r="F1102" s="4"/>
      <c r="G1102" s="4"/>
      <c r="H1102" s="4"/>
      <c r="I1102" s="4"/>
      <c r="J1102" s="4"/>
      <c r="K1102" s="4"/>
      <c r="L1102" s="4"/>
      <c r="M1102" s="4"/>
      <c r="N1102" s="4"/>
      <c r="O1102" s="4"/>
      <c r="P1102" s="4"/>
      <c r="Q1102" s="4"/>
      <c r="R1102" s="4"/>
      <c r="S1102" s="4"/>
      <c r="T1102" s="4"/>
      <c r="AA1102" s="14"/>
    </row>
    <row r="1103" spans="2:27" x14ac:dyDescent="0.2">
      <c r="B1103" s="4"/>
      <c r="C1103" s="4"/>
      <c r="D1103" s="4"/>
      <c r="E1103" s="4"/>
      <c r="F1103" s="4"/>
      <c r="G1103" s="4"/>
      <c r="H1103" s="4"/>
      <c r="I1103" s="4"/>
      <c r="J1103" s="4"/>
      <c r="K1103" s="4"/>
      <c r="L1103" s="4"/>
      <c r="M1103" s="4"/>
      <c r="N1103" s="4"/>
      <c r="O1103" s="4"/>
      <c r="P1103" s="4"/>
      <c r="Q1103" s="4"/>
      <c r="R1103" s="4"/>
      <c r="S1103" s="4"/>
      <c r="T1103" s="4"/>
      <c r="AA1103" s="14"/>
    </row>
    <row r="1104" spans="2:27" x14ac:dyDescent="0.2">
      <c r="B1104" s="4"/>
      <c r="C1104" s="4"/>
      <c r="D1104" s="4"/>
      <c r="E1104" s="4"/>
      <c r="F1104" s="4"/>
      <c r="G1104" s="4"/>
      <c r="H1104" s="4"/>
      <c r="I1104" s="4"/>
      <c r="J1104" s="4"/>
      <c r="K1104" s="4"/>
      <c r="L1104" s="4"/>
      <c r="M1104" s="4"/>
      <c r="N1104" s="4"/>
      <c r="O1104" s="4"/>
      <c r="P1104" s="4"/>
      <c r="Q1104" s="4"/>
      <c r="R1104" s="4"/>
      <c r="S1104" s="4"/>
      <c r="T1104" s="4"/>
      <c r="AA1104" s="14"/>
    </row>
    <row r="1105" spans="2:27" x14ac:dyDescent="0.2">
      <c r="B1105" s="4"/>
      <c r="C1105" s="4"/>
      <c r="D1105" s="4"/>
      <c r="E1105" s="4"/>
      <c r="F1105" s="4"/>
      <c r="G1105" s="4"/>
      <c r="H1105" s="4"/>
      <c r="I1105" s="4"/>
      <c r="J1105" s="4"/>
      <c r="K1105" s="4"/>
      <c r="L1105" s="4"/>
      <c r="M1105" s="4"/>
      <c r="N1105" s="4"/>
      <c r="O1105" s="4"/>
      <c r="P1105" s="4"/>
      <c r="Q1105" s="4"/>
      <c r="R1105" s="4"/>
      <c r="S1105" s="4"/>
      <c r="T1105" s="4"/>
      <c r="AA1105" s="14"/>
    </row>
    <row r="1106" spans="2:27" x14ac:dyDescent="0.2">
      <c r="B1106" s="4"/>
      <c r="C1106" s="4"/>
      <c r="D1106" s="4"/>
      <c r="E1106" s="4"/>
      <c r="F1106" s="4"/>
      <c r="G1106" s="4"/>
      <c r="H1106" s="4"/>
      <c r="I1106" s="4"/>
      <c r="J1106" s="4"/>
      <c r="K1106" s="4"/>
      <c r="L1106" s="4"/>
      <c r="M1106" s="4"/>
      <c r="N1106" s="4"/>
      <c r="O1106" s="4"/>
      <c r="P1106" s="4"/>
      <c r="Q1106" s="4"/>
      <c r="R1106" s="4"/>
      <c r="S1106" s="4"/>
      <c r="T1106" s="4"/>
      <c r="AA1106" s="14"/>
    </row>
    <row r="1107" spans="2:27" x14ac:dyDescent="0.2">
      <c r="B1107" s="4"/>
      <c r="C1107" s="4"/>
      <c r="D1107" s="4"/>
      <c r="E1107" s="4"/>
      <c r="F1107" s="4"/>
      <c r="G1107" s="4"/>
      <c r="H1107" s="4"/>
      <c r="I1107" s="4"/>
      <c r="J1107" s="4"/>
      <c r="K1107" s="4"/>
      <c r="L1107" s="4"/>
      <c r="M1107" s="4"/>
      <c r="N1107" s="4"/>
      <c r="O1107" s="4"/>
      <c r="P1107" s="4"/>
      <c r="Q1107" s="4"/>
      <c r="R1107" s="4"/>
      <c r="S1107" s="4"/>
      <c r="T1107" s="4"/>
      <c r="AA1107" s="14"/>
    </row>
    <row r="1108" spans="2:27" x14ac:dyDescent="0.2">
      <c r="B1108" s="4"/>
      <c r="C1108" s="4"/>
      <c r="D1108" s="4"/>
      <c r="E1108" s="4"/>
      <c r="F1108" s="4"/>
      <c r="G1108" s="4"/>
      <c r="H1108" s="4"/>
      <c r="I1108" s="4"/>
      <c r="J1108" s="4"/>
      <c r="K1108" s="4"/>
      <c r="L1108" s="4"/>
      <c r="M1108" s="4"/>
      <c r="N1108" s="4"/>
      <c r="O1108" s="4"/>
      <c r="P1108" s="4"/>
      <c r="Q1108" s="4"/>
      <c r="R1108" s="4"/>
      <c r="S1108" s="4"/>
      <c r="T1108" s="4"/>
      <c r="AA1108" s="14"/>
    </row>
    <row r="1109" spans="2:27" x14ac:dyDescent="0.2">
      <c r="B1109" s="4"/>
      <c r="C1109" s="4"/>
      <c r="D1109" s="4"/>
      <c r="E1109" s="4"/>
      <c r="F1109" s="4"/>
      <c r="G1109" s="4"/>
      <c r="H1109" s="4"/>
      <c r="I1109" s="4"/>
      <c r="J1109" s="4"/>
      <c r="K1109" s="4"/>
      <c r="L1109" s="4"/>
      <c r="M1109" s="4"/>
      <c r="N1109" s="4"/>
      <c r="O1109" s="4"/>
      <c r="P1109" s="4"/>
      <c r="Q1109" s="4"/>
      <c r="R1109" s="4"/>
      <c r="S1109" s="4"/>
      <c r="T1109" s="4"/>
      <c r="AA1109" s="14"/>
    </row>
    <row r="1110" spans="2:27" x14ac:dyDescent="0.2">
      <c r="B1110" s="4"/>
      <c r="C1110" s="4"/>
      <c r="D1110" s="4"/>
      <c r="E1110" s="4"/>
      <c r="F1110" s="4"/>
      <c r="G1110" s="4"/>
      <c r="H1110" s="4"/>
      <c r="I1110" s="4"/>
      <c r="J1110" s="4"/>
      <c r="K1110" s="4"/>
      <c r="L1110" s="4"/>
      <c r="M1110" s="4"/>
      <c r="N1110" s="4"/>
      <c r="O1110" s="4"/>
      <c r="P1110" s="4"/>
      <c r="Q1110" s="4"/>
      <c r="R1110" s="4"/>
      <c r="S1110" s="4"/>
      <c r="T1110" s="4"/>
      <c r="AA1110" s="14"/>
    </row>
    <row r="1111" spans="2:27" x14ac:dyDescent="0.2">
      <c r="B1111" s="4"/>
      <c r="C1111" s="4"/>
      <c r="D1111" s="4"/>
      <c r="E1111" s="4"/>
      <c r="F1111" s="4"/>
      <c r="G1111" s="4"/>
      <c r="H1111" s="4"/>
      <c r="I1111" s="4"/>
      <c r="J1111" s="4"/>
      <c r="K1111" s="4"/>
      <c r="L1111" s="4"/>
      <c r="M1111" s="4"/>
      <c r="N1111" s="4"/>
      <c r="O1111" s="4"/>
      <c r="P1111" s="4"/>
      <c r="Q1111" s="4"/>
      <c r="R1111" s="4"/>
      <c r="S1111" s="4"/>
      <c r="T1111" s="4"/>
      <c r="AA1111" s="14"/>
    </row>
    <row r="1112" spans="2:27" x14ac:dyDescent="0.2">
      <c r="B1112" s="4"/>
      <c r="C1112" s="4"/>
      <c r="D1112" s="4"/>
      <c r="E1112" s="4"/>
      <c r="F1112" s="4"/>
      <c r="G1112" s="4"/>
      <c r="H1112" s="4"/>
      <c r="I1112" s="4"/>
      <c r="J1112" s="4"/>
      <c r="K1112" s="4"/>
      <c r="L1112" s="4"/>
      <c r="M1112" s="4"/>
      <c r="N1112" s="4"/>
      <c r="O1112" s="4"/>
      <c r="P1112" s="4"/>
      <c r="Q1112" s="4"/>
      <c r="R1112" s="4"/>
      <c r="S1112" s="4"/>
      <c r="T1112" s="4"/>
      <c r="AA1112" s="14"/>
    </row>
    <row r="1113" spans="2:27" x14ac:dyDescent="0.2">
      <c r="B1113" s="4"/>
      <c r="C1113" s="4"/>
      <c r="D1113" s="4"/>
      <c r="E1113" s="4"/>
      <c r="F1113" s="4"/>
      <c r="G1113" s="4"/>
      <c r="H1113" s="4"/>
      <c r="I1113" s="4"/>
      <c r="J1113" s="4"/>
      <c r="K1113" s="4"/>
      <c r="L1113" s="4"/>
      <c r="M1113" s="4"/>
      <c r="N1113" s="4"/>
      <c r="O1113" s="4"/>
      <c r="P1113" s="4"/>
      <c r="Q1113" s="4"/>
      <c r="R1113" s="4"/>
      <c r="S1113" s="4"/>
      <c r="T1113" s="4"/>
      <c r="AA1113" s="14"/>
    </row>
    <row r="1114" spans="2:27" x14ac:dyDescent="0.2">
      <c r="B1114" s="4"/>
      <c r="C1114" s="4"/>
      <c r="D1114" s="4"/>
      <c r="E1114" s="4"/>
      <c r="F1114" s="4"/>
      <c r="G1114" s="4"/>
      <c r="H1114" s="4"/>
      <c r="I1114" s="4"/>
      <c r="J1114" s="4"/>
      <c r="K1114" s="4"/>
      <c r="L1114" s="4"/>
      <c r="M1114" s="4"/>
      <c r="N1114" s="4"/>
      <c r="O1114" s="4"/>
      <c r="P1114" s="4"/>
      <c r="Q1114" s="4"/>
      <c r="R1114" s="4"/>
      <c r="S1114" s="4"/>
      <c r="T1114" s="4"/>
      <c r="AA1114" s="14"/>
    </row>
    <row r="1115" spans="2:27" x14ac:dyDescent="0.2">
      <c r="B1115" s="4"/>
      <c r="C1115" s="4"/>
      <c r="D1115" s="4"/>
      <c r="E1115" s="4"/>
      <c r="F1115" s="4"/>
      <c r="G1115" s="4"/>
      <c r="H1115" s="4"/>
      <c r="I1115" s="4"/>
      <c r="J1115" s="4"/>
      <c r="K1115" s="4"/>
      <c r="L1115" s="4"/>
      <c r="M1115" s="4"/>
      <c r="N1115" s="4"/>
      <c r="O1115" s="4"/>
      <c r="P1115" s="4"/>
      <c r="Q1115" s="4"/>
      <c r="R1115" s="4"/>
      <c r="S1115" s="4"/>
      <c r="T1115" s="4"/>
      <c r="AA1115" s="14"/>
    </row>
    <row r="1116" spans="2:27" x14ac:dyDescent="0.2">
      <c r="B1116" s="4"/>
      <c r="C1116" s="4"/>
      <c r="D1116" s="4"/>
      <c r="E1116" s="4"/>
      <c r="F1116" s="4"/>
      <c r="G1116" s="4"/>
      <c r="H1116" s="4"/>
      <c r="I1116" s="4"/>
      <c r="J1116" s="4"/>
      <c r="K1116" s="4"/>
      <c r="L1116" s="4"/>
      <c r="M1116" s="4"/>
      <c r="N1116" s="4"/>
      <c r="O1116" s="4"/>
      <c r="P1116" s="4"/>
      <c r="Q1116" s="4"/>
      <c r="R1116" s="4"/>
      <c r="S1116" s="4"/>
      <c r="T1116" s="4"/>
      <c r="AA1116" s="14"/>
    </row>
    <row r="1117" spans="2:27" x14ac:dyDescent="0.2">
      <c r="B1117" s="4"/>
      <c r="C1117" s="4"/>
      <c r="D1117" s="4"/>
      <c r="E1117" s="4"/>
      <c r="F1117" s="4"/>
      <c r="G1117" s="4"/>
      <c r="H1117" s="4"/>
      <c r="I1117" s="4"/>
      <c r="J1117" s="4"/>
      <c r="K1117" s="4"/>
      <c r="L1117" s="4"/>
      <c r="M1117" s="4"/>
      <c r="N1117" s="4"/>
      <c r="O1117" s="4"/>
      <c r="P1117" s="4"/>
      <c r="Q1117" s="4"/>
      <c r="R1117" s="4"/>
      <c r="S1117" s="4"/>
      <c r="T1117" s="4"/>
      <c r="AA1117" s="14"/>
    </row>
    <row r="1118" spans="2:27" x14ac:dyDescent="0.2">
      <c r="B1118" s="4"/>
      <c r="C1118" s="4"/>
      <c r="D1118" s="4"/>
      <c r="E1118" s="4"/>
      <c r="F1118" s="4"/>
      <c r="G1118" s="4"/>
      <c r="H1118" s="4"/>
      <c r="I1118" s="4"/>
      <c r="J1118" s="4"/>
      <c r="K1118" s="4"/>
      <c r="L1118" s="4"/>
      <c r="M1118" s="4"/>
      <c r="N1118" s="4"/>
      <c r="O1118" s="4"/>
      <c r="P1118" s="4"/>
      <c r="Q1118" s="4"/>
      <c r="R1118" s="4"/>
      <c r="S1118" s="4"/>
      <c r="T1118" s="4"/>
      <c r="AA1118" s="14"/>
    </row>
    <row r="1119" spans="2:27" x14ac:dyDescent="0.2">
      <c r="B1119" s="4"/>
      <c r="C1119" s="4"/>
      <c r="D1119" s="4"/>
      <c r="E1119" s="4"/>
      <c r="F1119" s="4"/>
      <c r="G1119" s="4"/>
      <c r="H1119" s="4"/>
      <c r="I1119" s="4"/>
      <c r="J1119" s="4"/>
      <c r="K1119" s="4"/>
      <c r="L1119" s="4"/>
      <c r="M1119" s="4"/>
      <c r="N1119" s="4"/>
      <c r="O1119" s="4"/>
      <c r="P1119" s="4"/>
      <c r="Q1119" s="4"/>
      <c r="R1119" s="4"/>
      <c r="S1119" s="4"/>
      <c r="T1119" s="4"/>
      <c r="AA1119" s="14"/>
    </row>
    <row r="1120" spans="2:27" x14ac:dyDescent="0.2">
      <c r="B1120" s="4"/>
      <c r="C1120" s="4"/>
      <c r="D1120" s="4"/>
      <c r="E1120" s="4"/>
      <c r="F1120" s="4"/>
      <c r="G1120" s="4"/>
      <c r="H1120" s="4"/>
      <c r="I1120" s="4"/>
      <c r="J1120" s="4"/>
      <c r="K1120" s="4"/>
      <c r="L1120" s="4"/>
      <c r="M1120" s="4"/>
      <c r="N1120" s="4"/>
      <c r="O1120" s="4"/>
      <c r="P1120" s="4"/>
      <c r="Q1120" s="4"/>
      <c r="R1120" s="4"/>
      <c r="S1120" s="4"/>
      <c r="T1120" s="4"/>
      <c r="AA1120" s="14"/>
    </row>
    <row r="1121" spans="2:27" x14ac:dyDescent="0.2">
      <c r="B1121" s="4"/>
      <c r="C1121" s="4"/>
      <c r="D1121" s="4"/>
      <c r="E1121" s="4"/>
      <c r="F1121" s="4"/>
      <c r="G1121" s="4"/>
      <c r="H1121" s="4"/>
      <c r="I1121" s="4"/>
      <c r="J1121" s="4"/>
      <c r="K1121" s="4"/>
      <c r="L1121" s="4"/>
      <c r="M1121" s="4"/>
      <c r="N1121" s="4"/>
      <c r="O1121" s="4"/>
      <c r="P1121" s="4"/>
      <c r="Q1121" s="4"/>
      <c r="R1121" s="4"/>
      <c r="S1121" s="4"/>
      <c r="T1121" s="4"/>
      <c r="AA1121" s="14"/>
    </row>
    <row r="1122" spans="2:27" x14ac:dyDescent="0.2">
      <c r="B1122" s="4"/>
      <c r="C1122" s="4"/>
      <c r="D1122" s="4"/>
      <c r="E1122" s="4"/>
      <c r="F1122" s="4"/>
      <c r="G1122" s="4"/>
      <c r="H1122" s="4"/>
      <c r="I1122" s="4"/>
      <c r="J1122" s="4"/>
      <c r="K1122" s="4"/>
      <c r="L1122" s="4"/>
      <c r="M1122" s="4"/>
      <c r="N1122" s="4"/>
      <c r="O1122" s="4"/>
      <c r="P1122" s="4"/>
      <c r="Q1122" s="4"/>
      <c r="R1122" s="4"/>
      <c r="S1122" s="4"/>
      <c r="T1122" s="4"/>
      <c r="AA1122" s="14"/>
    </row>
    <row r="1123" spans="2:27" x14ac:dyDescent="0.2">
      <c r="B1123" s="4"/>
      <c r="C1123" s="4"/>
      <c r="D1123" s="4"/>
      <c r="E1123" s="4"/>
      <c r="F1123" s="4"/>
      <c r="G1123" s="4"/>
      <c r="H1123" s="4"/>
      <c r="I1123" s="4"/>
      <c r="J1123" s="4"/>
      <c r="K1123" s="4"/>
      <c r="L1123" s="4"/>
      <c r="M1123" s="4"/>
      <c r="N1123" s="4"/>
      <c r="O1123" s="4"/>
      <c r="P1123" s="4"/>
      <c r="Q1123" s="4"/>
      <c r="R1123" s="4"/>
      <c r="S1123" s="4"/>
      <c r="T1123" s="4"/>
      <c r="AA1123" s="14"/>
    </row>
    <row r="1124" spans="2:27" x14ac:dyDescent="0.2">
      <c r="B1124" s="4"/>
      <c r="C1124" s="4"/>
      <c r="D1124" s="4"/>
      <c r="E1124" s="4"/>
      <c r="F1124" s="4"/>
      <c r="G1124" s="4"/>
      <c r="H1124" s="4"/>
      <c r="I1124" s="4"/>
      <c r="J1124" s="4"/>
      <c r="K1124" s="4"/>
      <c r="L1124" s="4"/>
      <c r="M1124" s="4"/>
      <c r="N1124" s="4"/>
      <c r="O1124" s="4"/>
      <c r="P1124" s="4"/>
      <c r="Q1124" s="4"/>
      <c r="R1124" s="4"/>
      <c r="S1124" s="4"/>
      <c r="T1124" s="4"/>
      <c r="AA1124" s="14"/>
    </row>
    <row r="1125" spans="2:27" x14ac:dyDescent="0.2">
      <c r="B1125" s="4"/>
      <c r="C1125" s="4"/>
      <c r="D1125" s="4"/>
      <c r="E1125" s="4"/>
      <c r="F1125" s="4"/>
      <c r="G1125" s="4"/>
      <c r="H1125" s="4"/>
      <c r="I1125" s="4"/>
      <c r="J1125" s="4"/>
      <c r="K1125" s="4"/>
      <c r="L1125" s="4"/>
      <c r="M1125" s="4"/>
      <c r="N1125" s="4"/>
      <c r="O1125" s="4"/>
      <c r="P1125" s="4"/>
      <c r="Q1125" s="4"/>
      <c r="R1125" s="4"/>
      <c r="S1125" s="4"/>
      <c r="T1125" s="4"/>
      <c r="AA1125" s="14"/>
    </row>
    <row r="1126" spans="2:27" x14ac:dyDescent="0.2">
      <c r="B1126" s="4"/>
      <c r="C1126" s="4"/>
      <c r="D1126" s="4"/>
      <c r="E1126" s="4"/>
      <c r="F1126" s="4"/>
      <c r="G1126" s="4"/>
      <c r="H1126" s="4"/>
      <c r="I1126" s="4"/>
      <c r="J1126" s="4"/>
      <c r="K1126" s="4"/>
      <c r="L1126" s="4"/>
      <c r="M1126" s="4"/>
      <c r="N1126" s="4"/>
      <c r="O1126" s="4"/>
      <c r="P1126" s="4"/>
      <c r="Q1126" s="4"/>
      <c r="R1126" s="4"/>
      <c r="S1126" s="4"/>
      <c r="T1126" s="4"/>
      <c r="AA1126" s="14"/>
    </row>
    <row r="1127" spans="2:27" x14ac:dyDescent="0.2">
      <c r="B1127" s="4"/>
      <c r="C1127" s="4"/>
      <c r="D1127" s="4"/>
      <c r="E1127" s="4"/>
      <c r="F1127" s="4"/>
      <c r="G1127" s="4"/>
      <c r="H1127" s="4"/>
      <c r="I1127" s="4"/>
      <c r="J1127" s="4"/>
      <c r="K1127" s="4"/>
      <c r="L1127" s="4"/>
      <c r="M1127" s="4"/>
      <c r="N1127" s="4"/>
      <c r="O1127" s="4"/>
      <c r="P1127" s="4"/>
      <c r="Q1127" s="4"/>
      <c r="R1127" s="4"/>
      <c r="S1127" s="4"/>
      <c r="T1127" s="4"/>
      <c r="AA1127" s="14"/>
    </row>
    <row r="1128" spans="2:27" x14ac:dyDescent="0.2">
      <c r="B1128" s="4"/>
      <c r="C1128" s="4"/>
      <c r="D1128" s="4"/>
      <c r="E1128" s="4"/>
      <c r="F1128" s="4"/>
      <c r="G1128" s="4"/>
      <c r="H1128" s="4"/>
      <c r="I1128" s="4"/>
      <c r="J1128" s="4"/>
      <c r="K1128" s="4"/>
      <c r="L1128" s="4"/>
      <c r="M1128" s="4"/>
      <c r="N1128" s="4"/>
      <c r="O1128" s="4"/>
      <c r="P1128" s="4"/>
      <c r="Q1128" s="4"/>
      <c r="R1128" s="4"/>
      <c r="S1128" s="4"/>
      <c r="T1128" s="4"/>
      <c r="AA1128" s="14"/>
    </row>
    <row r="1129" spans="2:27" x14ac:dyDescent="0.2">
      <c r="B1129" s="4"/>
      <c r="C1129" s="4"/>
      <c r="D1129" s="4"/>
      <c r="E1129" s="4"/>
      <c r="F1129" s="4"/>
      <c r="G1129" s="4"/>
      <c r="H1129" s="4"/>
      <c r="I1129" s="4"/>
      <c r="J1129" s="4"/>
      <c r="K1129" s="4"/>
      <c r="L1129" s="4"/>
      <c r="M1129" s="4"/>
      <c r="N1129" s="4"/>
      <c r="O1129" s="4"/>
      <c r="P1129" s="4"/>
      <c r="Q1129" s="4"/>
      <c r="R1129" s="4"/>
      <c r="S1129" s="4"/>
      <c r="T1129" s="4"/>
      <c r="AA1129" s="14"/>
    </row>
    <row r="1130" spans="2:27" x14ac:dyDescent="0.2">
      <c r="B1130" s="4"/>
      <c r="C1130" s="4"/>
      <c r="D1130" s="4"/>
      <c r="E1130" s="4"/>
      <c r="F1130" s="4"/>
      <c r="G1130" s="4"/>
      <c r="H1130" s="4"/>
      <c r="I1130" s="4"/>
      <c r="J1130" s="4"/>
      <c r="K1130" s="4"/>
      <c r="L1130" s="4"/>
      <c r="M1130" s="4"/>
      <c r="N1130" s="4"/>
      <c r="O1130" s="4"/>
      <c r="P1130" s="4"/>
      <c r="Q1130" s="4"/>
      <c r="R1130" s="4"/>
      <c r="S1130" s="4"/>
      <c r="T1130" s="4"/>
      <c r="AA1130" s="14"/>
    </row>
    <row r="1131" spans="2:27" x14ac:dyDescent="0.2">
      <c r="B1131" s="4"/>
      <c r="C1131" s="4"/>
      <c r="D1131" s="4"/>
      <c r="E1131" s="4"/>
      <c r="F1131" s="4"/>
      <c r="G1131" s="4"/>
      <c r="H1131" s="4"/>
      <c r="I1131" s="4"/>
      <c r="J1131" s="4"/>
      <c r="K1131" s="4"/>
      <c r="L1131" s="4"/>
      <c r="M1131" s="4"/>
      <c r="N1131" s="4"/>
      <c r="O1131" s="4"/>
      <c r="P1131" s="4"/>
      <c r="Q1131" s="4"/>
      <c r="R1131" s="4"/>
      <c r="S1131" s="4"/>
      <c r="T1131" s="4"/>
      <c r="AA1131" s="14"/>
    </row>
    <row r="1132" spans="2:27" x14ac:dyDescent="0.2">
      <c r="B1132" s="4"/>
      <c r="C1132" s="4"/>
      <c r="D1132" s="4"/>
      <c r="E1132" s="4"/>
      <c r="F1132" s="4"/>
      <c r="G1132" s="4"/>
      <c r="H1132" s="4"/>
      <c r="I1132" s="4"/>
      <c r="J1132" s="4"/>
      <c r="K1132" s="4"/>
      <c r="L1132" s="4"/>
      <c r="M1132" s="4"/>
      <c r="N1132" s="4"/>
      <c r="O1132" s="4"/>
      <c r="P1132" s="4"/>
      <c r="Q1132" s="4"/>
      <c r="R1132" s="4"/>
      <c r="S1132" s="4"/>
      <c r="T1132" s="4"/>
      <c r="AA1132" s="14"/>
    </row>
    <row r="1133" spans="2:27" x14ac:dyDescent="0.2">
      <c r="B1133" s="4"/>
      <c r="C1133" s="4"/>
      <c r="D1133" s="4"/>
      <c r="E1133" s="4"/>
      <c r="F1133" s="4"/>
      <c r="G1133" s="4"/>
      <c r="H1133" s="4"/>
      <c r="I1133" s="4"/>
      <c r="J1133" s="4"/>
      <c r="K1133" s="4"/>
      <c r="L1133" s="4"/>
      <c r="M1133" s="4"/>
      <c r="N1133" s="4"/>
      <c r="O1133" s="4"/>
      <c r="P1133" s="4"/>
      <c r="Q1133" s="4"/>
      <c r="R1133" s="4"/>
      <c r="S1133" s="4"/>
      <c r="T1133" s="4"/>
      <c r="AA1133" s="14"/>
    </row>
    <row r="1134" spans="2:27" x14ac:dyDescent="0.2">
      <c r="B1134" s="4"/>
      <c r="C1134" s="4"/>
      <c r="D1134" s="4"/>
      <c r="E1134" s="4"/>
      <c r="F1134" s="4"/>
      <c r="G1134" s="4"/>
      <c r="H1134" s="4"/>
      <c r="I1134" s="4"/>
      <c r="J1134" s="4"/>
      <c r="K1134" s="4"/>
      <c r="L1134" s="4"/>
      <c r="M1134" s="4"/>
      <c r="N1134" s="4"/>
      <c r="O1134" s="4"/>
      <c r="P1134" s="4"/>
      <c r="Q1134" s="4"/>
      <c r="R1134" s="4"/>
      <c r="S1134" s="4"/>
      <c r="T1134" s="4"/>
      <c r="AA1134" s="14"/>
    </row>
    <row r="1135" spans="2:27" x14ac:dyDescent="0.2">
      <c r="B1135" s="4"/>
      <c r="C1135" s="4"/>
      <c r="D1135" s="4"/>
      <c r="E1135" s="4"/>
      <c r="F1135" s="4"/>
      <c r="G1135" s="4"/>
      <c r="H1135" s="4"/>
      <c r="I1135" s="4"/>
      <c r="J1135" s="4"/>
      <c r="K1135" s="4"/>
      <c r="L1135" s="4"/>
      <c r="M1135" s="4"/>
      <c r="N1135" s="4"/>
      <c r="O1135" s="4"/>
      <c r="P1135" s="4"/>
      <c r="Q1135" s="4"/>
      <c r="R1135" s="4"/>
      <c r="S1135" s="4"/>
      <c r="T1135" s="4"/>
      <c r="AA1135" s="14"/>
    </row>
    <row r="1136" spans="2:27" x14ac:dyDescent="0.2">
      <c r="B1136" s="4"/>
      <c r="C1136" s="4"/>
      <c r="D1136" s="4"/>
      <c r="E1136" s="4"/>
      <c r="F1136" s="4"/>
      <c r="G1136" s="4"/>
      <c r="H1136" s="4"/>
      <c r="I1136" s="4"/>
      <c r="J1136" s="4"/>
      <c r="K1136" s="4"/>
      <c r="L1136" s="4"/>
      <c r="M1136" s="4"/>
      <c r="N1136" s="4"/>
      <c r="O1136" s="4"/>
      <c r="P1136" s="4"/>
      <c r="Q1136" s="4"/>
      <c r="R1136" s="4"/>
      <c r="S1136" s="4"/>
      <c r="T1136" s="4"/>
      <c r="AA1136" s="14"/>
    </row>
    <row r="1137" spans="2:27" x14ac:dyDescent="0.2">
      <c r="B1137" s="4"/>
      <c r="C1137" s="4"/>
      <c r="D1137" s="4"/>
      <c r="E1137" s="4"/>
      <c r="F1137" s="4"/>
      <c r="G1137" s="4"/>
      <c r="H1137" s="4"/>
      <c r="I1137" s="4"/>
      <c r="J1137" s="4"/>
      <c r="K1137" s="4"/>
      <c r="L1137" s="4"/>
      <c r="M1137" s="4"/>
      <c r="N1137" s="4"/>
      <c r="O1137" s="4"/>
      <c r="P1137" s="4"/>
      <c r="Q1137" s="4"/>
      <c r="R1137" s="4"/>
      <c r="S1137" s="4"/>
      <c r="T1137" s="4"/>
      <c r="AA1137" s="14"/>
    </row>
    <row r="1138" spans="2:27" x14ac:dyDescent="0.2">
      <c r="B1138" s="4"/>
      <c r="C1138" s="4"/>
      <c r="D1138" s="4"/>
      <c r="E1138" s="4"/>
      <c r="F1138" s="4"/>
      <c r="G1138" s="4"/>
      <c r="H1138" s="4"/>
      <c r="I1138" s="4"/>
      <c r="J1138" s="4"/>
      <c r="K1138" s="4"/>
      <c r="L1138" s="4"/>
      <c r="M1138" s="4"/>
      <c r="N1138" s="4"/>
      <c r="O1138" s="4"/>
      <c r="P1138" s="4"/>
      <c r="Q1138" s="4"/>
      <c r="R1138" s="4"/>
      <c r="S1138" s="4"/>
      <c r="T1138" s="4"/>
      <c r="AA1138" s="14"/>
    </row>
    <row r="1139" spans="2:27" x14ac:dyDescent="0.2">
      <c r="B1139" s="4"/>
      <c r="C1139" s="4"/>
      <c r="D1139" s="4"/>
      <c r="E1139" s="4"/>
      <c r="F1139" s="4"/>
      <c r="G1139" s="4"/>
      <c r="H1139" s="4"/>
      <c r="I1139" s="4"/>
      <c r="J1139" s="4"/>
      <c r="K1139" s="4"/>
      <c r="L1139" s="4"/>
      <c r="M1139" s="4"/>
      <c r="N1139" s="4"/>
      <c r="O1139" s="4"/>
      <c r="P1139" s="4"/>
      <c r="Q1139" s="4"/>
      <c r="R1139" s="4"/>
      <c r="S1139" s="4"/>
      <c r="T1139" s="4"/>
      <c r="AA1139" s="14"/>
    </row>
    <row r="1140" spans="2:27" x14ac:dyDescent="0.2">
      <c r="B1140" s="4"/>
      <c r="C1140" s="4"/>
      <c r="D1140" s="4"/>
      <c r="E1140" s="4"/>
      <c r="F1140" s="4"/>
      <c r="G1140" s="4"/>
      <c r="H1140" s="4"/>
      <c r="I1140" s="4"/>
      <c r="J1140" s="4"/>
      <c r="K1140" s="4"/>
      <c r="L1140" s="4"/>
      <c r="M1140" s="4"/>
      <c r="N1140" s="4"/>
      <c r="O1140" s="4"/>
      <c r="P1140" s="4"/>
      <c r="Q1140" s="4"/>
      <c r="R1140" s="4"/>
      <c r="S1140" s="4"/>
      <c r="T1140" s="4"/>
      <c r="AA1140" s="14"/>
    </row>
    <row r="1141" spans="2:27" x14ac:dyDescent="0.2">
      <c r="B1141" s="4"/>
      <c r="C1141" s="4"/>
      <c r="D1141" s="4"/>
      <c r="E1141" s="4"/>
      <c r="F1141" s="4"/>
      <c r="G1141" s="4"/>
      <c r="H1141" s="4"/>
      <c r="I1141" s="4"/>
      <c r="J1141" s="4"/>
      <c r="K1141" s="4"/>
      <c r="L1141" s="4"/>
      <c r="M1141" s="4"/>
      <c r="N1141" s="4"/>
      <c r="O1141" s="4"/>
      <c r="P1141" s="4"/>
      <c r="Q1141" s="4"/>
      <c r="R1141" s="4"/>
      <c r="S1141" s="4"/>
      <c r="T1141" s="4"/>
      <c r="AA1141" s="14"/>
    </row>
    <row r="1142" spans="2:27" x14ac:dyDescent="0.2">
      <c r="B1142" s="4"/>
      <c r="C1142" s="4"/>
      <c r="D1142" s="4"/>
      <c r="E1142" s="4"/>
      <c r="F1142" s="4"/>
      <c r="G1142" s="4"/>
      <c r="H1142" s="4"/>
      <c r="I1142" s="4"/>
      <c r="J1142" s="4"/>
      <c r="K1142" s="4"/>
      <c r="L1142" s="4"/>
      <c r="M1142" s="4"/>
      <c r="N1142" s="4"/>
      <c r="O1142" s="4"/>
      <c r="P1142" s="4"/>
      <c r="Q1142" s="4"/>
      <c r="R1142" s="4"/>
      <c r="S1142" s="4"/>
      <c r="T1142" s="4"/>
      <c r="AA1142" s="14"/>
    </row>
    <row r="1143" spans="2:27" x14ac:dyDescent="0.2">
      <c r="B1143" s="4"/>
      <c r="C1143" s="4"/>
      <c r="D1143" s="4"/>
      <c r="E1143" s="4"/>
      <c r="F1143" s="4"/>
      <c r="G1143" s="4"/>
      <c r="H1143" s="4"/>
      <c r="I1143" s="4"/>
      <c r="J1143" s="4"/>
      <c r="K1143" s="4"/>
      <c r="L1143" s="4"/>
      <c r="M1143" s="4"/>
      <c r="N1143" s="4"/>
      <c r="O1143" s="4"/>
      <c r="P1143" s="4"/>
      <c r="Q1143" s="4"/>
      <c r="R1143" s="4"/>
      <c r="S1143" s="4"/>
      <c r="T1143" s="4"/>
      <c r="AA1143" s="14"/>
    </row>
    <row r="1144" spans="2:27" x14ac:dyDescent="0.2">
      <c r="B1144" s="4"/>
      <c r="C1144" s="4"/>
      <c r="D1144" s="4"/>
      <c r="E1144" s="4"/>
      <c r="F1144" s="4"/>
      <c r="G1144" s="4"/>
      <c r="H1144" s="4"/>
      <c r="I1144" s="4"/>
      <c r="J1144" s="4"/>
      <c r="K1144" s="4"/>
      <c r="L1144" s="4"/>
      <c r="M1144" s="4"/>
      <c r="N1144" s="4"/>
      <c r="O1144" s="4"/>
      <c r="P1144" s="4"/>
      <c r="Q1144" s="4"/>
      <c r="R1144" s="4"/>
      <c r="S1144" s="4"/>
      <c r="T1144" s="4"/>
      <c r="AA1144" s="14"/>
    </row>
    <row r="1145" spans="2:27" x14ac:dyDescent="0.2">
      <c r="B1145" s="4"/>
      <c r="C1145" s="4"/>
      <c r="D1145" s="4"/>
      <c r="E1145" s="4"/>
      <c r="F1145" s="4"/>
      <c r="G1145" s="4"/>
      <c r="H1145" s="4"/>
      <c r="I1145" s="4"/>
      <c r="J1145" s="4"/>
      <c r="K1145" s="4"/>
      <c r="L1145" s="4"/>
      <c r="M1145" s="4"/>
      <c r="N1145" s="4"/>
      <c r="O1145" s="4"/>
      <c r="P1145" s="4"/>
      <c r="Q1145" s="4"/>
      <c r="R1145" s="4"/>
      <c r="S1145" s="4"/>
      <c r="T1145" s="4"/>
      <c r="AA1145" s="14"/>
    </row>
    <row r="1146" spans="2:27" x14ac:dyDescent="0.2">
      <c r="B1146" s="4"/>
      <c r="C1146" s="4"/>
      <c r="D1146" s="4"/>
      <c r="E1146" s="4"/>
      <c r="F1146" s="4"/>
      <c r="G1146" s="4"/>
      <c r="H1146" s="4"/>
      <c r="I1146" s="4"/>
      <c r="J1146" s="4"/>
      <c r="K1146" s="4"/>
      <c r="L1146" s="4"/>
      <c r="M1146" s="4"/>
      <c r="N1146" s="4"/>
      <c r="O1146" s="4"/>
      <c r="P1146" s="4"/>
      <c r="Q1146" s="4"/>
      <c r="R1146" s="4"/>
      <c r="S1146" s="4"/>
      <c r="T1146" s="4"/>
      <c r="AA1146" s="14"/>
    </row>
    <row r="1147" spans="2:27" x14ac:dyDescent="0.2">
      <c r="B1147" s="4"/>
      <c r="C1147" s="4"/>
      <c r="D1147" s="4"/>
      <c r="E1147" s="4"/>
      <c r="F1147" s="4"/>
      <c r="G1147" s="4"/>
      <c r="H1147" s="4"/>
      <c r="I1147" s="4"/>
      <c r="J1147" s="4"/>
      <c r="K1147" s="4"/>
      <c r="L1147" s="4"/>
      <c r="M1147" s="4"/>
      <c r="N1147" s="4"/>
      <c r="O1147" s="4"/>
      <c r="P1147" s="4"/>
      <c r="Q1147" s="4"/>
      <c r="R1147" s="4"/>
      <c r="S1147" s="4"/>
      <c r="T1147" s="4"/>
      <c r="AA1147" s="14"/>
    </row>
    <row r="1148" spans="2:27" x14ac:dyDescent="0.2">
      <c r="B1148" s="4"/>
      <c r="C1148" s="4"/>
      <c r="D1148" s="4"/>
      <c r="E1148" s="4"/>
      <c r="F1148" s="4"/>
      <c r="G1148" s="4"/>
      <c r="H1148" s="4"/>
      <c r="I1148" s="4"/>
      <c r="J1148" s="4"/>
      <c r="K1148" s="4"/>
      <c r="L1148" s="4"/>
      <c r="M1148" s="4"/>
      <c r="N1148" s="4"/>
      <c r="O1148" s="4"/>
      <c r="P1148" s="4"/>
      <c r="Q1148" s="4"/>
      <c r="R1148" s="4"/>
      <c r="S1148" s="4"/>
      <c r="T1148" s="4"/>
      <c r="AA1148" s="14"/>
    </row>
    <row r="1149" spans="2:27" x14ac:dyDescent="0.2">
      <c r="B1149" s="4"/>
      <c r="C1149" s="4"/>
      <c r="D1149" s="4"/>
      <c r="E1149" s="4"/>
      <c r="F1149" s="4"/>
      <c r="G1149" s="4"/>
      <c r="H1149" s="4"/>
      <c r="I1149" s="4"/>
      <c r="J1149" s="4"/>
      <c r="K1149" s="4"/>
      <c r="L1149" s="4"/>
      <c r="M1149" s="4"/>
      <c r="N1149" s="4"/>
      <c r="O1149" s="4"/>
      <c r="P1149" s="4"/>
      <c r="Q1149" s="4"/>
      <c r="R1149" s="4"/>
      <c r="S1149" s="4"/>
      <c r="T1149" s="4"/>
      <c r="AA1149" s="14"/>
    </row>
    <row r="1150" spans="2:27" x14ac:dyDescent="0.2">
      <c r="B1150" s="4"/>
      <c r="C1150" s="4"/>
      <c r="D1150" s="4"/>
      <c r="E1150" s="4"/>
      <c r="F1150" s="4"/>
      <c r="G1150" s="4"/>
      <c r="H1150" s="4"/>
      <c r="I1150" s="4"/>
      <c r="J1150" s="4"/>
      <c r="K1150" s="4"/>
      <c r="L1150" s="4"/>
      <c r="M1150" s="4"/>
      <c r="N1150" s="4"/>
      <c r="O1150" s="4"/>
      <c r="P1150" s="4"/>
      <c r="Q1150" s="4"/>
      <c r="R1150" s="4"/>
      <c r="S1150" s="4"/>
      <c r="T1150" s="4"/>
      <c r="AA1150" s="14"/>
    </row>
    <row r="1151" spans="2:27" x14ac:dyDescent="0.2">
      <c r="B1151" s="4"/>
      <c r="C1151" s="4"/>
      <c r="D1151" s="4"/>
      <c r="E1151" s="4"/>
      <c r="F1151" s="4"/>
      <c r="G1151" s="4"/>
      <c r="H1151" s="4"/>
      <c r="I1151" s="4"/>
      <c r="J1151" s="4"/>
      <c r="K1151" s="4"/>
      <c r="L1151" s="4"/>
      <c r="M1151" s="4"/>
      <c r="N1151" s="4"/>
      <c r="O1151" s="4"/>
      <c r="P1151" s="4"/>
      <c r="Q1151" s="4"/>
      <c r="R1151" s="4"/>
      <c r="S1151" s="4"/>
      <c r="T1151" s="4"/>
      <c r="AA1151" s="14"/>
    </row>
    <row r="1152" spans="2:27" x14ac:dyDescent="0.2">
      <c r="B1152" s="4"/>
      <c r="C1152" s="4"/>
      <c r="D1152" s="4"/>
      <c r="E1152" s="4"/>
      <c r="F1152" s="4"/>
      <c r="G1152" s="4"/>
      <c r="H1152" s="4"/>
      <c r="I1152" s="4"/>
      <c r="J1152" s="4"/>
      <c r="K1152" s="4"/>
      <c r="L1152" s="4"/>
      <c r="M1152" s="4"/>
      <c r="N1152" s="4"/>
      <c r="O1152" s="4"/>
      <c r="P1152" s="4"/>
      <c r="Q1152" s="4"/>
      <c r="R1152" s="4"/>
      <c r="S1152" s="4"/>
      <c r="T1152" s="4"/>
      <c r="AA1152" s="14"/>
    </row>
    <row r="1153" spans="2:27" x14ac:dyDescent="0.2">
      <c r="B1153" s="4"/>
      <c r="C1153" s="4"/>
      <c r="D1153" s="4"/>
      <c r="E1153" s="4"/>
      <c r="F1153" s="4"/>
      <c r="G1153" s="4"/>
      <c r="H1153" s="4"/>
      <c r="I1153" s="4"/>
      <c r="J1153" s="4"/>
      <c r="K1153" s="4"/>
      <c r="L1153" s="4"/>
      <c r="M1153" s="4"/>
      <c r="N1153" s="4"/>
      <c r="O1153" s="4"/>
      <c r="P1153" s="4"/>
      <c r="Q1153" s="4"/>
      <c r="R1153" s="4"/>
      <c r="S1153" s="4"/>
      <c r="T1153" s="4"/>
      <c r="AA1153" s="14"/>
    </row>
    <row r="1154" spans="2:27" x14ac:dyDescent="0.2">
      <c r="B1154" s="4"/>
      <c r="C1154" s="4"/>
      <c r="D1154" s="4"/>
      <c r="E1154" s="4"/>
      <c r="F1154" s="4"/>
      <c r="G1154" s="4"/>
      <c r="H1154" s="4"/>
      <c r="I1154" s="4"/>
      <c r="J1154" s="4"/>
      <c r="K1154" s="4"/>
      <c r="L1154" s="4"/>
      <c r="M1154" s="4"/>
      <c r="N1154" s="4"/>
      <c r="O1154" s="4"/>
      <c r="P1154" s="4"/>
      <c r="Q1154" s="4"/>
      <c r="R1154" s="4"/>
      <c r="S1154" s="4"/>
      <c r="T1154" s="4"/>
      <c r="AA1154" s="14"/>
    </row>
    <row r="1155" spans="2:27" x14ac:dyDescent="0.2">
      <c r="B1155" s="4"/>
      <c r="C1155" s="4"/>
      <c r="D1155" s="4"/>
      <c r="E1155" s="4"/>
      <c r="F1155" s="4"/>
      <c r="G1155" s="4"/>
      <c r="H1155" s="4"/>
      <c r="I1155" s="4"/>
      <c r="J1155" s="4"/>
      <c r="K1155" s="4"/>
      <c r="L1155" s="4"/>
      <c r="M1155" s="4"/>
      <c r="N1155" s="4"/>
      <c r="O1155" s="4"/>
      <c r="P1155" s="4"/>
      <c r="Q1155" s="4"/>
      <c r="R1155" s="4"/>
      <c r="S1155" s="4"/>
      <c r="T1155" s="4"/>
      <c r="AA1155" s="14"/>
    </row>
    <row r="1156" spans="2:27" x14ac:dyDescent="0.2">
      <c r="B1156" s="4"/>
      <c r="C1156" s="4"/>
      <c r="D1156" s="4"/>
      <c r="E1156" s="4"/>
      <c r="F1156" s="4"/>
      <c r="G1156" s="4"/>
      <c r="H1156" s="4"/>
      <c r="I1156" s="4"/>
      <c r="J1156" s="4"/>
      <c r="K1156" s="4"/>
      <c r="L1156" s="4"/>
      <c r="M1156" s="4"/>
      <c r="N1156" s="4"/>
      <c r="O1156" s="4"/>
      <c r="P1156" s="4"/>
      <c r="Q1156" s="4"/>
      <c r="R1156" s="4"/>
      <c r="S1156" s="4"/>
      <c r="T1156" s="4"/>
      <c r="AA1156" s="14"/>
    </row>
    <row r="1157" spans="2:27" x14ac:dyDescent="0.2">
      <c r="B1157" s="4"/>
      <c r="C1157" s="4"/>
      <c r="D1157" s="4"/>
      <c r="E1157" s="4"/>
      <c r="F1157" s="4"/>
      <c r="G1157" s="4"/>
      <c r="H1157" s="4"/>
      <c r="I1157" s="4"/>
      <c r="J1157" s="4"/>
      <c r="K1157" s="4"/>
      <c r="L1157" s="4"/>
      <c r="M1157" s="4"/>
      <c r="N1157" s="4"/>
      <c r="O1157" s="4"/>
      <c r="P1157" s="4"/>
      <c r="Q1157" s="4"/>
      <c r="R1157" s="4"/>
      <c r="S1157" s="4"/>
      <c r="T1157" s="4"/>
      <c r="AA1157" s="14"/>
    </row>
    <row r="1158" spans="2:27" x14ac:dyDescent="0.2">
      <c r="B1158" s="4"/>
      <c r="C1158" s="4"/>
      <c r="D1158" s="4"/>
      <c r="E1158" s="4"/>
      <c r="F1158" s="4"/>
      <c r="G1158" s="4"/>
      <c r="H1158" s="4"/>
      <c r="I1158" s="4"/>
      <c r="J1158" s="4"/>
      <c r="K1158" s="4"/>
      <c r="L1158" s="4"/>
      <c r="M1158" s="4"/>
      <c r="N1158" s="4"/>
      <c r="O1158" s="4"/>
      <c r="P1158" s="4"/>
      <c r="Q1158" s="4"/>
      <c r="R1158" s="4"/>
      <c r="S1158" s="4"/>
      <c r="T1158" s="4"/>
      <c r="AA1158" s="14"/>
    </row>
    <row r="1159" spans="2:27" x14ac:dyDescent="0.2">
      <c r="B1159" s="4"/>
      <c r="C1159" s="4"/>
      <c r="D1159" s="4"/>
      <c r="E1159" s="4"/>
      <c r="F1159" s="4"/>
      <c r="G1159" s="4"/>
      <c r="H1159" s="4"/>
      <c r="I1159" s="4"/>
      <c r="J1159" s="4"/>
      <c r="K1159" s="4"/>
      <c r="L1159" s="4"/>
      <c r="M1159" s="4"/>
      <c r="N1159" s="4"/>
      <c r="O1159" s="4"/>
      <c r="P1159" s="4"/>
      <c r="Q1159" s="4"/>
      <c r="R1159" s="4"/>
      <c r="S1159" s="4"/>
      <c r="T1159" s="4"/>
      <c r="AA1159" s="14"/>
    </row>
    <row r="1160" spans="2:27" x14ac:dyDescent="0.2">
      <c r="B1160" s="4"/>
      <c r="C1160" s="4"/>
      <c r="D1160" s="4"/>
      <c r="E1160" s="4"/>
      <c r="F1160" s="4"/>
      <c r="G1160" s="4"/>
      <c r="H1160" s="4"/>
      <c r="I1160" s="4"/>
      <c r="J1160" s="4"/>
      <c r="K1160" s="4"/>
      <c r="L1160" s="4"/>
      <c r="M1160" s="4"/>
      <c r="N1160" s="4"/>
      <c r="O1160" s="4"/>
      <c r="P1160" s="4"/>
      <c r="Q1160" s="4"/>
      <c r="R1160" s="4"/>
      <c r="S1160" s="4"/>
      <c r="T1160" s="4"/>
      <c r="AA1160" s="14"/>
    </row>
    <row r="1161" spans="2:27" x14ac:dyDescent="0.2">
      <c r="B1161" s="4"/>
      <c r="C1161" s="4"/>
      <c r="D1161" s="4"/>
      <c r="E1161" s="4"/>
      <c r="F1161" s="4"/>
      <c r="G1161" s="4"/>
      <c r="H1161" s="4"/>
      <c r="I1161" s="4"/>
      <c r="J1161" s="4"/>
      <c r="K1161" s="4"/>
      <c r="L1161" s="4"/>
      <c r="M1161" s="4"/>
      <c r="N1161" s="4"/>
      <c r="O1161" s="4"/>
      <c r="P1161" s="4"/>
      <c r="Q1161" s="4"/>
      <c r="R1161" s="4"/>
      <c r="S1161" s="4"/>
      <c r="T1161" s="4"/>
      <c r="AA1161" s="14"/>
    </row>
    <row r="1162" spans="2:27" x14ac:dyDescent="0.2">
      <c r="B1162" s="4"/>
      <c r="C1162" s="4"/>
      <c r="D1162" s="4"/>
      <c r="E1162" s="4"/>
      <c r="F1162" s="4"/>
      <c r="G1162" s="4"/>
      <c r="H1162" s="4"/>
      <c r="I1162" s="4"/>
      <c r="J1162" s="4"/>
      <c r="K1162" s="4"/>
      <c r="L1162" s="4"/>
      <c r="M1162" s="4"/>
      <c r="N1162" s="4"/>
      <c r="O1162" s="4"/>
      <c r="P1162" s="4"/>
      <c r="Q1162" s="4"/>
      <c r="R1162" s="4"/>
      <c r="S1162" s="4"/>
      <c r="T1162" s="4"/>
      <c r="AA1162" s="14"/>
    </row>
    <row r="1163" spans="2:27" x14ac:dyDescent="0.2">
      <c r="B1163" s="4"/>
      <c r="C1163" s="4"/>
      <c r="D1163" s="4"/>
      <c r="E1163" s="4"/>
      <c r="F1163" s="4"/>
      <c r="G1163" s="4"/>
      <c r="H1163" s="4"/>
      <c r="I1163" s="4"/>
      <c r="J1163" s="4"/>
      <c r="K1163" s="4"/>
      <c r="L1163" s="4"/>
      <c r="M1163" s="4"/>
      <c r="N1163" s="4"/>
      <c r="O1163" s="4"/>
      <c r="P1163" s="4"/>
      <c r="Q1163" s="4"/>
      <c r="R1163" s="4"/>
      <c r="S1163" s="4"/>
      <c r="T1163" s="4"/>
      <c r="AA1163" s="14"/>
    </row>
    <row r="1164" spans="2:27" x14ac:dyDescent="0.2">
      <c r="B1164" s="4"/>
      <c r="C1164" s="4"/>
      <c r="D1164" s="4"/>
      <c r="E1164" s="4"/>
      <c r="F1164" s="4"/>
      <c r="G1164" s="4"/>
      <c r="H1164" s="4"/>
      <c r="I1164" s="4"/>
      <c r="J1164" s="4"/>
      <c r="K1164" s="4"/>
      <c r="L1164" s="4"/>
      <c r="M1164" s="4"/>
      <c r="N1164" s="4"/>
      <c r="O1164" s="4"/>
      <c r="P1164" s="4"/>
      <c r="Q1164" s="4"/>
      <c r="R1164" s="4"/>
      <c r="S1164" s="4"/>
      <c r="T1164" s="4"/>
      <c r="AA1164" s="14"/>
    </row>
    <row r="1165" spans="2:27" x14ac:dyDescent="0.2">
      <c r="B1165" s="4"/>
      <c r="C1165" s="4"/>
      <c r="D1165" s="4"/>
      <c r="E1165" s="4"/>
      <c r="F1165" s="4"/>
      <c r="G1165" s="4"/>
      <c r="H1165" s="4"/>
      <c r="I1165" s="4"/>
      <c r="J1165" s="4"/>
      <c r="K1165" s="4"/>
      <c r="L1165" s="4"/>
      <c r="M1165" s="4"/>
      <c r="N1165" s="4"/>
      <c r="O1165" s="4"/>
      <c r="P1165" s="4"/>
      <c r="Q1165" s="4"/>
      <c r="R1165" s="4"/>
      <c r="S1165" s="4"/>
      <c r="T1165" s="4"/>
      <c r="AA1165" s="14"/>
    </row>
    <row r="1166" spans="2:27" x14ac:dyDescent="0.2">
      <c r="B1166" s="4"/>
      <c r="C1166" s="4"/>
      <c r="D1166" s="4"/>
      <c r="E1166" s="4"/>
      <c r="F1166" s="4"/>
      <c r="G1166" s="4"/>
      <c r="H1166" s="4"/>
      <c r="I1166" s="4"/>
      <c r="J1166" s="4"/>
      <c r="K1166" s="4"/>
      <c r="L1166" s="4"/>
      <c r="M1166" s="4"/>
      <c r="N1166" s="4"/>
      <c r="O1166" s="4"/>
      <c r="P1166" s="4"/>
      <c r="Q1166" s="4"/>
      <c r="R1166" s="4"/>
      <c r="S1166" s="4"/>
      <c r="T1166" s="4"/>
      <c r="AA1166" s="14"/>
    </row>
    <row r="1167" spans="2:27" x14ac:dyDescent="0.2">
      <c r="B1167" s="4"/>
      <c r="C1167" s="4"/>
      <c r="D1167" s="4"/>
      <c r="E1167" s="4"/>
      <c r="F1167" s="4"/>
      <c r="G1167" s="4"/>
      <c r="H1167" s="4"/>
      <c r="I1167" s="4"/>
      <c r="J1167" s="4"/>
      <c r="K1167" s="4"/>
      <c r="L1167" s="4"/>
      <c r="M1167" s="4"/>
      <c r="N1167" s="4"/>
      <c r="O1167" s="4"/>
      <c r="P1167" s="4"/>
      <c r="Q1167" s="4"/>
      <c r="R1167" s="4"/>
      <c r="S1167" s="4"/>
      <c r="T1167" s="4"/>
      <c r="AA1167" s="14"/>
    </row>
    <row r="1168" spans="2:27" x14ac:dyDescent="0.2">
      <c r="B1168" s="4"/>
      <c r="C1168" s="4"/>
      <c r="D1168" s="4"/>
      <c r="E1168" s="4"/>
      <c r="F1168" s="4"/>
      <c r="G1168" s="4"/>
      <c r="H1168" s="4"/>
      <c r="I1168" s="4"/>
      <c r="J1168" s="4"/>
      <c r="K1168" s="4"/>
      <c r="L1168" s="4"/>
      <c r="M1168" s="4"/>
      <c r="N1168" s="4"/>
      <c r="O1168" s="4"/>
      <c r="P1168" s="4"/>
      <c r="Q1168" s="4"/>
      <c r="R1168" s="4"/>
      <c r="S1168" s="4"/>
      <c r="T1168" s="4"/>
      <c r="AA1168" s="14"/>
    </row>
    <row r="1169" spans="2:27" x14ac:dyDescent="0.2">
      <c r="B1169" s="4"/>
      <c r="C1169" s="4"/>
      <c r="D1169" s="4"/>
      <c r="E1169" s="4"/>
      <c r="F1169" s="4"/>
      <c r="G1169" s="4"/>
      <c r="H1169" s="4"/>
      <c r="I1169" s="4"/>
      <c r="J1169" s="4"/>
      <c r="K1169" s="4"/>
      <c r="L1169" s="4"/>
      <c r="M1169" s="4"/>
      <c r="N1169" s="4"/>
      <c r="O1169" s="4"/>
      <c r="P1169" s="4"/>
      <c r="Q1169" s="4"/>
      <c r="R1169" s="4"/>
      <c r="S1169" s="4"/>
      <c r="T1169" s="4"/>
      <c r="AA1169" s="14"/>
    </row>
    <row r="1170" spans="2:27" x14ac:dyDescent="0.2">
      <c r="B1170" s="4"/>
      <c r="C1170" s="4"/>
      <c r="D1170" s="4"/>
      <c r="E1170" s="4"/>
      <c r="F1170" s="4"/>
      <c r="G1170" s="4"/>
      <c r="H1170" s="4"/>
      <c r="I1170" s="4"/>
      <c r="J1170" s="4"/>
      <c r="K1170" s="4"/>
      <c r="L1170" s="4"/>
      <c r="M1170" s="4"/>
      <c r="N1170" s="4"/>
      <c r="O1170" s="4"/>
      <c r="P1170" s="4"/>
      <c r="Q1170" s="4"/>
      <c r="R1170" s="4"/>
      <c r="S1170" s="4"/>
      <c r="T1170" s="4"/>
      <c r="AA1170" s="14"/>
    </row>
    <row r="1171" spans="2:27" x14ac:dyDescent="0.2">
      <c r="B1171" s="4"/>
      <c r="C1171" s="4"/>
      <c r="D1171" s="4"/>
      <c r="E1171" s="4"/>
      <c r="F1171" s="4"/>
      <c r="G1171" s="4"/>
      <c r="H1171" s="4"/>
      <c r="I1171" s="4"/>
      <c r="J1171" s="4"/>
      <c r="K1171" s="4"/>
      <c r="L1171" s="4"/>
      <c r="M1171" s="4"/>
      <c r="N1171" s="4"/>
      <c r="O1171" s="4"/>
      <c r="P1171" s="4"/>
      <c r="Q1171" s="4"/>
      <c r="R1171" s="4"/>
      <c r="S1171" s="4"/>
      <c r="T1171" s="4"/>
      <c r="AA1171" s="14"/>
    </row>
    <row r="1172" spans="2:27" x14ac:dyDescent="0.2">
      <c r="B1172" s="4"/>
      <c r="C1172" s="4"/>
      <c r="D1172" s="4"/>
      <c r="E1172" s="4"/>
      <c r="F1172" s="4"/>
      <c r="G1172" s="4"/>
      <c r="H1172" s="4"/>
      <c r="I1172" s="4"/>
      <c r="J1172" s="4"/>
      <c r="K1172" s="4"/>
      <c r="L1172" s="4"/>
      <c r="M1172" s="4"/>
      <c r="N1172" s="4"/>
      <c r="O1172" s="4"/>
      <c r="P1172" s="4"/>
      <c r="Q1172" s="4"/>
      <c r="R1172" s="4"/>
      <c r="S1172" s="4"/>
      <c r="T1172" s="4"/>
      <c r="AA1172" s="14"/>
    </row>
    <row r="1173" spans="2:27" x14ac:dyDescent="0.2">
      <c r="B1173" s="4"/>
      <c r="C1173" s="4"/>
      <c r="D1173" s="4"/>
      <c r="E1173" s="4"/>
      <c r="F1173" s="4"/>
      <c r="G1173" s="4"/>
      <c r="H1173" s="4"/>
      <c r="I1173" s="4"/>
      <c r="J1173" s="4"/>
      <c r="K1173" s="4"/>
      <c r="L1173" s="4"/>
      <c r="M1173" s="4"/>
      <c r="N1173" s="4"/>
      <c r="O1173" s="4"/>
      <c r="P1173" s="4"/>
      <c r="Q1173" s="4"/>
      <c r="R1173" s="4"/>
      <c r="S1173" s="4"/>
      <c r="T1173" s="4"/>
      <c r="AA1173" s="14"/>
    </row>
    <row r="1174" spans="2:27" x14ac:dyDescent="0.2">
      <c r="B1174" s="4"/>
      <c r="C1174" s="4"/>
      <c r="D1174" s="4"/>
      <c r="E1174" s="4"/>
      <c r="F1174" s="4"/>
      <c r="G1174" s="4"/>
      <c r="H1174" s="4"/>
      <c r="I1174" s="4"/>
      <c r="J1174" s="4"/>
      <c r="K1174" s="4"/>
      <c r="L1174" s="4"/>
      <c r="M1174" s="4"/>
      <c r="N1174" s="4"/>
      <c r="O1174" s="4"/>
      <c r="P1174" s="4"/>
      <c r="Q1174" s="4"/>
      <c r="R1174" s="4"/>
      <c r="S1174" s="4"/>
      <c r="T1174" s="4"/>
      <c r="AA1174" s="14"/>
    </row>
    <row r="1175" spans="2:27" x14ac:dyDescent="0.2">
      <c r="B1175" s="4"/>
      <c r="C1175" s="4"/>
      <c r="D1175" s="4"/>
      <c r="E1175" s="4"/>
      <c r="F1175" s="4"/>
      <c r="G1175" s="4"/>
      <c r="H1175" s="4"/>
      <c r="I1175" s="4"/>
      <c r="J1175" s="4"/>
      <c r="K1175" s="4"/>
      <c r="L1175" s="4"/>
      <c r="M1175" s="4"/>
      <c r="N1175" s="4"/>
      <c r="O1175" s="4"/>
      <c r="P1175" s="4"/>
      <c r="Q1175" s="4"/>
      <c r="R1175" s="4"/>
      <c r="S1175" s="4"/>
      <c r="T1175" s="4"/>
      <c r="AA1175" s="14"/>
    </row>
    <row r="1176" spans="2:27" x14ac:dyDescent="0.2">
      <c r="B1176" s="4"/>
      <c r="C1176" s="4"/>
      <c r="D1176" s="4"/>
      <c r="E1176" s="4"/>
      <c r="F1176" s="4"/>
      <c r="G1176" s="4"/>
      <c r="H1176" s="4"/>
      <c r="I1176" s="4"/>
      <c r="J1176" s="4"/>
      <c r="K1176" s="4"/>
      <c r="L1176" s="4"/>
      <c r="M1176" s="4"/>
      <c r="N1176" s="4"/>
      <c r="O1176" s="4"/>
      <c r="P1176" s="4"/>
      <c r="Q1176" s="4"/>
      <c r="R1176" s="4"/>
      <c r="S1176" s="4"/>
      <c r="T1176" s="4"/>
      <c r="AA1176" s="14"/>
    </row>
    <row r="1177" spans="2:27" x14ac:dyDescent="0.2">
      <c r="B1177" s="4"/>
      <c r="C1177" s="4"/>
      <c r="D1177" s="4"/>
      <c r="E1177" s="4"/>
      <c r="F1177" s="4"/>
      <c r="G1177" s="4"/>
      <c r="H1177" s="4"/>
      <c r="I1177" s="4"/>
      <c r="J1177" s="4"/>
      <c r="K1177" s="4"/>
      <c r="L1177" s="4"/>
      <c r="M1177" s="4"/>
      <c r="N1177" s="4"/>
      <c r="O1177" s="4"/>
      <c r="P1177" s="4"/>
      <c r="Q1177" s="4"/>
      <c r="R1177" s="4"/>
      <c r="S1177" s="4"/>
      <c r="T1177" s="4"/>
      <c r="AA1177" s="14"/>
    </row>
    <row r="1178" spans="2:27" x14ac:dyDescent="0.2">
      <c r="B1178" s="4"/>
      <c r="C1178" s="4"/>
      <c r="D1178" s="4"/>
      <c r="E1178" s="4"/>
      <c r="F1178" s="4"/>
      <c r="G1178" s="4"/>
      <c r="H1178" s="4"/>
      <c r="I1178" s="4"/>
      <c r="J1178" s="4"/>
      <c r="K1178" s="4"/>
      <c r="L1178" s="4"/>
      <c r="M1178" s="4"/>
      <c r="N1178" s="4"/>
      <c r="O1178" s="4"/>
      <c r="P1178" s="4"/>
      <c r="Q1178" s="4"/>
      <c r="R1178" s="4"/>
      <c r="S1178" s="4"/>
      <c r="T1178" s="4"/>
      <c r="AA1178" s="14"/>
    </row>
    <row r="1179" spans="2:27" x14ac:dyDescent="0.2">
      <c r="B1179" s="4"/>
      <c r="C1179" s="4"/>
      <c r="D1179" s="4"/>
      <c r="E1179" s="4"/>
      <c r="F1179" s="4"/>
      <c r="G1179" s="4"/>
      <c r="H1179" s="4"/>
      <c r="I1179" s="4"/>
      <c r="J1179" s="4"/>
      <c r="K1179" s="4"/>
      <c r="L1179" s="4"/>
      <c r="M1179" s="4"/>
      <c r="N1179" s="4"/>
      <c r="O1179" s="4"/>
      <c r="P1179" s="4"/>
      <c r="Q1179" s="4"/>
      <c r="R1179" s="4"/>
      <c r="S1179" s="4"/>
      <c r="T1179" s="4"/>
      <c r="AA1179" s="14"/>
    </row>
    <row r="1180" spans="2:27" x14ac:dyDescent="0.2">
      <c r="B1180" s="4"/>
      <c r="C1180" s="4"/>
      <c r="D1180" s="4"/>
      <c r="E1180" s="4"/>
      <c r="F1180" s="4"/>
      <c r="G1180" s="4"/>
      <c r="H1180" s="4"/>
      <c r="I1180" s="4"/>
      <c r="J1180" s="4"/>
      <c r="K1180" s="4"/>
      <c r="L1180" s="4"/>
      <c r="M1180" s="4"/>
      <c r="N1180" s="4"/>
      <c r="O1180" s="4"/>
      <c r="P1180" s="4"/>
      <c r="Q1180" s="4"/>
      <c r="R1180" s="4"/>
      <c r="S1180" s="4"/>
      <c r="T1180" s="4"/>
      <c r="AA1180" s="14"/>
    </row>
    <row r="1181" spans="2:27" x14ac:dyDescent="0.2">
      <c r="B1181" s="4"/>
      <c r="C1181" s="4"/>
      <c r="D1181" s="4"/>
      <c r="E1181" s="4"/>
      <c r="F1181" s="4"/>
      <c r="G1181" s="4"/>
      <c r="H1181" s="4"/>
      <c r="I1181" s="4"/>
      <c r="J1181" s="4"/>
      <c r="K1181" s="4"/>
      <c r="L1181" s="4"/>
      <c r="M1181" s="4"/>
      <c r="N1181" s="4"/>
      <c r="O1181" s="4"/>
      <c r="P1181" s="4"/>
      <c r="Q1181" s="4"/>
      <c r="R1181" s="4"/>
      <c r="S1181" s="4"/>
      <c r="T1181" s="4"/>
      <c r="AA1181" s="14"/>
    </row>
    <row r="1182" spans="2:27" x14ac:dyDescent="0.2">
      <c r="B1182" s="4"/>
      <c r="C1182" s="4"/>
      <c r="D1182" s="4"/>
      <c r="E1182" s="4"/>
      <c r="F1182" s="4"/>
      <c r="G1182" s="4"/>
      <c r="H1182" s="4"/>
      <c r="I1182" s="4"/>
      <c r="J1182" s="4"/>
      <c r="K1182" s="4"/>
      <c r="L1182" s="4"/>
      <c r="M1182" s="4"/>
      <c r="N1182" s="4"/>
      <c r="O1182" s="4"/>
      <c r="P1182" s="4"/>
      <c r="Q1182" s="4"/>
      <c r="R1182" s="4"/>
      <c r="S1182" s="4"/>
      <c r="T1182" s="4"/>
      <c r="AA1182" s="14"/>
    </row>
    <row r="1183" spans="2:27" x14ac:dyDescent="0.2">
      <c r="B1183" s="4"/>
      <c r="C1183" s="4"/>
      <c r="D1183" s="4"/>
      <c r="E1183" s="4"/>
      <c r="F1183" s="4"/>
      <c r="G1183" s="4"/>
      <c r="H1183" s="4"/>
      <c r="I1183" s="4"/>
      <c r="J1183" s="4"/>
      <c r="K1183" s="4"/>
      <c r="L1183" s="4"/>
      <c r="M1183" s="4"/>
      <c r="N1183" s="4"/>
      <c r="O1183" s="4"/>
      <c r="P1183" s="4"/>
      <c r="Q1183" s="4"/>
      <c r="R1183" s="4"/>
      <c r="S1183" s="4"/>
      <c r="T1183" s="4"/>
      <c r="AA1183" s="14"/>
    </row>
    <row r="1184" spans="2:27" x14ac:dyDescent="0.2">
      <c r="B1184" s="4"/>
      <c r="C1184" s="4"/>
      <c r="D1184" s="4"/>
      <c r="E1184" s="4"/>
      <c r="F1184" s="4"/>
      <c r="G1184" s="4"/>
      <c r="H1184" s="4"/>
      <c r="I1184" s="4"/>
      <c r="J1184" s="4"/>
      <c r="K1184" s="4"/>
      <c r="L1184" s="4"/>
      <c r="M1184" s="4"/>
      <c r="N1184" s="4"/>
      <c r="O1184" s="4"/>
      <c r="P1184" s="4"/>
      <c r="Q1184" s="4"/>
      <c r="R1184" s="4"/>
      <c r="S1184" s="4"/>
      <c r="T1184" s="4"/>
      <c r="AA1184" s="14"/>
    </row>
    <row r="1185" spans="2:27" x14ac:dyDescent="0.2">
      <c r="B1185" s="4"/>
      <c r="C1185" s="4"/>
      <c r="D1185" s="4"/>
      <c r="E1185" s="4"/>
      <c r="F1185" s="4"/>
      <c r="G1185" s="4"/>
      <c r="H1185" s="4"/>
      <c r="I1185" s="4"/>
      <c r="J1185" s="4"/>
      <c r="K1185" s="4"/>
      <c r="L1185" s="4"/>
      <c r="M1185" s="4"/>
      <c r="N1185" s="4"/>
      <c r="O1185" s="4"/>
      <c r="P1185" s="4"/>
      <c r="Q1185" s="4"/>
      <c r="R1185" s="4"/>
      <c r="S1185" s="4"/>
      <c r="T1185" s="4"/>
      <c r="AA1185" s="14"/>
    </row>
    <row r="1186" spans="2:27" x14ac:dyDescent="0.2">
      <c r="B1186" s="4"/>
      <c r="C1186" s="4"/>
      <c r="D1186" s="4"/>
      <c r="E1186" s="4"/>
      <c r="F1186" s="4"/>
      <c r="G1186" s="4"/>
      <c r="H1186" s="4"/>
      <c r="I1186" s="4"/>
      <c r="J1186" s="4"/>
      <c r="K1186" s="4"/>
      <c r="L1186" s="4"/>
      <c r="M1186" s="4"/>
      <c r="N1186" s="4"/>
      <c r="O1186" s="4"/>
      <c r="P1186" s="4"/>
      <c r="Q1186" s="4"/>
      <c r="R1186" s="4"/>
      <c r="S1186" s="4"/>
      <c r="T1186" s="4"/>
      <c r="AA1186" s="14"/>
    </row>
    <row r="1187" spans="2:27" x14ac:dyDescent="0.2">
      <c r="B1187" s="4"/>
      <c r="C1187" s="4"/>
      <c r="D1187" s="4"/>
      <c r="E1187" s="4"/>
      <c r="F1187" s="4"/>
      <c r="G1187" s="4"/>
      <c r="H1187" s="4"/>
      <c r="I1187" s="4"/>
      <c r="J1187" s="4"/>
      <c r="K1187" s="4"/>
      <c r="L1187" s="4"/>
      <c r="M1187" s="4"/>
      <c r="N1187" s="4"/>
      <c r="O1187" s="4"/>
      <c r="P1187" s="4"/>
      <c r="Q1187" s="4"/>
      <c r="R1187" s="4"/>
      <c r="S1187" s="4"/>
      <c r="T1187" s="4"/>
      <c r="AA1187" s="14"/>
    </row>
    <row r="1188" spans="2:27" x14ac:dyDescent="0.2">
      <c r="B1188" s="4"/>
      <c r="C1188" s="4"/>
      <c r="D1188" s="4"/>
      <c r="E1188" s="4"/>
      <c r="F1188" s="4"/>
      <c r="G1188" s="4"/>
      <c r="H1188" s="4"/>
      <c r="I1188" s="4"/>
      <c r="J1188" s="4"/>
      <c r="K1188" s="4"/>
      <c r="L1188" s="4"/>
      <c r="M1188" s="4"/>
      <c r="N1188" s="4"/>
      <c r="O1188" s="4"/>
      <c r="P1188" s="4"/>
      <c r="Q1188" s="4"/>
      <c r="R1188" s="4"/>
      <c r="S1188" s="4"/>
      <c r="T1188" s="4"/>
      <c r="AA1188" s="14"/>
    </row>
    <row r="1189" spans="2:27" x14ac:dyDescent="0.2">
      <c r="B1189" s="4"/>
      <c r="C1189" s="4"/>
      <c r="D1189" s="4"/>
      <c r="E1189" s="4"/>
      <c r="F1189" s="4"/>
      <c r="G1189" s="4"/>
      <c r="H1189" s="4"/>
      <c r="I1189" s="4"/>
      <c r="J1189" s="4"/>
      <c r="K1189" s="4"/>
      <c r="L1189" s="4"/>
      <c r="M1189" s="4"/>
      <c r="N1189" s="4"/>
      <c r="O1189" s="4"/>
      <c r="P1189" s="4"/>
      <c r="Q1189" s="4"/>
      <c r="R1189" s="4"/>
      <c r="S1189" s="4"/>
      <c r="T1189" s="4"/>
      <c r="AA1189" s="14"/>
    </row>
    <row r="1190" spans="2:27" x14ac:dyDescent="0.2">
      <c r="B1190" s="4"/>
      <c r="C1190" s="4"/>
      <c r="D1190" s="4"/>
      <c r="E1190" s="4"/>
      <c r="F1190" s="4"/>
      <c r="G1190" s="4"/>
      <c r="H1190" s="4"/>
      <c r="I1190" s="4"/>
      <c r="J1190" s="4"/>
      <c r="K1190" s="4"/>
      <c r="L1190" s="4"/>
      <c r="M1190" s="4"/>
      <c r="N1190" s="4"/>
      <c r="O1190" s="4"/>
      <c r="P1190" s="4"/>
      <c r="Q1190" s="4"/>
      <c r="R1190" s="4"/>
      <c r="S1190" s="4"/>
      <c r="T1190" s="4"/>
      <c r="AA1190" s="14"/>
    </row>
    <row r="1191" spans="2:27" x14ac:dyDescent="0.2">
      <c r="B1191" s="4"/>
      <c r="C1191" s="4"/>
      <c r="D1191" s="4"/>
      <c r="E1191" s="4"/>
      <c r="F1191" s="4"/>
      <c r="G1191" s="4"/>
      <c r="H1191" s="4"/>
      <c r="I1191" s="4"/>
      <c r="J1191" s="4"/>
      <c r="K1191" s="4"/>
      <c r="L1191" s="4"/>
      <c r="M1191" s="4"/>
      <c r="N1191" s="4"/>
      <c r="O1191" s="4"/>
      <c r="P1191" s="4"/>
      <c r="Q1191" s="4"/>
      <c r="R1191" s="4"/>
      <c r="S1191" s="4"/>
      <c r="T1191" s="4"/>
      <c r="AA1191" s="14"/>
    </row>
    <row r="1192" spans="2:27" x14ac:dyDescent="0.2">
      <c r="B1192" s="4"/>
      <c r="C1192" s="4"/>
      <c r="D1192" s="4"/>
      <c r="E1192" s="4"/>
      <c r="F1192" s="4"/>
      <c r="G1192" s="4"/>
      <c r="H1192" s="4"/>
      <c r="I1192" s="4"/>
      <c r="J1192" s="4"/>
      <c r="K1192" s="4"/>
      <c r="L1192" s="4"/>
      <c r="M1192" s="4"/>
      <c r="N1192" s="4"/>
      <c r="O1192" s="4"/>
      <c r="P1192" s="4"/>
      <c r="Q1192" s="4"/>
      <c r="R1192" s="4"/>
      <c r="S1192" s="4"/>
      <c r="T1192" s="4"/>
      <c r="AA1192" s="14"/>
    </row>
    <row r="1193" spans="2:27" x14ac:dyDescent="0.2">
      <c r="B1193" s="4"/>
      <c r="C1193" s="4"/>
      <c r="D1193" s="4"/>
      <c r="E1193" s="4"/>
      <c r="F1193" s="4"/>
      <c r="G1193" s="4"/>
      <c r="H1193" s="4"/>
      <c r="I1193" s="4"/>
      <c r="J1193" s="4"/>
      <c r="K1193" s="4"/>
      <c r="L1193" s="4"/>
      <c r="M1193" s="4"/>
      <c r="N1193" s="4"/>
      <c r="O1193" s="4"/>
      <c r="P1193" s="4"/>
      <c r="Q1193" s="4"/>
      <c r="R1193" s="4"/>
      <c r="S1193" s="4"/>
      <c r="T1193" s="4"/>
      <c r="AA1193" s="14"/>
    </row>
    <row r="1194" spans="2:27" x14ac:dyDescent="0.2">
      <c r="B1194" s="4"/>
      <c r="C1194" s="4"/>
      <c r="D1194" s="4"/>
      <c r="E1194" s="4"/>
      <c r="F1194" s="4"/>
      <c r="G1194" s="4"/>
      <c r="H1194" s="4"/>
      <c r="I1194" s="4"/>
      <c r="J1194" s="4"/>
      <c r="K1194" s="4"/>
      <c r="L1194" s="4"/>
      <c r="M1194" s="4"/>
      <c r="N1194" s="4"/>
      <c r="O1194" s="4"/>
      <c r="P1194" s="4"/>
      <c r="Q1194" s="4"/>
      <c r="R1194" s="4"/>
      <c r="S1194" s="4"/>
      <c r="T1194" s="4"/>
      <c r="AA1194" s="14"/>
    </row>
    <row r="1195" spans="2:27" x14ac:dyDescent="0.2">
      <c r="B1195" s="4"/>
      <c r="C1195" s="4"/>
      <c r="D1195" s="4"/>
      <c r="E1195" s="4"/>
      <c r="F1195" s="4"/>
      <c r="G1195" s="4"/>
      <c r="H1195" s="4"/>
      <c r="I1195" s="4"/>
      <c r="J1195" s="4"/>
      <c r="K1195" s="4"/>
      <c r="L1195" s="4"/>
      <c r="M1195" s="4"/>
      <c r="N1195" s="4"/>
      <c r="O1195" s="4"/>
      <c r="P1195" s="4"/>
      <c r="Q1195" s="4"/>
      <c r="R1195" s="4"/>
      <c r="S1195" s="4"/>
      <c r="T1195" s="4"/>
      <c r="AA1195" s="14"/>
    </row>
    <row r="1196" spans="2:27" x14ac:dyDescent="0.2">
      <c r="B1196" s="4"/>
      <c r="C1196" s="4"/>
      <c r="D1196" s="4"/>
      <c r="E1196" s="4"/>
      <c r="F1196" s="4"/>
      <c r="G1196" s="4"/>
      <c r="H1196" s="4"/>
      <c r="I1196" s="4"/>
      <c r="J1196" s="4"/>
      <c r="K1196" s="4"/>
      <c r="L1196" s="4"/>
      <c r="M1196" s="4"/>
      <c r="N1196" s="4"/>
      <c r="O1196" s="4"/>
      <c r="P1196" s="4"/>
      <c r="Q1196" s="4"/>
      <c r="R1196" s="4"/>
      <c r="S1196" s="4"/>
      <c r="T1196" s="4"/>
      <c r="AA1196" s="14"/>
    </row>
    <row r="1197" spans="2:27" x14ac:dyDescent="0.2">
      <c r="B1197" s="4"/>
      <c r="C1197" s="4"/>
      <c r="D1197" s="4"/>
      <c r="E1197" s="4"/>
      <c r="F1197" s="4"/>
      <c r="G1197" s="4"/>
      <c r="H1197" s="4"/>
      <c r="I1197" s="4"/>
      <c r="J1197" s="4"/>
      <c r="K1197" s="4"/>
      <c r="L1197" s="4"/>
      <c r="M1197" s="4"/>
      <c r="N1197" s="4"/>
      <c r="O1197" s="4"/>
      <c r="P1197" s="4"/>
      <c r="Q1197" s="4"/>
      <c r="R1197" s="4"/>
      <c r="S1197" s="4"/>
      <c r="T1197" s="4"/>
      <c r="AA1197" s="14"/>
    </row>
    <row r="1198" spans="2:27" x14ac:dyDescent="0.2">
      <c r="B1198" s="4"/>
      <c r="C1198" s="4"/>
      <c r="D1198" s="4"/>
      <c r="E1198" s="4"/>
      <c r="F1198" s="4"/>
      <c r="G1198" s="4"/>
      <c r="H1198" s="4"/>
      <c r="I1198" s="4"/>
      <c r="J1198" s="4"/>
      <c r="K1198" s="4"/>
      <c r="L1198" s="4"/>
      <c r="M1198" s="4"/>
      <c r="N1198" s="4"/>
      <c r="O1198" s="4"/>
      <c r="P1198" s="4"/>
      <c r="Q1198" s="4"/>
      <c r="R1198" s="4"/>
      <c r="S1198" s="4"/>
      <c r="T1198" s="4"/>
      <c r="AA1198" s="14"/>
    </row>
    <row r="1199" spans="2:27" x14ac:dyDescent="0.2">
      <c r="B1199" s="4"/>
      <c r="C1199" s="4"/>
      <c r="D1199" s="4"/>
      <c r="E1199" s="4"/>
      <c r="F1199" s="4"/>
      <c r="G1199" s="4"/>
      <c r="H1199" s="4"/>
      <c r="I1199" s="4"/>
      <c r="J1199" s="4"/>
      <c r="K1199" s="4"/>
      <c r="L1199" s="4"/>
      <c r="M1199" s="4"/>
      <c r="N1199" s="4"/>
      <c r="O1199" s="4"/>
      <c r="P1199" s="4"/>
      <c r="Q1199" s="4"/>
      <c r="R1199" s="4"/>
      <c r="S1199" s="4"/>
      <c r="T1199" s="4"/>
      <c r="AA1199" s="14"/>
    </row>
    <row r="1200" spans="2:27" x14ac:dyDescent="0.2">
      <c r="B1200" s="4"/>
      <c r="C1200" s="4"/>
      <c r="D1200" s="4"/>
      <c r="E1200" s="4"/>
      <c r="F1200" s="4"/>
      <c r="G1200" s="4"/>
      <c r="H1200" s="4"/>
      <c r="I1200" s="4"/>
      <c r="J1200" s="4"/>
      <c r="K1200" s="4"/>
      <c r="L1200" s="4"/>
      <c r="M1200" s="4"/>
      <c r="N1200" s="4"/>
      <c r="O1200" s="4"/>
      <c r="P1200" s="4"/>
      <c r="Q1200" s="4"/>
      <c r="R1200" s="4"/>
      <c r="S1200" s="4"/>
      <c r="T1200" s="4"/>
      <c r="AA1200" s="14"/>
    </row>
    <row r="1201" spans="2:27" x14ac:dyDescent="0.2">
      <c r="B1201" s="4"/>
      <c r="C1201" s="4"/>
      <c r="D1201" s="4"/>
      <c r="E1201" s="4"/>
      <c r="F1201" s="4"/>
      <c r="G1201" s="4"/>
      <c r="H1201" s="4"/>
      <c r="I1201" s="4"/>
      <c r="J1201" s="4"/>
      <c r="K1201" s="4"/>
      <c r="L1201" s="4"/>
      <c r="M1201" s="4"/>
      <c r="N1201" s="4"/>
      <c r="O1201" s="4"/>
      <c r="P1201" s="4"/>
      <c r="Q1201" s="4"/>
      <c r="R1201" s="4"/>
      <c r="S1201" s="4"/>
      <c r="T1201" s="4"/>
      <c r="AA1201" s="14"/>
    </row>
    <row r="1202" spans="2:27" x14ac:dyDescent="0.2">
      <c r="B1202" s="4"/>
      <c r="C1202" s="4"/>
      <c r="D1202" s="4"/>
      <c r="E1202" s="4"/>
      <c r="F1202" s="4"/>
      <c r="G1202" s="4"/>
      <c r="H1202" s="4"/>
      <c r="I1202" s="4"/>
      <c r="J1202" s="4"/>
      <c r="K1202" s="4"/>
      <c r="L1202" s="4"/>
      <c r="M1202" s="4"/>
      <c r="N1202" s="4"/>
      <c r="O1202" s="4"/>
      <c r="P1202" s="4"/>
      <c r="Q1202" s="4"/>
      <c r="R1202" s="4"/>
      <c r="S1202" s="4"/>
      <c r="T1202" s="4"/>
      <c r="AA1202" s="14"/>
    </row>
    <row r="1203" spans="2:27" x14ac:dyDescent="0.2">
      <c r="B1203" s="4"/>
      <c r="C1203" s="4"/>
      <c r="D1203" s="4"/>
      <c r="E1203" s="4"/>
      <c r="F1203" s="4"/>
      <c r="G1203" s="4"/>
      <c r="H1203" s="4"/>
      <c r="I1203" s="4"/>
      <c r="J1203" s="4"/>
      <c r="K1203" s="4"/>
      <c r="L1203" s="4"/>
      <c r="M1203" s="4"/>
      <c r="N1203" s="4"/>
      <c r="O1203" s="4"/>
      <c r="P1203" s="4"/>
      <c r="Q1203" s="4"/>
      <c r="R1203" s="4"/>
      <c r="S1203" s="4"/>
      <c r="T1203" s="4"/>
      <c r="AA1203" s="14"/>
    </row>
    <row r="1204" spans="2:27" x14ac:dyDescent="0.2">
      <c r="B1204" s="4"/>
      <c r="C1204" s="4"/>
      <c r="D1204" s="4"/>
      <c r="E1204" s="4"/>
      <c r="F1204" s="4"/>
      <c r="G1204" s="4"/>
      <c r="H1204" s="4"/>
      <c r="I1204" s="4"/>
      <c r="J1204" s="4"/>
      <c r="K1204" s="4"/>
      <c r="L1204" s="4"/>
      <c r="M1204" s="4"/>
      <c r="N1204" s="4"/>
      <c r="O1204" s="4"/>
      <c r="P1204" s="4"/>
      <c r="Q1204" s="4"/>
      <c r="R1204" s="4"/>
      <c r="S1204" s="4"/>
      <c r="T1204" s="4"/>
      <c r="AA1204" s="14"/>
    </row>
    <row r="1205" spans="2:27" x14ac:dyDescent="0.2">
      <c r="B1205" s="4"/>
      <c r="C1205" s="4"/>
      <c r="D1205" s="4"/>
      <c r="E1205" s="4"/>
      <c r="F1205" s="4"/>
      <c r="G1205" s="4"/>
      <c r="H1205" s="4"/>
      <c r="I1205" s="4"/>
      <c r="J1205" s="4"/>
      <c r="K1205" s="4"/>
      <c r="L1205" s="4"/>
      <c r="M1205" s="4"/>
      <c r="N1205" s="4"/>
      <c r="O1205" s="4"/>
      <c r="P1205" s="4"/>
      <c r="Q1205" s="4"/>
      <c r="R1205" s="4"/>
      <c r="S1205" s="4"/>
      <c r="T1205" s="4"/>
      <c r="AA1205" s="14"/>
    </row>
    <row r="1206" spans="2:27" x14ac:dyDescent="0.2">
      <c r="B1206" s="4"/>
      <c r="C1206" s="4"/>
      <c r="D1206" s="4"/>
      <c r="E1206" s="4"/>
      <c r="F1206" s="4"/>
      <c r="G1206" s="4"/>
      <c r="H1206" s="4"/>
      <c r="I1206" s="4"/>
      <c r="J1206" s="4"/>
      <c r="K1206" s="4"/>
      <c r="L1206" s="4"/>
      <c r="M1206" s="4"/>
      <c r="N1206" s="4"/>
      <c r="O1206" s="4"/>
      <c r="P1206" s="4"/>
      <c r="Q1206" s="4"/>
      <c r="R1206" s="4"/>
      <c r="S1206" s="4"/>
      <c r="T1206" s="4"/>
      <c r="AA1206" s="14"/>
    </row>
    <row r="1207" spans="2:27" x14ac:dyDescent="0.2">
      <c r="B1207" s="4"/>
      <c r="C1207" s="4"/>
      <c r="D1207" s="4"/>
      <c r="E1207" s="4"/>
      <c r="F1207" s="4"/>
      <c r="G1207" s="4"/>
      <c r="H1207" s="4"/>
      <c r="I1207" s="4"/>
      <c r="J1207" s="4"/>
      <c r="K1207" s="4"/>
      <c r="L1207" s="4"/>
      <c r="M1207" s="4"/>
      <c r="N1207" s="4"/>
      <c r="O1207" s="4"/>
      <c r="P1207" s="4"/>
      <c r="Q1207" s="4"/>
      <c r="R1207" s="4"/>
      <c r="S1207" s="4"/>
      <c r="T1207" s="4"/>
      <c r="AA1207" s="14"/>
    </row>
    <row r="1208" spans="2:27" x14ac:dyDescent="0.2">
      <c r="B1208" s="4"/>
      <c r="C1208" s="4"/>
      <c r="D1208" s="4"/>
      <c r="E1208" s="4"/>
      <c r="F1208" s="4"/>
      <c r="G1208" s="4"/>
      <c r="H1208" s="4"/>
      <c r="I1208" s="4"/>
      <c r="J1208" s="4"/>
      <c r="K1208" s="4"/>
      <c r="L1208" s="4"/>
      <c r="M1208" s="4"/>
      <c r="N1208" s="4"/>
      <c r="O1208" s="4"/>
      <c r="P1208" s="4"/>
      <c r="Q1208" s="4"/>
      <c r="R1208" s="4"/>
      <c r="S1208" s="4"/>
      <c r="T1208" s="4"/>
      <c r="AA1208" s="14"/>
    </row>
    <row r="1209" spans="2:27" x14ac:dyDescent="0.2">
      <c r="B1209" s="4"/>
      <c r="C1209" s="4"/>
      <c r="D1209" s="4"/>
      <c r="E1209" s="4"/>
      <c r="F1209" s="4"/>
      <c r="G1209" s="4"/>
      <c r="H1209" s="4"/>
      <c r="I1209" s="4"/>
      <c r="J1209" s="4"/>
      <c r="K1209" s="4"/>
      <c r="L1209" s="4"/>
      <c r="M1209" s="4"/>
      <c r="N1209" s="4"/>
      <c r="O1209" s="4"/>
      <c r="P1209" s="4"/>
      <c r="Q1209" s="4"/>
      <c r="R1209" s="4"/>
      <c r="S1209" s="4"/>
      <c r="T1209" s="4"/>
      <c r="AA1209" s="14"/>
    </row>
    <row r="1210" spans="2:27" x14ac:dyDescent="0.2">
      <c r="B1210" s="4"/>
      <c r="C1210" s="4"/>
      <c r="D1210" s="4"/>
      <c r="E1210" s="4"/>
      <c r="F1210" s="4"/>
      <c r="G1210" s="4"/>
      <c r="H1210" s="4"/>
      <c r="I1210" s="4"/>
      <c r="J1210" s="4"/>
      <c r="K1210" s="4"/>
      <c r="L1210" s="4"/>
      <c r="M1210" s="4"/>
      <c r="N1210" s="4"/>
      <c r="O1210" s="4"/>
      <c r="P1210" s="4"/>
      <c r="Q1210" s="4"/>
      <c r="R1210" s="4"/>
      <c r="S1210" s="4"/>
      <c r="T1210" s="4"/>
      <c r="AA1210" s="14"/>
    </row>
    <row r="1211" spans="2:27" x14ac:dyDescent="0.2">
      <c r="B1211" s="4"/>
      <c r="C1211" s="4"/>
      <c r="D1211" s="4"/>
      <c r="E1211" s="4"/>
      <c r="F1211" s="4"/>
      <c r="G1211" s="4"/>
      <c r="H1211" s="4"/>
      <c r="I1211" s="4"/>
      <c r="J1211" s="4"/>
      <c r="K1211" s="4"/>
      <c r="L1211" s="4"/>
      <c r="M1211" s="4"/>
      <c r="N1211" s="4"/>
      <c r="O1211" s="4"/>
      <c r="P1211" s="4"/>
      <c r="Q1211" s="4"/>
      <c r="R1211" s="4"/>
      <c r="S1211" s="4"/>
      <c r="T1211" s="4"/>
      <c r="AA1211" s="14"/>
    </row>
    <row r="1212" spans="2:27" x14ac:dyDescent="0.2">
      <c r="B1212" s="4"/>
      <c r="C1212" s="4"/>
      <c r="D1212" s="4"/>
      <c r="E1212" s="4"/>
      <c r="F1212" s="4"/>
      <c r="G1212" s="4"/>
      <c r="H1212" s="4"/>
      <c r="I1212" s="4"/>
      <c r="J1212" s="4"/>
      <c r="K1212" s="4"/>
      <c r="L1212" s="4"/>
      <c r="M1212" s="4"/>
      <c r="N1212" s="4"/>
      <c r="O1212" s="4"/>
      <c r="P1212" s="4"/>
      <c r="Q1212" s="4"/>
      <c r="R1212" s="4"/>
      <c r="S1212" s="4"/>
      <c r="T1212" s="4"/>
      <c r="AA1212" s="14"/>
    </row>
    <row r="1213" spans="2:27" x14ac:dyDescent="0.2">
      <c r="B1213" s="4"/>
      <c r="C1213" s="4"/>
      <c r="D1213" s="4"/>
      <c r="E1213" s="4"/>
      <c r="F1213" s="4"/>
      <c r="G1213" s="4"/>
      <c r="H1213" s="4"/>
      <c r="I1213" s="4"/>
      <c r="J1213" s="4"/>
      <c r="K1213" s="4"/>
      <c r="L1213" s="4"/>
      <c r="M1213" s="4"/>
      <c r="N1213" s="4"/>
      <c r="O1213" s="4"/>
      <c r="P1213" s="4"/>
      <c r="Q1213" s="4"/>
      <c r="R1213" s="4"/>
      <c r="S1213" s="4"/>
      <c r="T1213" s="4"/>
      <c r="AA1213" s="14"/>
    </row>
    <row r="1214" spans="2:27" x14ac:dyDescent="0.2">
      <c r="B1214" s="4"/>
      <c r="C1214" s="4"/>
      <c r="D1214" s="4"/>
      <c r="E1214" s="4"/>
      <c r="F1214" s="4"/>
      <c r="G1214" s="4"/>
      <c r="H1214" s="4"/>
      <c r="I1214" s="4"/>
      <c r="J1214" s="4"/>
      <c r="K1214" s="4"/>
      <c r="L1214" s="4"/>
      <c r="M1214" s="4"/>
      <c r="N1214" s="4"/>
      <c r="O1214" s="4"/>
      <c r="P1214" s="4"/>
      <c r="Q1214" s="4"/>
      <c r="R1214" s="4"/>
      <c r="S1214" s="4"/>
      <c r="T1214" s="4"/>
      <c r="AA1214" s="14"/>
    </row>
    <row r="1215" spans="2:27" x14ac:dyDescent="0.2">
      <c r="B1215" s="4"/>
      <c r="C1215" s="4"/>
      <c r="D1215" s="4"/>
      <c r="E1215" s="4"/>
      <c r="F1215" s="4"/>
      <c r="G1215" s="4"/>
      <c r="H1215" s="4"/>
      <c r="I1215" s="4"/>
      <c r="J1215" s="4"/>
      <c r="K1215" s="4"/>
      <c r="L1215" s="4"/>
      <c r="M1215" s="4"/>
      <c r="N1215" s="4"/>
      <c r="O1215" s="4"/>
      <c r="P1215" s="4"/>
      <c r="Q1215" s="4"/>
      <c r="R1215" s="4"/>
      <c r="S1215" s="4"/>
      <c r="T1215" s="4"/>
      <c r="AA1215" s="14"/>
    </row>
    <row r="1216" spans="2:27" x14ac:dyDescent="0.2">
      <c r="B1216" s="4"/>
      <c r="C1216" s="4"/>
      <c r="D1216" s="4"/>
      <c r="E1216" s="4"/>
      <c r="F1216" s="4"/>
      <c r="G1216" s="4"/>
      <c r="H1216" s="4"/>
      <c r="I1216" s="4"/>
      <c r="J1216" s="4"/>
      <c r="K1216" s="4"/>
      <c r="L1216" s="4"/>
      <c r="M1216" s="4"/>
      <c r="N1216" s="4"/>
      <c r="O1216" s="4"/>
      <c r="P1216" s="4"/>
      <c r="Q1216" s="4"/>
      <c r="R1216" s="4"/>
      <c r="S1216" s="4"/>
      <c r="T1216" s="4"/>
      <c r="AA1216" s="14"/>
    </row>
    <row r="1217" spans="2:27" x14ac:dyDescent="0.2">
      <c r="B1217" s="4"/>
      <c r="C1217" s="4"/>
      <c r="D1217" s="4"/>
      <c r="E1217" s="4"/>
      <c r="F1217" s="4"/>
      <c r="G1217" s="4"/>
      <c r="H1217" s="4"/>
      <c r="I1217" s="4"/>
      <c r="J1217" s="4"/>
      <c r="K1217" s="4"/>
      <c r="L1217" s="4"/>
      <c r="M1217" s="4"/>
      <c r="N1217" s="4"/>
      <c r="O1217" s="4"/>
      <c r="P1217" s="4"/>
      <c r="Q1217" s="4"/>
      <c r="R1217" s="4"/>
      <c r="S1217" s="4"/>
      <c r="T1217" s="4"/>
      <c r="AA1217" s="14"/>
    </row>
    <row r="1218" spans="2:27" x14ac:dyDescent="0.2">
      <c r="B1218" s="4"/>
      <c r="C1218" s="4"/>
      <c r="D1218" s="4"/>
      <c r="E1218" s="4"/>
      <c r="F1218" s="4"/>
      <c r="G1218" s="4"/>
      <c r="H1218" s="4"/>
      <c r="I1218" s="4"/>
      <c r="J1218" s="4"/>
      <c r="K1218" s="4"/>
      <c r="L1218" s="4"/>
      <c r="M1218" s="4"/>
      <c r="N1218" s="4"/>
      <c r="O1218" s="4"/>
      <c r="P1218" s="4"/>
      <c r="Q1218" s="4"/>
      <c r="R1218" s="4"/>
      <c r="S1218" s="4"/>
      <c r="T1218" s="4"/>
      <c r="AA1218" s="14"/>
    </row>
    <row r="1219" spans="2:27" x14ac:dyDescent="0.2">
      <c r="B1219" s="4"/>
      <c r="C1219" s="4"/>
      <c r="D1219" s="4"/>
      <c r="E1219" s="4"/>
      <c r="F1219" s="4"/>
      <c r="G1219" s="4"/>
      <c r="H1219" s="4"/>
      <c r="I1219" s="4"/>
      <c r="J1219" s="4"/>
      <c r="K1219" s="4"/>
      <c r="L1219" s="4"/>
      <c r="M1219" s="4"/>
      <c r="N1219" s="4"/>
      <c r="O1219" s="4"/>
      <c r="P1219" s="4"/>
      <c r="Q1219" s="4"/>
      <c r="R1219" s="4"/>
      <c r="S1219" s="4"/>
      <c r="T1219" s="4"/>
      <c r="AA1219" s="14"/>
    </row>
    <row r="1220" spans="2:27" x14ac:dyDescent="0.2">
      <c r="B1220" s="4"/>
      <c r="C1220" s="4"/>
      <c r="D1220" s="4"/>
      <c r="E1220" s="4"/>
      <c r="F1220" s="4"/>
      <c r="G1220" s="4"/>
      <c r="H1220" s="4"/>
      <c r="I1220" s="4"/>
      <c r="J1220" s="4"/>
      <c r="K1220" s="4"/>
      <c r="L1220" s="4"/>
      <c r="M1220" s="4"/>
      <c r="N1220" s="4"/>
      <c r="O1220" s="4"/>
      <c r="P1220" s="4"/>
      <c r="Q1220" s="4"/>
      <c r="R1220" s="4"/>
      <c r="S1220" s="4"/>
      <c r="T1220" s="4"/>
      <c r="AA1220" s="14"/>
    </row>
    <row r="1221" spans="2:27" x14ac:dyDescent="0.2">
      <c r="B1221" s="4"/>
      <c r="C1221" s="4"/>
      <c r="D1221" s="4"/>
      <c r="E1221" s="4"/>
      <c r="F1221" s="4"/>
      <c r="G1221" s="4"/>
      <c r="H1221" s="4"/>
      <c r="I1221" s="4"/>
      <c r="J1221" s="4"/>
      <c r="K1221" s="4"/>
      <c r="L1221" s="4"/>
      <c r="M1221" s="4"/>
      <c r="N1221" s="4"/>
      <c r="O1221" s="4"/>
      <c r="P1221" s="4"/>
      <c r="Q1221" s="4"/>
      <c r="R1221" s="4"/>
      <c r="S1221" s="4"/>
      <c r="T1221" s="4"/>
      <c r="AA1221" s="14"/>
    </row>
    <row r="1222" spans="2:27" x14ac:dyDescent="0.2">
      <c r="B1222" s="4"/>
      <c r="C1222" s="4"/>
      <c r="D1222" s="4"/>
      <c r="E1222" s="4"/>
      <c r="F1222" s="4"/>
      <c r="G1222" s="4"/>
      <c r="H1222" s="4"/>
      <c r="I1222" s="4"/>
      <c r="J1222" s="4"/>
      <c r="K1222" s="4"/>
      <c r="L1222" s="4"/>
      <c r="M1222" s="4"/>
      <c r="N1222" s="4"/>
      <c r="O1222" s="4"/>
      <c r="P1222" s="4"/>
      <c r="Q1222" s="4"/>
      <c r="R1222" s="4"/>
      <c r="S1222" s="4"/>
      <c r="T1222" s="4"/>
      <c r="AA1222" s="14"/>
    </row>
    <row r="1223" spans="2:27" x14ac:dyDescent="0.2">
      <c r="B1223" s="4"/>
      <c r="C1223" s="4"/>
      <c r="D1223" s="4"/>
      <c r="E1223" s="4"/>
      <c r="F1223" s="4"/>
      <c r="G1223" s="4"/>
      <c r="H1223" s="4"/>
      <c r="I1223" s="4"/>
      <c r="J1223" s="4"/>
      <c r="K1223" s="4"/>
      <c r="L1223" s="4"/>
      <c r="M1223" s="4"/>
      <c r="N1223" s="4"/>
      <c r="O1223" s="4"/>
      <c r="P1223" s="4"/>
      <c r="Q1223" s="4"/>
      <c r="R1223" s="4"/>
      <c r="S1223" s="4"/>
      <c r="T1223" s="4"/>
      <c r="AA1223" s="14"/>
    </row>
    <row r="1224" spans="2:27" x14ac:dyDescent="0.2">
      <c r="B1224" s="4"/>
      <c r="C1224" s="4"/>
      <c r="D1224" s="4"/>
      <c r="E1224" s="4"/>
      <c r="F1224" s="4"/>
      <c r="G1224" s="4"/>
      <c r="H1224" s="4"/>
      <c r="I1224" s="4"/>
      <c r="J1224" s="4"/>
      <c r="K1224" s="4"/>
      <c r="L1224" s="4"/>
      <c r="M1224" s="4"/>
      <c r="N1224" s="4"/>
      <c r="O1224" s="4"/>
      <c r="P1224" s="4"/>
      <c r="Q1224" s="4"/>
      <c r="R1224" s="4"/>
      <c r="S1224" s="4"/>
      <c r="T1224" s="4"/>
      <c r="AA1224" s="14"/>
    </row>
    <row r="1225" spans="2:27" x14ac:dyDescent="0.2">
      <c r="B1225" s="4"/>
      <c r="C1225" s="4"/>
      <c r="D1225" s="4"/>
      <c r="E1225" s="4"/>
      <c r="F1225" s="4"/>
      <c r="G1225" s="4"/>
      <c r="H1225" s="4"/>
      <c r="I1225" s="4"/>
      <c r="J1225" s="4"/>
      <c r="K1225" s="4"/>
      <c r="L1225" s="4"/>
      <c r="M1225" s="4"/>
      <c r="N1225" s="4"/>
      <c r="O1225" s="4"/>
      <c r="P1225" s="4"/>
      <c r="Q1225" s="4"/>
      <c r="R1225" s="4"/>
      <c r="S1225" s="4"/>
      <c r="T1225" s="4"/>
      <c r="AA1225" s="14"/>
    </row>
    <row r="1226" spans="2:27" x14ac:dyDescent="0.2">
      <c r="B1226" s="4"/>
      <c r="C1226" s="4"/>
      <c r="D1226" s="4"/>
      <c r="E1226" s="4"/>
      <c r="F1226" s="4"/>
      <c r="G1226" s="4"/>
      <c r="H1226" s="4"/>
      <c r="I1226" s="4"/>
      <c r="J1226" s="4"/>
      <c r="K1226" s="4"/>
      <c r="L1226" s="4"/>
      <c r="M1226" s="4"/>
      <c r="N1226" s="4"/>
      <c r="O1226" s="4"/>
      <c r="P1226" s="4"/>
      <c r="Q1226" s="4"/>
      <c r="R1226" s="4"/>
      <c r="S1226" s="4"/>
      <c r="T1226" s="4"/>
      <c r="AA1226" s="14"/>
    </row>
    <row r="1227" spans="2:27" x14ac:dyDescent="0.2">
      <c r="B1227" s="4"/>
      <c r="C1227" s="4"/>
      <c r="D1227" s="4"/>
      <c r="E1227" s="4"/>
      <c r="F1227" s="4"/>
      <c r="G1227" s="4"/>
      <c r="H1227" s="4"/>
      <c r="I1227" s="4"/>
      <c r="J1227" s="4"/>
      <c r="K1227" s="4"/>
      <c r="L1227" s="4"/>
      <c r="M1227" s="4"/>
      <c r="N1227" s="4"/>
      <c r="O1227" s="4"/>
      <c r="P1227" s="4"/>
      <c r="Q1227" s="4"/>
      <c r="R1227" s="4"/>
      <c r="S1227" s="4"/>
      <c r="T1227" s="4"/>
      <c r="AA1227" s="14"/>
    </row>
    <row r="1228" spans="2:27" x14ac:dyDescent="0.2">
      <c r="B1228" s="4"/>
      <c r="C1228" s="4"/>
      <c r="D1228" s="4"/>
      <c r="E1228" s="4"/>
      <c r="F1228" s="4"/>
      <c r="G1228" s="4"/>
      <c r="H1228" s="4"/>
      <c r="I1228" s="4"/>
      <c r="J1228" s="4"/>
      <c r="K1228" s="4"/>
      <c r="L1228" s="4"/>
      <c r="M1228" s="4"/>
      <c r="N1228" s="4"/>
      <c r="O1228" s="4"/>
      <c r="P1228" s="4"/>
      <c r="Q1228" s="4"/>
      <c r="R1228" s="4"/>
      <c r="S1228" s="4"/>
      <c r="T1228" s="4"/>
      <c r="AA1228" s="14"/>
    </row>
    <row r="1229" spans="2:27" x14ac:dyDescent="0.2">
      <c r="B1229" s="4"/>
      <c r="C1229" s="4"/>
      <c r="D1229" s="4"/>
      <c r="E1229" s="4"/>
      <c r="F1229" s="4"/>
      <c r="G1229" s="4"/>
      <c r="H1229" s="4"/>
      <c r="I1229" s="4"/>
      <c r="J1229" s="4"/>
      <c r="K1229" s="4"/>
      <c r="L1229" s="4"/>
      <c r="M1229" s="4"/>
      <c r="N1229" s="4"/>
      <c r="O1229" s="4"/>
      <c r="P1229" s="4"/>
      <c r="Q1229" s="4"/>
      <c r="R1229" s="4"/>
      <c r="S1229" s="4"/>
      <c r="T1229" s="4"/>
      <c r="AA1229" s="14"/>
    </row>
    <row r="1230" spans="2:27" x14ac:dyDescent="0.2">
      <c r="B1230" s="4"/>
      <c r="C1230" s="4"/>
      <c r="D1230" s="4"/>
      <c r="E1230" s="4"/>
      <c r="F1230" s="4"/>
      <c r="G1230" s="4"/>
      <c r="H1230" s="4"/>
      <c r="I1230" s="4"/>
      <c r="J1230" s="4"/>
      <c r="K1230" s="4"/>
      <c r="L1230" s="4"/>
      <c r="M1230" s="4"/>
      <c r="N1230" s="4"/>
      <c r="O1230" s="4"/>
      <c r="P1230" s="4"/>
      <c r="Q1230" s="4"/>
      <c r="R1230" s="4"/>
      <c r="S1230" s="4"/>
      <c r="T1230" s="4"/>
      <c r="AA1230" s="14"/>
    </row>
    <row r="1231" spans="2:27" x14ac:dyDescent="0.2">
      <c r="B1231" s="4"/>
      <c r="C1231" s="4"/>
      <c r="D1231" s="4"/>
      <c r="E1231" s="4"/>
      <c r="F1231" s="4"/>
      <c r="G1231" s="4"/>
      <c r="H1231" s="4"/>
      <c r="I1231" s="4"/>
      <c r="J1231" s="4"/>
      <c r="K1231" s="4"/>
      <c r="L1231" s="4"/>
      <c r="M1231" s="4"/>
      <c r="N1231" s="4"/>
      <c r="O1231" s="4"/>
      <c r="P1231" s="4"/>
      <c r="Q1231" s="4"/>
      <c r="R1231" s="4"/>
      <c r="S1231" s="4"/>
      <c r="T1231" s="4"/>
      <c r="AA1231" s="14"/>
    </row>
    <row r="1232" spans="2:27" x14ac:dyDescent="0.2">
      <c r="B1232" s="4"/>
      <c r="C1232" s="4"/>
      <c r="D1232" s="4"/>
      <c r="E1232" s="4"/>
      <c r="F1232" s="4"/>
      <c r="G1232" s="4"/>
      <c r="H1232" s="4"/>
      <c r="I1232" s="4"/>
      <c r="J1232" s="4"/>
      <c r="K1232" s="4"/>
      <c r="L1232" s="4"/>
      <c r="M1232" s="4"/>
      <c r="N1232" s="4"/>
      <c r="O1232" s="4"/>
      <c r="P1232" s="4"/>
      <c r="Q1232" s="4"/>
      <c r="R1232" s="4"/>
      <c r="S1232" s="4"/>
      <c r="T1232" s="4"/>
      <c r="AA1232" s="14"/>
    </row>
    <row r="1233" spans="2:27" x14ac:dyDescent="0.2">
      <c r="B1233" s="4"/>
      <c r="C1233" s="4"/>
      <c r="D1233" s="4"/>
      <c r="E1233" s="4"/>
      <c r="F1233" s="4"/>
      <c r="G1233" s="4"/>
      <c r="H1233" s="4"/>
      <c r="I1233" s="4"/>
      <c r="J1233" s="4"/>
      <c r="K1233" s="4"/>
      <c r="L1233" s="4"/>
      <c r="M1233" s="4"/>
      <c r="N1233" s="4"/>
      <c r="O1233" s="4"/>
      <c r="P1233" s="4"/>
      <c r="Q1233" s="4"/>
      <c r="R1233" s="4"/>
      <c r="S1233" s="4"/>
      <c r="T1233" s="4"/>
      <c r="AA1233" s="14"/>
    </row>
    <row r="1234" spans="2:27" x14ac:dyDescent="0.2">
      <c r="B1234" s="4"/>
      <c r="C1234" s="4"/>
      <c r="D1234" s="4"/>
      <c r="E1234" s="4"/>
      <c r="F1234" s="4"/>
      <c r="G1234" s="4"/>
      <c r="H1234" s="4"/>
      <c r="I1234" s="4"/>
      <c r="J1234" s="4"/>
      <c r="K1234" s="4"/>
      <c r="L1234" s="4"/>
      <c r="M1234" s="4"/>
      <c r="N1234" s="4"/>
      <c r="O1234" s="4"/>
      <c r="P1234" s="4"/>
      <c r="Q1234" s="4"/>
      <c r="R1234" s="4"/>
      <c r="S1234" s="4"/>
      <c r="T1234" s="4"/>
      <c r="AA1234" s="14"/>
    </row>
    <row r="1235" spans="2:27" x14ac:dyDescent="0.2">
      <c r="B1235" s="4"/>
      <c r="C1235" s="4"/>
      <c r="D1235" s="4"/>
      <c r="E1235" s="4"/>
      <c r="F1235" s="4"/>
      <c r="G1235" s="4"/>
      <c r="H1235" s="4"/>
      <c r="I1235" s="4"/>
      <c r="J1235" s="4"/>
      <c r="K1235" s="4"/>
      <c r="L1235" s="4"/>
      <c r="M1235" s="4"/>
      <c r="N1235" s="4"/>
      <c r="O1235" s="4"/>
      <c r="P1235" s="4"/>
      <c r="Q1235" s="4"/>
      <c r="R1235" s="4"/>
      <c r="S1235" s="4"/>
      <c r="T1235" s="4"/>
      <c r="AA1235" s="14"/>
    </row>
    <row r="1236" spans="2:27" x14ac:dyDescent="0.2">
      <c r="B1236" s="4"/>
      <c r="C1236" s="4"/>
      <c r="D1236" s="4"/>
      <c r="E1236" s="4"/>
      <c r="F1236" s="4"/>
      <c r="G1236" s="4"/>
      <c r="H1236" s="4"/>
      <c r="I1236" s="4"/>
      <c r="J1236" s="4"/>
      <c r="K1236" s="4"/>
      <c r="L1236" s="4"/>
      <c r="M1236" s="4"/>
      <c r="N1236" s="4"/>
      <c r="O1236" s="4"/>
      <c r="P1236" s="4"/>
      <c r="Q1236" s="4"/>
      <c r="R1236" s="4"/>
      <c r="S1236" s="4"/>
      <c r="T1236" s="4"/>
      <c r="AA1236" s="14"/>
    </row>
    <row r="1237" spans="2:27" x14ac:dyDescent="0.2">
      <c r="B1237" s="4"/>
      <c r="C1237" s="4"/>
      <c r="D1237" s="4"/>
      <c r="E1237" s="4"/>
      <c r="F1237" s="4"/>
      <c r="G1237" s="4"/>
      <c r="H1237" s="4"/>
      <c r="I1237" s="4"/>
      <c r="J1237" s="4"/>
      <c r="K1237" s="4"/>
      <c r="L1237" s="4"/>
      <c r="M1237" s="4"/>
      <c r="N1237" s="4"/>
      <c r="O1237" s="4"/>
      <c r="P1237" s="4"/>
      <c r="Q1237" s="4"/>
      <c r="R1237" s="4"/>
      <c r="S1237" s="4"/>
      <c r="T1237" s="4"/>
      <c r="AA1237" s="14"/>
    </row>
    <row r="1238" spans="2:27" x14ac:dyDescent="0.2">
      <c r="B1238" s="4"/>
      <c r="C1238" s="4"/>
      <c r="D1238" s="4"/>
      <c r="E1238" s="4"/>
      <c r="F1238" s="4"/>
      <c r="G1238" s="4"/>
      <c r="H1238" s="4"/>
      <c r="I1238" s="4"/>
      <c r="J1238" s="4"/>
      <c r="K1238" s="4"/>
      <c r="L1238" s="4"/>
      <c r="M1238" s="4"/>
      <c r="N1238" s="4"/>
      <c r="O1238" s="4"/>
      <c r="P1238" s="4"/>
      <c r="Q1238" s="4"/>
      <c r="R1238" s="4"/>
      <c r="S1238" s="4"/>
      <c r="T1238" s="4"/>
      <c r="AA1238" s="14"/>
    </row>
    <row r="1239" spans="2:27" x14ac:dyDescent="0.2">
      <c r="B1239" s="4"/>
      <c r="C1239" s="4"/>
      <c r="D1239" s="4"/>
      <c r="E1239" s="4"/>
      <c r="F1239" s="4"/>
      <c r="G1239" s="4"/>
      <c r="H1239" s="4"/>
      <c r="I1239" s="4"/>
      <c r="J1239" s="4"/>
      <c r="K1239" s="4"/>
      <c r="L1239" s="4"/>
      <c r="M1239" s="4"/>
      <c r="N1239" s="4"/>
      <c r="O1239" s="4"/>
      <c r="P1239" s="4"/>
      <c r="Q1239" s="4"/>
      <c r="R1239" s="4"/>
      <c r="S1239" s="4"/>
      <c r="T1239" s="4"/>
      <c r="AA1239" s="14"/>
    </row>
    <row r="1240" spans="2:27" x14ac:dyDescent="0.2">
      <c r="B1240" s="4"/>
      <c r="C1240" s="4"/>
      <c r="D1240" s="4"/>
      <c r="E1240" s="4"/>
      <c r="F1240" s="4"/>
      <c r="G1240" s="4"/>
      <c r="H1240" s="4"/>
      <c r="I1240" s="4"/>
      <c r="J1240" s="4"/>
      <c r="K1240" s="4"/>
      <c r="L1240" s="4"/>
      <c r="M1240" s="4"/>
      <c r="N1240" s="4"/>
      <c r="O1240" s="4"/>
      <c r="P1240" s="4"/>
      <c r="Q1240" s="4"/>
      <c r="R1240" s="4"/>
      <c r="S1240" s="4"/>
      <c r="T1240" s="4"/>
      <c r="AA1240" s="14"/>
    </row>
    <row r="1241" spans="2:27" x14ac:dyDescent="0.2">
      <c r="B1241" s="4"/>
      <c r="C1241" s="4"/>
      <c r="D1241" s="4"/>
      <c r="E1241" s="4"/>
      <c r="F1241" s="4"/>
      <c r="G1241" s="4"/>
      <c r="H1241" s="4"/>
      <c r="I1241" s="4"/>
      <c r="J1241" s="4"/>
      <c r="K1241" s="4"/>
      <c r="L1241" s="4"/>
      <c r="M1241" s="4"/>
      <c r="N1241" s="4"/>
      <c r="O1241" s="4"/>
      <c r="P1241" s="4"/>
      <c r="Q1241" s="4"/>
      <c r="R1241" s="4"/>
      <c r="S1241" s="4"/>
      <c r="T1241" s="4"/>
      <c r="AA1241" s="14"/>
    </row>
    <row r="1242" spans="2:27" x14ac:dyDescent="0.2">
      <c r="B1242" s="4"/>
      <c r="C1242" s="4"/>
      <c r="D1242" s="4"/>
      <c r="E1242" s="4"/>
      <c r="F1242" s="4"/>
      <c r="G1242" s="4"/>
      <c r="H1242" s="4"/>
      <c r="I1242" s="4"/>
      <c r="J1242" s="4"/>
      <c r="K1242" s="4"/>
      <c r="L1242" s="4"/>
      <c r="M1242" s="4"/>
      <c r="N1242" s="4"/>
      <c r="O1242" s="4"/>
      <c r="P1242" s="4"/>
      <c r="Q1242" s="4"/>
      <c r="R1242" s="4"/>
      <c r="S1242" s="4"/>
      <c r="T1242" s="4"/>
      <c r="AA1242" s="14"/>
    </row>
    <row r="1243" spans="2:27" x14ac:dyDescent="0.2">
      <c r="B1243" s="4"/>
      <c r="C1243" s="4"/>
      <c r="D1243" s="4"/>
      <c r="E1243" s="4"/>
      <c r="F1243" s="4"/>
      <c r="G1243" s="4"/>
      <c r="H1243" s="4"/>
      <c r="I1243" s="4"/>
      <c r="J1243" s="4"/>
      <c r="K1243" s="4"/>
      <c r="L1243" s="4"/>
      <c r="M1243" s="4"/>
      <c r="N1243" s="4"/>
      <c r="O1243" s="4"/>
      <c r="P1243" s="4"/>
      <c r="Q1243" s="4"/>
      <c r="R1243" s="4"/>
      <c r="S1243" s="4"/>
      <c r="T1243" s="4"/>
      <c r="AA1243" s="14"/>
    </row>
    <row r="1244" spans="2:27" x14ac:dyDescent="0.2">
      <c r="B1244" s="4"/>
      <c r="C1244" s="4"/>
      <c r="D1244" s="4"/>
      <c r="E1244" s="4"/>
      <c r="F1244" s="4"/>
      <c r="G1244" s="4"/>
      <c r="H1244" s="4"/>
      <c r="I1244" s="4"/>
      <c r="J1244" s="4"/>
      <c r="K1244" s="4"/>
      <c r="L1244" s="4"/>
      <c r="M1244" s="4"/>
      <c r="N1244" s="4"/>
      <c r="O1244" s="4"/>
      <c r="P1244" s="4"/>
      <c r="Q1244" s="4"/>
      <c r="R1244" s="4"/>
      <c r="S1244" s="4"/>
      <c r="T1244" s="4"/>
      <c r="AA1244" s="14"/>
    </row>
    <row r="1245" spans="2:27" x14ac:dyDescent="0.2">
      <c r="B1245" s="4"/>
      <c r="C1245" s="4"/>
      <c r="D1245" s="4"/>
      <c r="E1245" s="4"/>
      <c r="F1245" s="4"/>
      <c r="G1245" s="4"/>
      <c r="H1245" s="4"/>
      <c r="I1245" s="4"/>
      <c r="J1245" s="4"/>
      <c r="K1245" s="4"/>
      <c r="L1245" s="4"/>
      <c r="M1245" s="4"/>
      <c r="N1245" s="4"/>
      <c r="O1245" s="4"/>
      <c r="P1245" s="4"/>
      <c r="Q1245" s="4"/>
      <c r="R1245" s="4"/>
      <c r="S1245" s="4"/>
      <c r="T1245" s="4"/>
      <c r="AA1245" s="14"/>
    </row>
    <row r="1246" spans="2:27" x14ac:dyDescent="0.2">
      <c r="B1246" s="4"/>
      <c r="C1246" s="4"/>
      <c r="D1246" s="4"/>
      <c r="E1246" s="4"/>
      <c r="F1246" s="4"/>
      <c r="G1246" s="4"/>
      <c r="H1246" s="4"/>
      <c r="I1246" s="4"/>
      <c r="J1246" s="4"/>
      <c r="K1246" s="4"/>
      <c r="L1246" s="4"/>
      <c r="M1246" s="4"/>
      <c r="N1246" s="4"/>
      <c r="O1246" s="4"/>
      <c r="P1246" s="4"/>
      <c r="Q1246" s="4"/>
      <c r="R1246" s="4"/>
      <c r="S1246" s="4"/>
      <c r="T1246" s="4"/>
      <c r="AA1246" s="14"/>
    </row>
    <row r="1247" spans="2:27" x14ac:dyDescent="0.2">
      <c r="B1247" s="4"/>
      <c r="C1247" s="4"/>
      <c r="D1247" s="4"/>
      <c r="E1247" s="4"/>
      <c r="F1247" s="4"/>
      <c r="G1247" s="4"/>
      <c r="H1247" s="4"/>
      <c r="I1247" s="4"/>
      <c r="J1247" s="4"/>
      <c r="K1247" s="4"/>
      <c r="L1247" s="4"/>
      <c r="M1247" s="4"/>
      <c r="N1247" s="4"/>
      <c r="O1247" s="4"/>
      <c r="P1247" s="4"/>
      <c r="Q1247" s="4"/>
      <c r="R1247" s="4"/>
      <c r="S1247" s="4"/>
      <c r="T1247" s="4"/>
      <c r="AA1247" s="14"/>
    </row>
    <row r="1248" spans="2:27" x14ac:dyDescent="0.2">
      <c r="B1248" s="4"/>
      <c r="C1248" s="4"/>
      <c r="D1248" s="4"/>
      <c r="E1248" s="4"/>
      <c r="F1248" s="4"/>
      <c r="G1248" s="4"/>
      <c r="H1248" s="4"/>
      <c r="I1248" s="4"/>
      <c r="J1248" s="4"/>
      <c r="K1248" s="4"/>
      <c r="L1248" s="4"/>
      <c r="M1248" s="4"/>
      <c r="N1248" s="4"/>
      <c r="O1248" s="4"/>
      <c r="P1248" s="4"/>
      <c r="Q1248" s="4"/>
      <c r="R1248" s="4"/>
      <c r="S1248" s="4"/>
      <c r="T1248" s="4"/>
      <c r="AA1248" s="14"/>
    </row>
    <row r="1249" spans="2:27" x14ac:dyDescent="0.2">
      <c r="B1249" s="4"/>
      <c r="C1249" s="4"/>
      <c r="D1249" s="4"/>
      <c r="E1249" s="4"/>
      <c r="F1249" s="4"/>
      <c r="G1249" s="4"/>
      <c r="H1249" s="4"/>
      <c r="I1249" s="4"/>
      <c r="J1249" s="4"/>
      <c r="K1249" s="4"/>
      <c r="L1249" s="4"/>
      <c r="M1249" s="4"/>
      <c r="N1249" s="4"/>
      <c r="O1249" s="4"/>
      <c r="P1249" s="4"/>
      <c r="Q1249" s="4"/>
      <c r="R1249" s="4"/>
      <c r="S1249" s="4"/>
      <c r="T1249" s="4"/>
      <c r="AA1249" s="14"/>
    </row>
    <row r="1250" spans="2:27" x14ac:dyDescent="0.2">
      <c r="B1250" s="4"/>
      <c r="C1250" s="4"/>
      <c r="D1250" s="4"/>
      <c r="E1250" s="4"/>
      <c r="F1250" s="4"/>
      <c r="G1250" s="4"/>
      <c r="H1250" s="4"/>
      <c r="I1250" s="4"/>
      <c r="J1250" s="4"/>
      <c r="K1250" s="4"/>
      <c r="L1250" s="4"/>
      <c r="M1250" s="4"/>
      <c r="N1250" s="4"/>
      <c r="O1250" s="4"/>
      <c r="P1250" s="4"/>
      <c r="Q1250" s="4"/>
      <c r="R1250" s="4"/>
      <c r="S1250" s="4"/>
      <c r="T1250" s="4"/>
      <c r="AA1250" s="14"/>
    </row>
    <row r="1251" spans="2:27" x14ac:dyDescent="0.2">
      <c r="B1251" s="4"/>
      <c r="C1251" s="4"/>
      <c r="D1251" s="4"/>
      <c r="E1251" s="4"/>
      <c r="F1251" s="4"/>
      <c r="G1251" s="4"/>
      <c r="H1251" s="4"/>
      <c r="I1251" s="4"/>
      <c r="J1251" s="4"/>
      <c r="K1251" s="4"/>
      <c r="L1251" s="4"/>
      <c r="M1251" s="4"/>
      <c r="N1251" s="4"/>
      <c r="O1251" s="4"/>
      <c r="P1251" s="4"/>
      <c r="Q1251" s="4"/>
      <c r="R1251" s="4"/>
      <c r="S1251" s="4"/>
      <c r="T1251" s="4"/>
      <c r="AA1251" s="14"/>
    </row>
    <row r="1252" spans="2:27" x14ac:dyDescent="0.2">
      <c r="B1252" s="4"/>
      <c r="C1252" s="4"/>
      <c r="D1252" s="4"/>
      <c r="E1252" s="4"/>
      <c r="F1252" s="4"/>
      <c r="G1252" s="4"/>
      <c r="H1252" s="4"/>
      <c r="I1252" s="4"/>
      <c r="J1252" s="4"/>
      <c r="K1252" s="4"/>
      <c r="L1252" s="4"/>
      <c r="M1252" s="4"/>
      <c r="N1252" s="4"/>
      <c r="O1252" s="4"/>
      <c r="P1252" s="4"/>
      <c r="Q1252" s="4"/>
      <c r="R1252" s="4"/>
      <c r="S1252" s="4"/>
      <c r="T1252" s="4"/>
      <c r="AA1252" s="14"/>
    </row>
    <row r="1253" spans="2:27" x14ac:dyDescent="0.2">
      <c r="B1253" s="4"/>
      <c r="C1253" s="4"/>
      <c r="D1253" s="4"/>
      <c r="E1253" s="4"/>
      <c r="F1253" s="4"/>
      <c r="G1253" s="4"/>
      <c r="H1253" s="4"/>
      <c r="I1253" s="4"/>
      <c r="J1253" s="4"/>
      <c r="K1253" s="4"/>
      <c r="L1253" s="4"/>
      <c r="M1253" s="4"/>
      <c r="N1253" s="4"/>
      <c r="O1253" s="4"/>
      <c r="P1253" s="4"/>
      <c r="Q1253" s="4"/>
      <c r="R1253" s="4"/>
      <c r="S1253" s="4"/>
      <c r="T1253" s="4"/>
      <c r="AA1253" s="14"/>
    </row>
    <row r="1254" spans="2:27" x14ac:dyDescent="0.2">
      <c r="B1254" s="4"/>
      <c r="C1254" s="4"/>
      <c r="D1254" s="4"/>
      <c r="E1254" s="4"/>
      <c r="F1254" s="4"/>
      <c r="G1254" s="4"/>
      <c r="H1254" s="4"/>
      <c r="I1254" s="4"/>
      <c r="J1254" s="4"/>
      <c r="K1254" s="4"/>
      <c r="L1254" s="4"/>
      <c r="M1254" s="4"/>
      <c r="N1254" s="4"/>
      <c r="O1254" s="4"/>
      <c r="P1254" s="4"/>
      <c r="Q1254" s="4"/>
      <c r="R1254" s="4"/>
      <c r="S1254" s="4"/>
      <c r="T1254" s="4"/>
      <c r="AA1254" s="14"/>
    </row>
    <row r="1255" spans="2:27" x14ac:dyDescent="0.2">
      <c r="B1255" s="4"/>
      <c r="C1255" s="4"/>
      <c r="D1255" s="4"/>
      <c r="E1255" s="4"/>
      <c r="F1255" s="4"/>
      <c r="G1255" s="4"/>
      <c r="H1255" s="4"/>
      <c r="I1255" s="4"/>
      <c r="J1255" s="4"/>
      <c r="K1255" s="4"/>
      <c r="L1255" s="4"/>
      <c r="M1255" s="4"/>
      <c r="N1255" s="4"/>
      <c r="O1255" s="4"/>
      <c r="P1255" s="4"/>
      <c r="Q1255" s="4"/>
      <c r="R1255" s="4"/>
      <c r="S1255" s="4"/>
      <c r="T1255" s="4"/>
      <c r="AA1255" s="14"/>
    </row>
    <row r="1256" spans="2:27" x14ac:dyDescent="0.2">
      <c r="B1256" s="4"/>
      <c r="C1256" s="4"/>
      <c r="D1256" s="4"/>
      <c r="E1256" s="4"/>
      <c r="F1256" s="4"/>
      <c r="G1256" s="4"/>
      <c r="H1256" s="4"/>
      <c r="I1256" s="4"/>
      <c r="J1256" s="4"/>
      <c r="K1256" s="4"/>
      <c r="L1256" s="4"/>
      <c r="M1256" s="4"/>
      <c r="N1256" s="4"/>
      <c r="O1256" s="4"/>
      <c r="P1256" s="4"/>
      <c r="Q1256" s="4"/>
      <c r="R1256" s="4"/>
      <c r="S1256" s="4"/>
      <c r="T1256" s="4"/>
      <c r="AA1256" s="14"/>
    </row>
    <row r="1257" spans="2:27" x14ac:dyDescent="0.2">
      <c r="B1257" s="4"/>
      <c r="C1257" s="4"/>
      <c r="D1257" s="4"/>
      <c r="E1257" s="4"/>
      <c r="F1257" s="4"/>
      <c r="G1257" s="4"/>
      <c r="H1257" s="4"/>
      <c r="I1257" s="4"/>
      <c r="J1257" s="4"/>
      <c r="K1257" s="4"/>
      <c r="L1257" s="4"/>
      <c r="M1257" s="4"/>
      <c r="N1257" s="4"/>
      <c r="O1257" s="4"/>
      <c r="P1257" s="4"/>
      <c r="Q1257" s="4"/>
      <c r="R1257" s="4"/>
      <c r="S1257" s="4"/>
      <c r="T1257" s="4"/>
      <c r="AA1257" s="14"/>
    </row>
    <row r="1258" spans="2:27" x14ac:dyDescent="0.2">
      <c r="B1258" s="4"/>
      <c r="C1258" s="4"/>
      <c r="D1258" s="4"/>
      <c r="E1258" s="4"/>
      <c r="F1258" s="4"/>
      <c r="G1258" s="4"/>
      <c r="H1258" s="4"/>
      <c r="I1258" s="4"/>
      <c r="J1258" s="4"/>
      <c r="K1258" s="4"/>
      <c r="L1258" s="4"/>
      <c r="M1258" s="4"/>
      <c r="N1258" s="4"/>
      <c r="O1258" s="4"/>
      <c r="P1258" s="4"/>
      <c r="Q1258" s="4"/>
      <c r="R1258" s="4"/>
      <c r="S1258" s="4"/>
      <c r="T1258" s="4"/>
      <c r="AA1258" s="14"/>
    </row>
    <row r="1259" spans="2:27" x14ac:dyDescent="0.2">
      <c r="B1259" s="4"/>
      <c r="C1259" s="4"/>
      <c r="D1259" s="4"/>
      <c r="E1259" s="4"/>
      <c r="F1259" s="4"/>
      <c r="G1259" s="4"/>
      <c r="H1259" s="4"/>
      <c r="I1259" s="4"/>
      <c r="J1259" s="4"/>
      <c r="K1259" s="4"/>
      <c r="L1259" s="4"/>
      <c r="M1259" s="4"/>
      <c r="N1259" s="4"/>
      <c r="O1259" s="4"/>
      <c r="P1259" s="4"/>
      <c r="Q1259" s="4"/>
      <c r="R1259" s="4"/>
      <c r="S1259" s="4"/>
      <c r="T1259" s="4"/>
      <c r="AA1259" s="14"/>
    </row>
    <row r="1260" spans="2:27" x14ac:dyDescent="0.2">
      <c r="B1260" s="4"/>
      <c r="C1260" s="4"/>
      <c r="D1260" s="4"/>
      <c r="E1260" s="4"/>
      <c r="F1260" s="4"/>
      <c r="G1260" s="4"/>
      <c r="H1260" s="4"/>
      <c r="I1260" s="4"/>
      <c r="J1260" s="4"/>
      <c r="K1260" s="4"/>
      <c r="L1260" s="4"/>
      <c r="M1260" s="4"/>
      <c r="N1260" s="4"/>
      <c r="O1260" s="4"/>
      <c r="P1260" s="4"/>
      <c r="Q1260" s="4"/>
      <c r="R1260" s="4"/>
      <c r="S1260" s="4"/>
      <c r="T1260" s="4"/>
      <c r="AA1260" s="14"/>
    </row>
    <row r="1261" spans="2:27" x14ac:dyDescent="0.2">
      <c r="B1261" s="4"/>
      <c r="C1261" s="4"/>
      <c r="D1261" s="4"/>
      <c r="E1261" s="4"/>
      <c r="F1261" s="4"/>
      <c r="G1261" s="4"/>
      <c r="H1261" s="4"/>
      <c r="I1261" s="4"/>
      <c r="J1261" s="4"/>
      <c r="K1261" s="4"/>
      <c r="L1261" s="4"/>
      <c r="M1261" s="4"/>
      <c r="N1261" s="4"/>
      <c r="O1261" s="4"/>
      <c r="P1261" s="4"/>
      <c r="Q1261" s="4"/>
      <c r="R1261" s="4"/>
      <c r="S1261" s="4"/>
      <c r="T1261" s="4"/>
      <c r="AA1261" s="14"/>
    </row>
    <row r="1262" spans="2:27" x14ac:dyDescent="0.2">
      <c r="B1262" s="4"/>
      <c r="C1262" s="4"/>
      <c r="D1262" s="4"/>
      <c r="E1262" s="4"/>
      <c r="F1262" s="4"/>
      <c r="G1262" s="4"/>
      <c r="H1262" s="4"/>
      <c r="I1262" s="4"/>
      <c r="J1262" s="4"/>
      <c r="K1262" s="4"/>
      <c r="L1262" s="4"/>
      <c r="M1262" s="4"/>
      <c r="N1262" s="4"/>
      <c r="O1262" s="4"/>
      <c r="P1262" s="4"/>
      <c r="Q1262" s="4"/>
      <c r="R1262" s="4"/>
      <c r="S1262" s="4"/>
      <c r="T1262" s="4"/>
      <c r="AA1262" s="14"/>
    </row>
    <row r="1263" spans="2:27" x14ac:dyDescent="0.2">
      <c r="B1263" s="4"/>
      <c r="C1263" s="4"/>
      <c r="D1263" s="4"/>
      <c r="E1263" s="4"/>
      <c r="F1263" s="4"/>
      <c r="G1263" s="4"/>
      <c r="H1263" s="4"/>
      <c r="I1263" s="4"/>
      <c r="J1263" s="4"/>
      <c r="K1263" s="4"/>
      <c r="L1263" s="4"/>
      <c r="M1263" s="4"/>
      <c r="N1263" s="4"/>
      <c r="O1263" s="4"/>
      <c r="P1263" s="4"/>
      <c r="Q1263" s="4"/>
      <c r="R1263" s="4"/>
      <c r="S1263" s="4"/>
      <c r="T1263" s="4"/>
      <c r="AA1263" s="14"/>
    </row>
    <row r="1264" spans="2:27" x14ac:dyDescent="0.2">
      <c r="B1264" s="4"/>
      <c r="C1264" s="4"/>
      <c r="D1264" s="4"/>
      <c r="E1264" s="4"/>
      <c r="F1264" s="4"/>
      <c r="G1264" s="4"/>
      <c r="H1264" s="4"/>
      <c r="I1264" s="4"/>
      <c r="J1264" s="4"/>
      <c r="K1264" s="4"/>
      <c r="L1264" s="4"/>
      <c r="M1264" s="4"/>
      <c r="N1264" s="4"/>
      <c r="O1264" s="4"/>
      <c r="P1264" s="4"/>
      <c r="Q1264" s="4"/>
      <c r="R1264" s="4"/>
      <c r="S1264" s="4"/>
      <c r="T1264" s="4"/>
      <c r="AA1264" s="14"/>
    </row>
    <row r="1265" spans="2:27" x14ac:dyDescent="0.2">
      <c r="B1265" s="4"/>
      <c r="C1265" s="4"/>
      <c r="D1265" s="4"/>
      <c r="E1265" s="4"/>
      <c r="F1265" s="4"/>
      <c r="G1265" s="4"/>
      <c r="H1265" s="4"/>
      <c r="I1265" s="4"/>
      <c r="J1265" s="4"/>
      <c r="K1265" s="4"/>
      <c r="L1265" s="4"/>
      <c r="M1265" s="4"/>
      <c r="N1265" s="4"/>
      <c r="O1265" s="4"/>
      <c r="P1265" s="4"/>
      <c r="Q1265" s="4"/>
      <c r="R1265" s="4"/>
      <c r="S1265" s="4"/>
      <c r="T1265" s="4"/>
      <c r="AA1265" s="14"/>
    </row>
    <row r="1266" spans="2:27" x14ac:dyDescent="0.2">
      <c r="B1266" s="4"/>
      <c r="C1266" s="4"/>
      <c r="D1266" s="4"/>
      <c r="E1266" s="4"/>
      <c r="F1266" s="4"/>
      <c r="G1266" s="4"/>
      <c r="H1266" s="4"/>
      <c r="I1266" s="4"/>
      <c r="J1266" s="4"/>
      <c r="K1266" s="4"/>
      <c r="L1266" s="4"/>
      <c r="M1266" s="4"/>
      <c r="N1266" s="4"/>
      <c r="O1266" s="4"/>
      <c r="P1266" s="4"/>
      <c r="Q1266" s="4"/>
      <c r="R1266" s="4"/>
      <c r="S1266" s="4"/>
      <c r="T1266" s="4"/>
      <c r="AA1266" s="14"/>
    </row>
    <row r="1267" spans="2:27" x14ac:dyDescent="0.2">
      <c r="B1267" s="4"/>
      <c r="C1267" s="4"/>
      <c r="D1267" s="4"/>
      <c r="E1267" s="4"/>
      <c r="F1267" s="4"/>
      <c r="G1267" s="4"/>
      <c r="H1267" s="4"/>
      <c r="I1267" s="4"/>
      <c r="J1267" s="4"/>
      <c r="K1267" s="4"/>
      <c r="L1267" s="4"/>
      <c r="M1267" s="4"/>
      <c r="N1267" s="4"/>
      <c r="O1267" s="4"/>
      <c r="P1267" s="4"/>
      <c r="Q1267" s="4"/>
      <c r="R1267" s="4"/>
      <c r="S1267" s="4"/>
      <c r="T1267" s="4"/>
      <c r="AA1267" s="14"/>
    </row>
    <row r="1268" spans="2:27" x14ac:dyDescent="0.2">
      <c r="B1268" s="4"/>
      <c r="C1268" s="4"/>
      <c r="D1268" s="4"/>
      <c r="E1268" s="4"/>
      <c r="F1268" s="4"/>
      <c r="G1268" s="4"/>
      <c r="H1268" s="4"/>
      <c r="I1268" s="4"/>
      <c r="J1268" s="4"/>
      <c r="K1268" s="4"/>
      <c r="L1268" s="4"/>
      <c r="M1268" s="4"/>
      <c r="N1268" s="4"/>
      <c r="O1268" s="4"/>
      <c r="P1268" s="4"/>
      <c r="Q1268" s="4"/>
      <c r="R1268" s="4"/>
      <c r="S1268" s="4"/>
      <c r="T1268" s="4"/>
      <c r="AA1268" s="14"/>
    </row>
    <row r="1269" spans="2:27" x14ac:dyDescent="0.2">
      <c r="B1269" s="4"/>
      <c r="C1269" s="4"/>
      <c r="D1269" s="4"/>
      <c r="E1269" s="4"/>
      <c r="F1269" s="4"/>
      <c r="G1269" s="4"/>
      <c r="H1269" s="4"/>
      <c r="I1269" s="4"/>
      <c r="J1269" s="4"/>
      <c r="K1269" s="4"/>
      <c r="L1269" s="4"/>
      <c r="M1269" s="4"/>
      <c r="N1269" s="4"/>
      <c r="O1269" s="4"/>
      <c r="P1269" s="4"/>
      <c r="Q1269" s="4"/>
      <c r="R1269" s="4"/>
      <c r="S1269" s="4"/>
      <c r="T1269" s="4"/>
      <c r="AA1269" s="14"/>
    </row>
    <row r="1270" spans="2:27" x14ac:dyDescent="0.2">
      <c r="B1270" s="4"/>
      <c r="C1270" s="4"/>
      <c r="D1270" s="4"/>
      <c r="E1270" s="4"/>
      <c r="F1270" s="4"/>
      <c r="G1270" s="4"/>
      <c r="H1270" s="4"/>
      <c r="I1270" s="4"/>
      <c r="J1270" s="4"/>
      <c r="K1270" s="4"/>
      <c r="L1270" s="4"/>
      <c r="M1270" s="4"/>
      <c r="N1270" s="4"/>
      <c r="O1270" s="4"/>
      <c r="P1270" s="4"/>
      <c r="Q1270" s="4"/>
      <c r="R1270" s="4"/>
      <c r="S1270" s="4"/>
      <c r="T1270" s="4"/>
      <c r="AA1270" s="14"/>
    </row>
    <row r="1271" spans="2:27" x14ac:dyDescent="0.2">
      <c r="B1271" s="4"/>
      <c r="C1271" s="4"/>
      <c r="D1271" s="4"/>
      <c r="E1271" s="4"/>
      <c r="F1271" s="4"/>
      <c r="G1271" s="4"/>
      <c r="H1271" s="4"/>
      <c r="I1271" s="4"/>
      <c r="J1271" s="4"/>
      <c r="K1271" s="4"/>
      <c r="L1271" s="4"/>
      <c r="M1271" s="4"/>
      <c r="N1271" s="4"/>
      <c r="O1271" s="4"/>
      <c r="P1271" s="4"/>
      <c r="Q1271" s="4"/>
      <c r="R1271" s="4"/>
      <c r="S1271" s="4"/>
      <c r="T1271" s="4"/>
      <c r="AA1271" s="14"/>
    </row>
    <row r="1272" spans="2:27" x14ac:dyDescent="0.2">
      <c r="B1272" s="4"/>
      <c r="C1272" s="4"/>
      <c r="D1272" s="4"/>
      <c r="E1272" s="4"/>
      <c r="F1272" s="4"/>
      <c r="G1272" s="4"/>
      <c r="H1272" s="4"/>
      <c r="I1272" s="4"/>
      <c r="J1272" s="4"/>
      <c r="K1272" s="4"/>
      <c r="L1272" s="4"/>
      <c r="M1272" s="4"/>
      <c r="N1272" s="4"/>
      <c r="O1272" s="4"/>
      <c r="P1272" s="4"/>
      <c r="Q1272" s="4"/>
      <c r="R1272" s="4"/>
      <c r="S1272" s="4"/>
      <c r="T1272" s="4"/>
      <c r="AA1272" s="14"/>
    </row>
    <row r="1273" spans="2:27" x14ac:dyDescent="0.2">
      <c r="B1273" s="4"/>
      <c r="C1273" s="4"/>
      <c r="D1273" s="4"/>
      <c r="E1273" s="4"/>
      <c r="F1273" s="4"/>
      <c r="G1273" s="4"/>
      <c r="H1273" s="4"/>
      <c r="I1273" s="4"/>
      <c r="J1273" s="4"/>
      <c r="K1273" s="4"/>
      <c r="L1273" s="4"/>
      <c r="M1273" s="4"/>
      <c r="N1273" s="4"/>
      <c r="O1273" s="4"/>
      <c r="P1273" s="4"/>
      <c r="Q1273" s="4"/>
      <c r="R1273" s="4"/>
      <c r="S1273" s="4"/>
      <c r="T1273" s="4"/>
      <c r="AA1273" s="14"/>
    </row>
    <row r="1274" spans="2:27" x14ac:dyDescent="0.2">
      <c r="B1274" s="4"/>
      <c r="C1274" s="4"/>
      <c r="D1274" s="4"/>
      <c r="E1274" s="4"/>
      <c r="F1274" s="4"/>
      <c r="G1274" s="4"/>
      <c r="H1274" s="4"/>
      <c r="I1274" s="4"/>
      <c r="J1274" s="4"/>
      <c r="K1274" s="4"/>
      <c r="L1274" s="4"/>
      <c r="M1274" s="4"/>
      <c r="N1274" s="4"/>
      <c r="O1274" s="4"/>
      <c r="P1274" s="4"/>
      <c r="Q1274" s="4"/>
      <c r="R1274" s="4"/>
      <c r="S1274" s="4"/>
      <c r="T1274" s="4"/>
      <c r="AA1274" s="14"/>
    </row>
    <row r="1275" spans="2:27" x14ac:dyDescent="0.2">
      <c r="B1275" s="4"/>
      <c r="C1275" s="4"/>
      <c r="D1275" s="4"/>
      <c r="E1275" s="4"/>
      <c r="F1275" s="4"/>
      <c r="G1275" s="4"/>
      <c r="H1275" s="4"/>
      <c r="I1275" s="4"/>
      <c r="J1275" s="4"/>
      <c r="K1275" s="4"/>
      <c r="L1275" s="4"/>
      <c r="M1275" s="4"/>
      <c r="N1275" s="4"/>
      <c r="O1275" s="4"/>
      <c r="P1275" s="4"/>
      <c r="Q1275" s="4"/>
      <c r="R1275" s="4"/>
      <c r="S1275" s="4"/>
      <c r="T1275" s="4"/>
      <c r="AA1275" s="14"/>
    </row>
    <row r="1276" spans="2:27" x14ac:dyDescent="0.2">
      <c r="B1276" s="4"/>
      <c r="C1276" s="4"/>
      <c r="D1276" s="4"/>
      <c r="E1276" s="4"/>
      <c r="F1276" s="4"/>
      <c r="G1276" s="4"/>
      <c r="H1276" s="4"/>
      <c r="I1276" s="4"/>
      <c r="J1276" s="4"/>
      <c r="K1276" s="4"/>
      <c r="L1276" s="4"/>
      <c r="M1276" s="4"/>
      <c r="N1276" s="4"/>
      <c r="O1276" s="4"/>
      <c r="P1276" s="4"/>
      <c r="Q1276" s="4"/>
      <c r="R1276" s="4"/>
      <c r="S1276" s="4"/>
      <c r="T1276" s="4"/>
      <c r="AA1276" s="14"/>
    </row>
    <row r="1277" spans="2:27" x14ac:dyDescent="0.2">
      <c r="B1277" s="4"/>
      <c r="C1277" s="4"/>
      <c r="D1277" s="4"/>
      <c r="E1277" s="4"/>
      <c r="F1277" s="4"/>
      <c r="G1277" s="4"/>
      <c r="H1277" s="4"/>
      <c r="I1277" s="4"/>
      <c r="J1277" s="4"/>
      <c r="K1277" s="4"/>
      <c r="L1277" s="4"/>
      <c r="M1277" s="4"/>
      <c r="N1277" s="4"/>
      <c r="O1277" s="4"/>
      <c r="P1277" s="4"/>
      <c r="Q1277" s="4"/>
      <c r="R1277" s="4"/>
      <c r="S1277" s="4"/>
      <c r="T1277" s="4"/>
      <c r="AA1277" s="14"/>
    </row>
    <row r="1278" spans="2:27" x14ac:dyDescent="0.2">
      <c r="B1278" s="4"/>
      <c r="C1278" s="4"/>
      <c r="D1278" s="4"/>
      <c r="E1278" s="4"/>
      <c r="F1278" s="4"/>
      <c r="G1278" s="4"/>
      <c r="H1278" s="4"/>
      <c r="I1278" s="4"/>
      <c r="J1278" s="4"/>
      <c r="K1278" s="4"/>
      <c r="L1278" s="4"/>
      <c r="M1278" s="4"/>
      <c r="N1278" s="4"/>
      <c r="O1278" s="4"/>
      <c r="P1278" s="4"/>
      <c r="Q1278" s="4"/>
      <c r="R1278" s="4"/>
      <c r="S1278" s="4"/>
      <c r="T1278" s="4"/>
      <c r="AA1278" s="14"/>
    </row>
    <row r="1279" spans="2:27" x14ac:dyDescent="0.2">
      <c r="B1279" s="4"/>
      <c r="C1279" s="4"/>
      <c r="D1279" s="4"/>
      <c r="E1279" s="4"/>
      <c r="F1279" s="4"/>
      <c r="G1279" s="4"/>
      <c r="H1279" s="4"/>
      <c r="I1279" s="4"/>
      <c r="J1279" s="4"/>
      <c r="K1279" s="4"/>
      <c r="L1279" s="4"/>
      <c r="M1279" s="4"/>
      <c r="N1279" s="4"/>
      <c r="O1279" s="4"/>
      <c r="P1279" s="4"/>
      <c r="Q1279" s="4"/>
      <c r="R1279" s="4"/>
      <c r="S1279" s="4"/>
      <c r="T1279" s="4"/>
      <c r="AA1279" s="14"/>
    </row>
    <row r="1280" spans="2:27" x14ac:dyDescent="0.2">
      <c r="B1280" s="4"/>
      <c r="C1280" s="4"/>
      <c r="D1280" s="4"/>
      <c r="E1280" s="4"/>
      <c r="F1280" s="4"/>
      <c r="G1280" s="4"/>
      <c r="H1280" s="4"/>
      <c r="I1280" s="4"/>
      <c r="J1280" s="4"/>
      <c r="K1280" s="4"/>
      <c r="L1280" s="4"/>
      <c r="M1280" s="4"/>
      <c r="N1280" s="4"/>
      <c r="O1280" s="4"/>
      <c r="P1280" s="4"/>
      <c r="Q1280" s="4"/>
      <c r="R1280" s="4"/>
      <c r="S1280" s="4"/>
      <c r="T1280" s="4"/>
      <c r="AA1280" s="14"/>
    </row>
    <row r="1281" spans="2:27" x14ac:dyDescent="0.2">
      <c r="B1281" s="4"/>
      <c r="C1281" s="4"/>
      <c r="D1281" s="4"/>
      <c r="E1281" s="4"/>
      <c r="F1281" s="4"/>
      <c r="G1281" s="4"/>
      <c r="H1281" s="4"/>
      <c r="I1281" s="4"/>
      <c r="J1281" s="4"/>
      <c r="K1281" s="4"/>
      <c r="L1281" s="4"/>
      <c r="M1281" s="4"/>
      <c r="N1281" s="4"/>
      <c r="O1281" s="4"/>
      <c r="P1281" s="4"/>
      <c r="Q1281" s="4"/>
      <c r="R1281" s="4"/>
      <c r="S1281" s="4"/>
      <c r="T1281" s="4"/>
      <c r="AA1281" s="14"/>
    </row>
    <row r="1282" spans="2:27" x14ac:dyDescent="0.2">
      <c r="B1282" s="4"/>
      <c r="C1282" s="4"/>
      <c r="D1282" s="4"/>
      <c r="E1282" s="4"/>
      <c r="F1282" s="4"/>
      <c r="G1282" s="4"/>
      <c r="H1282" s="4"/>
      <c r="I1282" s="4"/>
      <c r="J1282" s="4"/>
      <c r="K1282" s="4"/>
      <c r="L1282" s="4"/>
      <c r="M1282" s="4"/>
      <c r="N1282" s="4"/>
      <c r="O1282" s="4"/>
      <c r="P1282" s="4"/>
      <c r="Q1282" s="4"/>
      <c r="R1282" s="4"/>
      <c r="S1282" s="4"/>
      <c r="T1282" s="4"/>
      <c r="AA1282" s="14"/>
    </row>
    <row r="1283" spans="2:27" x14ac:dyDescent="0.2">
      <c r="B1283" s="4"/>
      <c r="C1283" s="4"/>
      <c r="D1283" s="4"/>
      <c r="E1283" s="4"/>
      <c r="F1283" s="4"/>
      <c r="G1283" s="4"/>
      <c r="H1283" s="4"/>
      <c r="I1283" s="4"/>
      <c r="J1283" s="4"/>
      <c r="K1283" s="4"/>
      <c r="L1283" s="4"/>
      <c r="M1283" s="4"/>
      <c r="N1283" s="4"/>
      <c r="O1283" s="4"/>
      <c r="P1283" s="4"/>
      <c r="Q1283" s="4"/>
      <c r="R1283" s="4"/>
      <c r="S1283" s="4"/>
      <c r="T1283" s="4"/>
      <c r="AA1283" s="14"/>
    </row>
    <row r="1284" spans="2:27" x14ac:dyDescent="0.2">
      <c r="B1284" s="4"/>
      <c r="C1284" s="4"/>
      <c r="D1284" s="4"/>
      <c r="E1284" s="4"/>
      <c r="F1284" s="4"/>
      <c r="G1284" s="4"/>
      <c r="H1284" s="4"/>
      <c r="I1284" s="4"/>
      <c r="J1284" s="4"/>
      <c r="K1284" s="4"/>
      <c r="L1284" s="4"/>
      <c r="M1284" s="4"/>
      <c r="N1284" s="4"/>
      <c r="O1284" s="4"/>
      <c r="P1284" s="4"/>
      <c r="Q1284" s="4"/>
      <c r="R1284" s="4"/>
      <c r="S1284" s="4"/>
      <c r="T1284" s="4"/>
      <c r="AA1284" s="14"/>
    </row>
    <row r="1285" spans="2:27" x14ac:dyDescent="0.2">
      <c r="B1285" s="4"/>
      <c r="C1285" s="4"/>
      <c r="D1285" s="4"/>
      <c r="E1285" s="4"/>
      <c r="F1285" s="4"/>
      <c r="G1285" s="4"/>
      <c r="H1285" s="4"/>
      <c r="I1285" s="4"/>
      <c r="J1285" s="4"/>
      <c r="K1285" s="4"/>
      <c r="L1285" s="4"/>
      <c r="M1285" s="4"/>
      <c r="N1285" s="4"/>
      <c r="O1285" s="4"/>
      <c r="P1285" s="4"/>
      <c r="Q1285" s="4"/>
      <c r="R1285" s="4"/>
      <c r="S1285" s="4"/>
      <c r="T1285" s="4"/>
      <c r="AA1285" s="14"/>
    </row>
    <row r="1286" spans="2:27" x14ac:dyDescent="0.2">
      <c r="B1286" s="4"/>
      <c r="C1286" s="4"/>
      <c r="D1286" s="4"/>
      <c r="E1286" s="4"/>
      <c r="F1286" s="4"/>
      <c r="G1286" s="4"/>
      <c r="H1286" s="4"/>
      <c r="I1286" s="4"/>
      <c r="J1286" s="4"/>
      <c r="K1286" s="4"/>
      <c r="L1286" s="4"/>
      <c r="M1286" s="4"/>
      <c r="N1286" s="4"/>
      <c r="O1286" s="4"/>
      <c r="P1286" s="4"/>
      <c r="Q1286" s="4"/>
      <c r="R1286" s="4"/>
      <c r="S1286" s="4"/>
      <c r="T1286" s="4"/>
      <c r="AA1286" s="14"/>
    </row>
    <row r="1287" spans="2:27" x14ac:dyDescent="0.2">
      <c r="B1287" s="4"/>
      <c r="C1287" s="4"/>
      <c r="D1287" s="4"/>
      <c r="E1287" s="4"/>
      <c r="F1287" s="4"/>
      <c r="G1287" s="4"/>
      <c r="H1287" s="4"/>
      <c r="I1287" s="4"/>
      <c r="J1287" s="4"/>
      <c r="K1287" s="4"/>
      <c r="L1287" s="4"/>
      <c r="M1287" s="4"/>
      <c r="N1287" s="4"/>
      <c r="O1287" s="4"/>
      <c r="P1287" s="4"/>
      <c r="Q1287" s="4"/>
      <c r="R1287" s="4"/>
      <c r="S1287" s="4"/>
      <c r="T1287" s="4"/>
      <c r="AA1287" s="14"/>
    </row>
    <row r="1288" spans="2:27" x14ac:dyDescent="0.2">
      <c r="B1288" s="4"/>
      <c r="C1288" s="4"/>
      <c r="D1288" s="4"/>
      <c r="E1288" s="4"/>
      <c r="F1288" s="4"/>
      <c r="G1288" s="4"/>
      <c r="H1288" s="4"/>
      <c r="I1288" s="4"/>
      <c r="J1288" s="4"/>
      <c r="K1288" s="4"/>
      <c r="L1288" s="4"/>
      <c r="M1288" s="4"/>
      <c r="N1288" s="4"/>
      <c r="O1288" s="4"/>
      <c r="P1288" s="4"/>
      <c r="Q1288" s="4"/>
      <c r="R1288" s="4"/>
      <c r="S1288" s="4"/>
      <c r="T1288" s="4"/>
      <c r="AA1288" s="14"/>
    </row>
    <row r="1289" spans="2:27" x14ac:dyDescent="0.2">
      <c r="B1289" s="4"/>
      <c r="C1289" s="4"/>
      <c r="D1289" s="4"/>
      <c r="E1289" s="4"/>
      <c r="F1289" s="4"/>
      <c r="G1289" s="4"/>
      <c r="H1289" s="4"/>
      <c r="I1289" s="4"/>
      <c r="J1289" s="4"/>
      <c r="K1289" s="4"/>
      <c r="L1289" s="4"/>
      <c r="M1289" s="4"/>
      <c r="N1289" s="4"/>
      <c r="O1289" s="4"/>
      <c r="P1289" s="4"/>
      <c r="Q1289" s="4"/>
      <c r="R1289" s="4"/>
      <c r="S1289" s="4"/>
      <c r="T1289" s="4"/>
      <c r="AA1289" s="14"/>
    </row>
    <row r="1290" spans="2:27" x14ac:dyDescent="0.2">
      <c r="B1290" s="4"/>
      <c r="C1290" s="4"/>
      <c r="D1290" s="4"/>
      <c r="E1290" s="4"/>
      <c r="F1290" s="4"/>
      <c r="G1290" s="4"/>
      <c r="H1290" s="4"/>
      <c r="I1290" s="4"/>
      <c r="J1290" s="4"/>
      <c r="K1290" s="4"/>
      <c r="L1290" s="4"/>
      <c r="M1290" s="4"/>
      <c r="N1290" s="4"/>
      <c r="O1290" s="4"/>
      <c r="P1290" s="4"/>
      <c r="Q1290" s="4"/>
      <c r="R1290" s="4"/>
      <c r="S1290" s="4"/>
      <c r="T1290" s="4"/>
      <c r="AA1290" s="14"/>
    </row>
    <row r="1291" spans="2:27" x14ac:dyDescent="0.2">
      <c r="B1291" s="4"/>
      <c r="C1291" s="4"/>
      <c r="D1291" s="4"/>
      <c r="E1291" s="4"/>
      <c r="F1291" s="4"/>
      <c r="G1291" s="4"/>
      <c r="H1291" s="4"/>
      <c r="I1291" s="4"/>
      <c r="J1291" s="4"/>
      <c r="K1291" s="4"/>
      <c r="L1291" s="4"/>
      <c r="M1291" s="4"/>
      <c r="N1291" s="4"/>
      <c r="O1291" s="4"/>
      <c r="P1291" s="4"/>
      <c r="Q1291" s="4"/>
      <c r="R1291" s="4"/>
      <c r="S1291" s="4"/>
      <c r="T1291" s="4"/>
      <c r="AA1291" s="14"/>
    </row>
    <row r="1292" spans="2:27" x14ac:dyDescent="0.2">
      <c r="B1292" s="4"/>
      <c r="C1292" s="4"/>
      <c r="D1292" s="4"/>
      <c r="E1292" s="4"/>
      <c r="F1292" s="4"/>
      <c r="G1292" s="4"/>
      <c r="H1292" s="4"/>
      <c r="I1292" s="4"/>
      <c r="J1292" s="4"/>
      <c r="K1292" s="4"/>
      <c r="L1292" s="4"/>
      <c r="M1292" s="4"/>
      <c r="N1292" s="4"/>
      <c r="O1292" s="4"/>
      <c r="P1292" s="4"/>
      <c r="Q1292" s="4"/>
      <c r="R1292" s="4"/>
      <c r="S1292" s="4"/>
      <c r="T1292" s="4"/>
      <c r="AA1292" s="14"/>
    </row>
    <row r="1293" spans="2:27" x14ac:dyDescent="0.2">
      <c r="B1293" s="4"/>
      <c r="C1293" s="4"/>
      <c r="D1293" s="4"/>
      <c r="E1293" s="4"/>
      <c r="F1293" s="4"/>
      <c r="G1293" s="4"/>
      <c r="H1293" s="4"/>
      <c r="I1293" s="4"/>
      <c r="J1293" s="4"/>
      <c r="K1293" s="4"/>
      <c r="L1293" s="4"/>
      <c r="M1293" s="4"/>
      <c r="N1293" s="4"/>
      <c r="O1293" s="4"/>
      <c r="P1293" s="4"/>
      <c r="Q1293" s="4"/>
      <c r="R1293" s="4"/>
      <c r="S1293" s="4"/>
      <c r="T1293" s="4"/>
      <c r="AA1293" s="14"/>
    </row>
    <row r="1294" spans="2:27" x14ac:dyDescent="0.2">
      <c r="B1294" s="4"/>
      <c r="C1294" s="4"/>
      <c r="D1294" s="4"/>
      <c r="E1294" s="4"/>
      <c r="F1294" s="4"/>
      <c r="G1294" s="4"/>
      <c r="H1294" s="4"/>
      <c r="I1294" s="4"/>
      <c r="J1294" s="4"/>
      <c r="K1294" s="4"/>
      <c r="L1294" s="4"/>
      <c r="M1294" s="4"/>
      <c r="N1294" s="4"/>
      <c r="O1294" s="4"/>
      <c r="P1294" s="4"/>
      <c r="Q1294" s="4"/>
      <c r="R1294" s="4"/>
      <c r="S1294" s="4"/>
      <c r="T1294" s="4"/>
      <c r="AA1294" s="14"/>
    </row>
    <row r="1295" spans="2:27" x14ac:dyDescent="0.2">
      <c r="B1295" s="4"/>
      <c r="C1295" s="4"/>
      <c r="D1295" s="4"/>
      <c r="E1295" s="4"/>
      <c r="F1295" s="4"/>
      <c r="G1295" s="4"/>
      <c r="H1295" s="4"/>
      <c r="I1295" s="4"/>
      <c r="J1295" s="4"/>
      <c r="K1295" s="4"/>
      <c r="L1295" s="4"/>
      <c r="M1295" s="4"/>
      <c r="N1295" s="4"/>
      <c r="O1295" s="4"/>
      <c r="P1295" s="4"/>
      <c r="Q1295" s="4"/>
      <c r="R1295" s="4"/>
      <c r="S1295" s="4"/>
      <c r="T1295" s="4"/>
      <c r="AA1295" s="14"/>
    </row>
    <row r="1296" spans="2:27" x14ac:dyDescent="0.2">
      <c r="B1296" s="4"/>
      <c r="C1296" s="4"/>
      <c r="D1296" s="4"/>
      <c r="E1296" s="4"/>
      <c r="F1296" s="4"/>
      <c r="G1296" s="4"/>
      <c r="H1296" s="4"/>
      <c r="I1296" s="4"/>
      <c r="J1296" s="4"/>
      <c r="K1296" s="4"/>
      <c r="L1296" s="4"/>
      <c r="M1296" s="4"/>
      <c r="N1296" s="4"/>
      <c r="O1296" s="4"/>
      <c r="P1296" s="4"/>
      <c r="Q1296" s="4"/>
      <c r="R1296" s="4"/>
      <c r="S1296" s="4"/>
      <c r="T1296" s="4"/>
      <c r="AA1296" s="14"/>
    </row>
    <row r="1297" spans="2:27" x14ac:dyDescent="0.2">
      <c r="B1297" s="4"/>
      <c r="C1297" s="4"/>
      <c r="D1297" s="4"/>
      <c r="E1297" s="4"/>
      <c r="F1297" s="4"/>
      <c r="G1297" s="4"/>
      <c r="H1297" s="4"/>
      <c r="I1297" s="4"/>
      <c r="J1297" s="4"/>
      <c r="K1297" s="4"/>
      <c r="L1297" s="4"/>
      <c r="M1297" s="4"/>
      <c r="N1297" s="4"/>
      <c r="O1297" s="4"/>
      <c r="P1297" s="4"/>
      <c r="Q1297" s="4"/>
      <c r="R1297" s="4"/>
      <c r="S1297" s="4"/>
      <c r="T1297" s="4"/>
      <c r="AA1297" s="14"/>
    </row>
    <row r="1298" spans="2:27" x14ac:dyDescent="0.2">
      <c r="B1298" s="4"/>
      <c r="C1298" s="4"/>
      <c r="D1298" s="4"/>
      <c r="E1298" s="4"/>
      <c r="F1298" s="4"/>
      <c r="G1298" s="4"/>
      <c r="H1298" s="4"/>
      <c r="I1298" s="4"/>
      <c r="J1298" s="4"/>
      <c r="K1298" s="4"/>
      <c r="L1298" s="4"/>
      <c r="M1298" s="4"/>
      <c r="N1298" s="4"/>
      <c r="O1298" s="4"/>
      <c r="P1298" s="4"/>
      <c r="Q1298" s="4"/>
      <c r="R1298" s="4"/>
      <c r="S1298" s="4"/>
      <c r="T1298" s="4"/>
      <c r="AA1298" s="14"/>
    </row>
    <row r="1299" spans="2:27" x14ac:dyDescent="0.2">
      <c r="B1299" s="4"/>
      <c r="C1299" s="4"/>
      <c r="D1299" s="4"/>
      <c r="E1299" s="4"/>
      <c r="F1299" s="4"/>
      <c r="G1299" s="4"/>
      <c r="H1299" s="4"/>
      <c r="I1299" s="4"/>
      <c r="J1299" s="4"/>
      <c r="K1299" s="4"/>
      <c r="L1299" s="4"/>
      <c r="M1299" s="4"/>
      <c r="N1299" s="4"/>
      <c r="O1299" s="4"/>
      <c r="P1299" s="4"/>
      <c r="Q1299" s="4"/>
      <c r="R1299" s="4"/>
      <c r="S1299" s="4"/>
      <c r="T1299" s="4"/>
      <c r="AA1299" s="14"/>
    </row>
    <row r="1300" spans="2:27" x14ac:dyDescent="0.2">
      <c r="B1300" s="4"/>
      <c r="C1300" s="4"/>
      <c r="D1300" s="4"/>
      <c r="E1300" s="4"/>
      <c r="F1300" s="4"/>
      <c r="G1300" s="4"/>
      <c r="H1300" s="4"/>
      <c r="I1300" s="4"/>
      <c r="J1300" s="4"/>
      <c r="K1300" s="4"/>
      <c r="L1300" s="4"/>
      <c r="M1300" s="4"/>
      <c r="N1300" s="4"/>
      <c r="O1300" s="4"/>
      <c r="P1300" s="4"/>
      <c r="Q1300" s="4"/>
      <c r="R1300" s="4"/>
      <c r="S1300" s="4"/>
      <c r="T1300" s="4"/>
      <c r="AA1300" s="14"/>
    </row>
    <row r="1301" spans="2:27" x14ac:dyDescent="0.2">
      <c r="B1301" s="4"/>
      <c r="C1301" s="4"/>
      <c r="D1301" s="4"/>
      <c r="E1301" s="4"/>
      <c r="F1301" s="4"/>
      <c r="G1301" s="4"/>
      <c r="H1301" s="4"/>
      <c r="I1301" s="4"/>
      <c r="J1301" s="4"/>
      <c r="K1301" s="4"/>
      <c r="L1301" s="4"/>
      <c r="M1301" s="4"/>
      <c r="N1301" s="4"/>
      <c r="O1301" s="4"/>
      <c r="P1301" s="4"/>
      <c r="Q1301" s="4"/>
      <c r="R1301" s="4"/>
      <c r="S1301" s="4"/>
      <c r="T1301" s="4"/>
      <c r="AA1301" s="14"/>
    </row>
    <row r="1302" spans="2:27" x14ac:dyDescent="0.2">
      <c r="B1302" s="4"/>
      <c r="C1302" s="4"/>
      <c r="D1302" s="4"/>
      <c r="E1302" s="4"/>
      <c r="F1302" s="4"/>
      <c r="G1302" s="4"/>
      <c r="H1302" s="4"/>
      <c r="I1302" s="4"/>
      <c r="J1302" s="4"/>
      <c r="K1302" s="4"/>
      <c r="L1302" s="4"/>
      <c r="M1302" s="4"/>
      <c r="N1302" s="4"/>
      <c r="O1302" s="4"/>
      <c r="P1302" s="4"/>
      <c r="Q1302" s="4"/>
      <c r="R1302" s="4"/>
      <c r="S1302" s="4"/>
      <c r="T1302" s="4"/>
      <c r="AA1302" s="14"/>
    </row>
    <row r="1303" spans="2:27" x14ac:dyDescent="0.2">
      <c r="B1303" s="4"/>
      <c r="C1303" s="4"/>
      <c r="D1303" s="4"/>
      <c r="E1303" s="4"/>
      <c r="F1303" s="4"/>
      <c r="G1303" s="4"/>
      <c r="H1303" s="4"/>
      <c r="I1303" s="4"/>
      <c r="J1303" s="4"/>
      <c r="K1303" s="4"/>
      <c r="L1303" s="4"/>
      <c r="M1303" s="4"/>
      <c r="N1303" s="4"/>
      <c r="O1303" s="4"/>
      <c r="P1303" s="4"/>
      <c r="Q1303" s="4"/>
      <c r="R1303" s="4"/>
      <c r="S1303" s="4"/>
      <c r="T1303" s="4"/>
      <c r="AA1303" s="14"/>
    </row>
    <row r="1304" spans="2:27" x14ac:dyDescent="0.2">
      <c r="B1304" s="4"/>
      <c r="C1304" s="4"/>
      <c r="D1304" s="4"/>
      <c r="E1304" s="4"/>
      <c r="F1304" s="4"/>
      <c r="G1304" s="4"/>
      <c r="H1304" s="4"/>
      <c r="I1304" s="4"/>
      <c r="J1304" s="4"/>
      <c r="K1304" s="4"/>
      <c r="L1304" s="4"/>
      <c r="M1304" s="4"/>
      <c r="N1304" s="4"/>
      <c r="O1304" s="4"/>
      <c r="P1304" s="4"/>
      <c r="Q1304" s="4"/>
      <c r="R1304" s="4"/>
      <c r="S1304" s="4"/>
      <c r="T1304" s="4"/>
      <c r="AA1304" s="14"/>
    </row>
    <row r="1305" spans="2:27" x14ac:dyDescent="0.2">
      <c r="B1305" s="4"/>
      <c r="C1305" s="4"/>
      <c r="D1305" s="4"/>
      <c r="E1305" s="4"/>
      <c r="F1305" s="4"/>
      <c r="G1305" s="4"/>
      <c r="H1305" s="4"/>
      <c r="I1305" s="4"/>
      <c r="J1305" s="4"/>
      <c r="K1305" s="4"/>
      <c r="L1305" s="4"/>
      <c r="M1305" s="4"/>
      <c r="N1305" s="4"/>
      <c r="O1305" s="4"/>
      <c r="P1305" s="4"/>
      <c r="Q1305" s="4"/>
      <c r="R1305" s="4"/>
      <c r="S1305" s="4"/>
      <c r="T1305" s="4"/>
      <c r="AA1305" s="14"/>
    </row>
    <row r="1306" spans="2:27" x14ac:dyDescent="0.2">
      <c r="B1306" s="4"/>
      <c r="C1306" s="4"/>
      <c r="D1306" s="4"/>
      <c r="E1306" s="4"/>
      <c r="F1306" s="4"/>
      <c r="G1306" s="4"/>
      <c r="H1306" s="4"/>
      <c r="I1306" s="4"/>
      <c r="J1306" s="4"/>
      <c r="K1306" s="4"/>
      <c r="L1306" s="4"/>
      <c r="M1306" s="4"/>
      <c r="N1306" s="4"/>
      <c r="O1306" s="4"/>
      <c r="P1306" s="4"/>
      <c r="Q1306" s="4"/>
      <c r="R1306" s="4"/>
      <c r="S1306" s="4"/>
      <c r="T1306" s="4"/>
      <c r="AA1306" s="14"/>
    </row>
    <row r="1307" spans="2:27" x14ac:dyDescent="0.2">
      <c r="B1307" s="4"/>
      <c r="C1307" s="4"/>
      <c r="D1307" s="4"/>
      <c r="E1307" s="4"/>
      <c r="F1307" s="4"/>
      <c r="G1307" s="4"/>
      <c r="H1307" s="4"/>
      <c r="I1307" s="4"/>
      <c r="J1307" s="4"/>
      <c r="K1307" s="4"/>
      <c r="L1307" s="4"/>
      <c r="M1307" s="4"/>
      <c r="N1307" s="4"/>
      <c r="O1307" s="4"/>
      <c r="P1307" s="4"/>
      <c r="Q1307" s="4"/>
      <c r="R1307" s="4"/>
      <c r="S1307" s="4"/>
      <c r="T1307" s="4"/>
      <c r="AA1307" s="14"/>
    </row>
    <row r="1308" spans="2:27" x14ac:dyDescent="0.2">
      <c r="B1308" s="4"/>
      <c r="C1308" s="4"/>
      <c r="D1308" s="4"/>
      <c r="E1308" s="4"/>
      <c r="F1308" s="4"/>
      <c r="G1308" s="4"/>
      <c r="H1308" s="4"/>
      <c r="I1308" s="4"/>
      <c r="J1308" s="4"/>
      <c r="K1308" s="4"/>
      <c r="L1308" s="4"/>
      <c r="M1308" s="4"/>
      <c r="N1308" s="4"/>
      <c r="O1308" s="4"/>
      <c r="P1308" s="4"/>
      <c r="Q1308" s="4"/>
      <c r="R1308" s="4"/>
      <c r="S1308" s="4"/>
      <c r="T1308" s="4"/>
      <c r="AA1308" s="14"/>
    </row>
    <row r="1309" spans="2:27" x14ac:dyDescent="0.2">
      <c r="B1309" s="4"/>
      <c r="C1309" s="4"/>
      <c r="D1309" s="4"/>
      <c r="E1309" s="4"/>
      <c r="F1309" s="4"/>
      <c r="G1309" s="4"/>
      <c r="H1309" s="4"/>
      <c r="I1309" s="4"/>
      <c r="J1309" s="4"/>
      <c r="K1309" s="4"/>
      <c r="L1309" s="4"/>
      <c r="M1309" s="4"/>
      <c r="N1309" s="4"/>
      <c r="O1309" s="4"/>
      <c r="P1309" s="4"/>
      <c r="Q1309" s="4"/>
      <c r="R1309" s="4"/>
      <c r="S1309" s="4"/>
      <c r="T1309" s="4"/>
      <c r="AA1309" s="14"/>
    </row>
    <row r="1310" spans="2:27" x14ac:dyDescent="0.2">
      <c r="B1310" s="4"/>
      <c r="C1310" s="4"/>
      <c r="D1310" s="4"/>
      <c r="E1310" s="4"/>
      <c r="F1310" s="4"/>
      <c r="G1310" s="4"/>
      <c r="H1310" s="4"/>
      <c r="I1310" s="4"/>
      <c r="J1310" s="4"/>
      <c r="K1310" s="4"/>
      <c r="L1310" s="4"/>
      <c r="M1310" s="4"/>
      <c r="N1310" s="4"/>
      <c r="O1310" s="4"/>
      <c r="P1310" s="4"/>
      <c r="Q1310" s="4"/>
      <c r="R1310" s="4"/>
      <c r="S1310" s="4"/>
      <c r="T1310" s="4"/>
      <c r="AA1310" s="14"/>
    </row>
    <row r="1311" spans="2:27" x14ac:dyDescent="0.2">
      <c r="B1311" s="4"/>
      <c r="C1311" s="4"/>
      <c r="D1311" s="4"/>
      <c r="E1311" s="4"/>
      <c r="F1311" s="4"/>
      <c r="G1311" s="4"/>
      <c r="H1311" s="4"/>
      <c r="I1311" s="4"/>
      <c r="J1311" s="4"/>
      <c r="K1311" s="4"/>
      <c r="L1311" s="4"/>
      <c r="M1311" s="4"/>
      <c r="N1311" s="4"/>
      <c r="O1311" s="4"/>
      <c r="P1311" s="4"/>
      <c r="Q1311" s="4"/>
      <c r="R1311" s="4"/>
      <c r="S1311" s="4"/>
      <c r="T1311" s="4"/>
      <c r="AA1311" s="14"/>
    </row>
    <row r="1312" spans="2:27" x14ac:dyDescent="0.2">
      <c r="B1312" s="4"/>
      <c r="C1312" s="4"/>
      <c r="D1312" s="4"/>
      <c r="E1312" s="4"/>
      <c r="F1312" s="4"/>
      <c r="G1312" s="4"/>
      <c r="H1312" s="4"/>
      <c r="I1312" s="4"/>
      <c r="J1312" s="4"/>
      <c r="K1312" s="4"/>
      <c r="L1312" s="4"/>
      <c r="M1312" s="4"/>
      <c r="N1312" s="4"/>
      <c r="O1312" s="4"/>
      <c r="P1312" s="4"/>
      <c r="Q1312" s="4"/>
      <c r="R1312" s="4"/>
      <c r="S1312" s="4"/>
      <c r="T1312" s="4"/>
      <c r="AA1312" s="14"/>
    </row>
    <row r="1313" spans="2:27" x14ac:dyDescent="0.2">
      <c r="B1313" s="4"/>
      <c r="C1313" s="4"/>
      <c r="D1313" s="4"/>
      <c r="E1313" s="4"/>
      <c r="F1313" s="4"/>
      <c r="G1313" s="4"/>
      <c r="H1313" s="4"/>
      <c r="I1313" s="4"/>
      <c r="J1313" s="4"/>
      <c r="K1313" s="4"/>
      <c r="L1313" s="4"/>
      <c r="M1313" s="4"/>
      <c r="N1313" s="4"/>
      <c r="O1313" s="4"/>
      <c r="P1313" s="4"/>
      <c r="Q1313" s="4"/>
      <c r="R1313" s="4"/>
      <c r="S1313" s="4"/>
      <c r="T1313" s="4"/>
      <c r="AA1313" s="14"/>
    </row>
    <row r="1314" spans="2:27" x14ac:dyDescent="0.2">
      <c r="B1314" s="4"/>
      <c r="C1314" s="4"/>
      <c r="D1314" s="4"/>
      <c r="E1314" s="4"/>
      <c r="F1314" s="4"/>
      <c r="G1314" s="4"/>
      <c r="H1314" s="4"/>
      <c r="I1314" s="4"/>
      <c r="J1314" s="4"/>
      <c r="K1314" s="4"/>
      <c r="L1314" s="4"/>
      <c r="M1314" s="4"/>
      <c r="N1314" s="4"/>
      <c r="O1314" s="4"/>
      <c r="P1314" s="4"/>
      <c r="Q1314" s="4"/>
      <c r="R1314" s="4"/>
      <c r="S1314" s="4"/>
      <c r="T1314" s="4"/>
      <c r="AA1314" s="14"/>
    </row>
    <row r="1315" spans="2:27" x14ac:dyDescent="0.2">
      <c r="B1315" s="4"/>
      <c r="C1315" s="4"/>
      <c r="D1315" s="4"/>
      <c r="E1315" s="4"/>
      <c r="F1315" s="4"/>
      <c r="G1315" s="4"/>
      <c r="H1315" s="4"/>
      <c r="I1315" s="4"/>
      <c r="J1315" s="4"/>
      <c r="K1315" s="4"/>
      <c r="L1315" s="4"/>
      <c r="M1315" s="4"/>
      <c r="N1315" s="4"/>
      <c r="O1315" s="4"/>
      <c r="P1315" s="4"/>
      <c r="Q1315" s="4"/>
      <c r="R1315" s="4"/>
      <c r="S1315" s="4"/>
      <c r="T1315" s="4"/>
      <c r="AA1315" s="14"/>
    </row>
    <row r="1316" spans="2:27" x14ac:dyDescent="0.2">
      <c r="B1316" s="4"/>
      <c r="C1316" s="4"/>
      <c r="D1316" s="4"/>
      <c r="E1316" s="4"/>
      <c r="F1316" s="4"/>
      <c r="G1316" s="4"/>
      <c r="H1316" s="4"/>
      <c r="I1316" s="4"/>
      <c r="J1316" s="4"/>
      <c r="K1316" s="4"/>
      <c r="L1316" s="4"/>
      <c r="M1316" s="4"/>
      <c r="N1316" s="4"/>
      <c r="O1316" s="4"/>
      <c r="P1316" s="4"/>
      <c r="Q1316" s="4"/>
      <c r="R1316" s="4"/>
      <c r="S1316" s="4"/>
      <c r="T1316" s="4"/>
      <c r="AA1316" s="14"/>
    </row>
    <row r="1317" spans="2:27" x14ac:dyDescent="0.2">
      <c r="B1317" s="4"/>
      <c r="C1317" s="4"/>
      <c r="D1317" s="4"/>
      <c r="E1317" s="4"/>
      <c r="F1317" s="4"/>
      <c r="G1317" s="4"/>
      <c r="H1317" s="4"/>
      <c r="I1317" s="4"/>
      <c r="J1317" s="4"/>
      <c r="K1317" s="4"/>
      <c r="L1317" s="4"/>
      <c r="M1317" s="4"/>
      <c r="N1317" s="4"/>
      <c r="O1317" s="4"/>
      <c r="P1317" s="4"/>
      <c r="Q1317" s="4"/>
      <c r="R1317" s="4"/>
      <c r="S1317" s="4"/>
      <c r="T1317" s="4"/>
      <c r="AA1317" s="14"/>
    </row>
    <row r="1318" spans="2:27" x14ac:dyDescent="0.2">
      <c r="B1318" s="4"/>
      <c r="C1318" s="4"/>
      <c r="D1318" s="4"/>
      <c r="E1318" s="4"/>
      <c r="F1318" s="4"/>
      <c r="G1318" s="4"/>
      <c r="H1318" s="4"/>
      <c r="I1318" s="4"/>
      <c r="J1318" s="4"/>
      <c r="K1318" s="4"/>
      <c r="L1318" s="4"/>
      <c r="M1318" s="4"/>
      <c r="N1318" s="4"/>
      <c r="O1318" s="4"/>
      <c r="P1318" s="4"/>
      <c r="Q1318" s="4"/>
      <c r="R1318" s="4"/>
      <c r="S1318" s="4"/>
      <c r="T1318" s="4"/>
      <c r="AA1318" s="14"/>
    </row>
    <row r="1319" spans="2:27" x14ac:dyDescent="0.2">
      <c r="B1319" s="4"/>
      <c r="C1319" s="4"/>
      <c r="D1319" s="4"/>
      <c r="E1319" s="4"/>
      <c r="F1319" s="4"/>
      <c r="G1319" s="4"/>
      <c r="H1319" s="4"/>
      <c r="I1319" s="4"/>
      <c r="J1319" s="4"/>
      <c r="K1319" s="4"/>
      <c r="L1319" s="4"/>
      <c r="M1319" s="4"/>
      <c r="N1319" s="4"/>
      <c r="O1319" s="4"/>
      <c r="P1319" s="4"/>
      <c r="Q1319" s="4"/>
      <c r="R1319" s="4"/>
      <c r="S1319" s="4"/>
      <c r="T1319" s="4"/>
      <c r="AA1319" s="14"/>
    </row>
    <row r="1320" spans="2:27" x14ac:dyDescent="0.2">
      <c r="B1320" s="4"/>
      <c r="C1320" s="4"/>
      <c r="D1320" s="4"/>
      <c r="E1320" s="4"/>
      <c r="F1320" s="4"/>
      <c r="G1320" s="4"/>
      <c r="H1320" s="4"/>
      <c r="I1320" s="4"/>
      <c r="J1320" s="4"/>
      <c r="K1320" s="4"/>
      <c r="L1320" s="4"/>
      <c r="M1320" s="4"/>
      <c r="N1320" s="4"/>
      <c r="O1320" s="4"/>
      <c r="P1320" s="4"/>
      <c r="Q1320" s="4"/>
      <c r="R1320" s="4"/>
      <c r="S1320" s="4"/>
      <c r="T1320" s="4"/>
      <c r="AA1320" s="14"/>
    </row>
    <row r="1321" spans="2:27" x14ac:dyDescent="0.2">
      <c r="B1321" s="4"/>
      <c r="C1321" s="4"/>
      <c r="D1321" s="4"/>
      <c r="E1321" s="4"/>
      <c r="F1321" s="4"/>
      <c r="G1321" s="4"/>
      <c r="H1321" s="4"/>
      <c r="I1321" s="4"/>
      <c r="J1321" s="4"/>
      <c r="K1321" s="4"/>
      <c r="L1321" s="4"/>
      <c r="M1321" s="4"/>
      <c r="N1321" s="4"/>
      <c r="O1321" s="4"/>
      <c r="P1321" s="4"/>
      <c r="Q1321" s="4"/>
      <c r="R1321" s="4"/>
      <c r="S1321" s="4"/>
      <c r="T1321" s="4"/>
      <c r="AA1321" s="14"/>
    </row>
    <row r="1322" spans="2:27" x14ac:dyDescent="0.2">
      <c r="B1322" s="4"/>
      <c r="C1322" s="4"/>
      <c r="D1322" s="4"/>
      <c r="E1322" s="4"/>
      <c r="F1322" s="4"/>
      <c r="G1322" s="4"/>
      <c r="H1322" s="4"/>
      <c r="I1322" s="4"/>
      <c r="J1322" s="4"/>
      <c r="K1322" s="4"/>
      <c r="L1322" s="4"/>
      <c r="M1322" s="4"/>
      <c r="N1322" s="4"/>
      <c r="O1322" s="4"/>
      <c r="P1322" s="4"/>
      <c r="Q1322" s="4"/>
      <c r="R1322" s="4"/>
      <c r="S1322" s="4"/>
      <c r="T1322" s="4"/>
      <c r="AA1322" s="14"/>
    </row>
    <row r="1323" spans="2:27" x14ac:dyDescent="0.2">
      <c r="B1323" s="4"/>
      <c r="C1323" s="4"/>
      <c r="D1323" s="4"/>
      <c r="E1323" s="4"/>
      <c r="F1323" s="4"/>
      <c r="G1323" s="4"/>
      <c r="H1323" s="4"/>
      <c r="I1323" s="4"/>
      <c r="J1323" s="4"/>
      <c r="K1323" s="4"/>
      <c r="L1323" s="4"/>
      <c r="M1323" s="4"/>
      <c r="N1323" s="4"/>
      <c r="O1323" s="4"/>
      <c r="P1323" s="4"/>
      <c r="Q1323" s="4"/>
      <c r="R1323" s="4"/>
      <c r="S1323" s="4"/>
      <c r="T1323" s="4"/>
      <c r="AA1323" s="14"/>
    </row>
    <row r="1324" spans="2:27" x14ac:dyDescent="0.2">
      <c r="B1324" s="4"/>
      <c r="C1324" s="4"/>
      <c r="D1324" s="4"/>
      <c r="E1324" s="4"/>
      <c r="F1324" s="4"/>
      <c r="G1324" s="4"/>
      <c r="H1324" s="4"/>
      <c r="I1324" s="4"/>
      <c r="J1324" s="4"/>
      <c r="K1324" s="4"/>
      <c r="L1324" s="4"/>
      <c r="M1324" s="4"/>
      <c r="N1324" s="4"/>
      <c r="O1324" s="4"/>
      <c r="P1324" s="4"/>
      <c r="Q1324" s="4"/>
      <c r="R1324" s="4"/>
      <c r="S1324" s="4"/>
      <c r="T1324" s="4"/>
      <c r="AA1324" s="14"/>
    </row>
    <row r="1325" spans="2:27" x14ac:dyDescent="0.2">
      <c r="B1325" s="4"/>
      <c r="C1325" s="4"/>
      <c r="D1325" s="4"/>
      <c r="E1325" s="4"/>
      <c r="F1325" s="4"/>
      <c r="G1325" s="4"/>
      <c r="H1325" s="4"/>
      <c r="I1325" s="4"/>
      <c r="J1325" s="4"/>
      <c r="K1325" s="4"/>
      <c r="L1325" s="4"/>
      <c r="M1325" s="4"/>
      <c r="N1325" s="4"/>
      <c r="O1325" s="4"/>
      <c r="P1325" s="4"/>
      <c r="Q1325" s="4"/>
      <c r="R1325" s="4"/>
      <c r="S1325" s="4"/>
      <c r="T1325" s="4"/>
      <c r="AA1325" s="14"/>
    </row>
    <row r="1326" spans="2:27" x14ac:dyDescent="0.2">
      <c r="B1326" s="4"/>
      <c r="C1326" s="4"/>
      <c r="D1326" s="4"/>
      <c r="E1326" s="4"/>
      <c r="F1326" s="4"/>
      <c r="G1326" s="4"/>
      <c r="H1326" s="4"/>
      <c r="I1326" s="4"/>
      <c r="J1326" s="4"/>
      <c r="K1326" s="4"/>
      <c r="L1326" s="4"/>
      <c r="M1326" s="4"/>
      <c r="N1326" s="4"/>
      <c r="O1326" s="4"/>
      <c r="P1326" s="4"/>
      <c r="Q1326" s="4"/>
      <c r="R1326" s="4"/>
      <c r="S1326" s="4"/>
      <c r="T1326" s="4"/>
      <c r="AA1326" s="14"/>
    </row>
    <row r="1327" spans="2:27" x14ac:dyDescent="0.2">
      <c r="B1327" s="4"/>
      <c r="C1327" s="4"/>
      <c r="D1327" s="4"/>
      <c r="E1327" s="4"/>
      <c r="F1327" s="4"/>
      <c r="G1327" s="4"/>
      <c r="H1327" s="4"/>
      <c r="I1327" s="4"/>
      <c r="J1327" s="4"/>
      <c r="K1327" s="4"/>
      <c r="L1327" s="4"/>
      <c r="M1327" s="4"/>
      <c r="N1327" s="4"/>
      <c r="O1327" s="4"/>
      <c r="P1327" s="4"/>
      <c r="Q1327" s="4"/>
      <c r="R1327" s="4"/>
      <c r="S1327" s="4"/>
      <c r="T1327" s="4"/>
      <c r="AA1327" s="14"/>
    </row>
    <row r="1328" spans="2:27" x14ac:dyDescent="0.2">
      <c r="B1328" s="4"/>
      <c r="C1328" s="4"/>
      <c r="D1328" s="4"/>
      <c r="E1328" s="4"/>
      <c r="F1328" s="4"/>
      <c r="G1328" s="4"/>
      <c r="H1328" s="4"/>
      <c r="I1328" s="4"/>
      <c r="J1328" s="4"/>
      <c r="K1328" s="4"/>
      <c r="L1328" s="4"/>
      <c r="M1328" s="4"/>
      <c r="N1328" s="4"/>
      <c r="O1328" s="4"/>
      <c r="P1328" s="4"/>
      <c r="Q1328" s="4"/>
      <c r="R1328" s="4"/>
      <c r="S1328" s="4"/>
      <c r="T1328" s="4"/>
      <c r="AA1328" s="14"/>
    </row>
    <row r="1329" spans="2:27" x14ac:dyDescent="0.2">
      <c r="B1329" s="4"/>
      <c r="C1329" s="4"/>
      <c r="D1329" s="4"/>
      <c r="E1329" s="4"/>
      <c r="F1329" s="4"/>
      <c r="G1329" s="4"/>
      <c r="H1329" s="4"/>
      <c r="I1329" s="4"/>
      <c r="J1329" s="4"/>
      <c r="K1329" s="4"/>
      <c r="L1329" s="4"/>
      <c r="M1329" s="4"/>
      <c r="N1329" s="4"/>
      <c r="O1329" s="4"/>
      <c r="P1329" s="4"/>
      <c r="Q1329" s="4"/>
      <c r="R1329" s="4"/>
      <c r="S1329" s="4"/>
      <c r="T1329" s="4"/>
      <c r="AA1329" s="14"/>
    </row>
    <row r="1330" spans="2:27" x14ac:dyDescent="0.2">
      <c r="B1330" s="4"/>
      <c r="C1330" s="4"/>
      <c r="D1330" s="4"/>
      <c r="E1330" s="4"/>
      <c r="F1330" s="4"/>
      <c r="G1330" s="4"/>
      <c r="H1330" s="4"/>
      <c r="I1330" s="4"/>
      <c r="J1330" s="4"/>
      <c r="K1330" s="4"/>
      <c r="L1330" s="4"/>
      <c r="M1330" s="4"/>
      <c r="N1330" s="4"/>
      <c r="O1330" s="4"/>
      <c r="P1330" s="4"/>
      <c r="Q1330" s="4"/>
      <c r="R1330" s="4"/>
      <c r="S1330" s="4"/>
      <c r="T1330" s="4"/>
      <c r="AA1330" s="14"/>
    </row>
    <row r="1331" spans="2:27" x14ac:dyDescent="0.2">
      <c r="B1331" s="4"/>
      <c r="C1331" s="4"/>
      <c r="D1331" s="4"/>
      <c r="E1331" s="4"/>
      <c r="F1331" s="4"/>
      <c r="G1331" s="4"/>
      <c r="H1331" s="4"/>
      <c r="I1331" s="4"/>
      <c r="J1331" s="4"/>
      <c r="K1331" s="4"/>
      <c r="L1331" s="4"/>
      <c r="M1331" s="4"/>
      <c r="N1331" s="4"/>
      <c r="O1331" s="4"/>
      <c r="P1331" s="4"/>
      <c r="Q1331" s="4"/>
      <c r="R1331" s="4"/>
      <c r="S1331" s="4"/>
      <c r="T1331" s="4"/>
      <c r="AA1331" s="14"/>
    </row>
    <row r="1332" spans="2:27" x14ac:dyDescent="0.2">
      <c r="B1332" s="4"/>
      <c r="C1332" s="4"/>
      <c r="D1332" s="4"/>
      <c r="E1332" s="4"/>
      <c r="F1332" s="4"/>
      <c r="G1332" s="4"/>
      <c r="H1332" s="4"/>
      <c r="I1332" s="4"/>
      <c r="J1332" s="4"/>
      <c r="K1332" s="4"/>
      <c r="L1332" s="4"/>
      <c r="M1332" s="4"/>
      <c r="N1332" s="4"/>
      <c r="O1332" s="4"/>
      <c r="P1332" s="4"/>
      <c r="Q1332" s="4"/>
      <c r="R1332" s="4"/>
      <c r="S1332" s="4"/>
      <c r="T1332" s="4"/>
      <c r="AA1332" s="14"/>
    </row>
    <row r="1333" spans="2:27" x14ac:dyDescent="0.2">
      <c r="B1333" s="4"/>
      <c r="C1333" s="4"/>
      <c r="D1333" s="4"/>
      <c r="E1333" s="4"/>
      <c r="F1333" s="4"/>
      <c r="G1333" s="4"/>
      <c r="H1333" s="4"/>
      <c r="I1333" s="4"/>
      <c r="J1333" s="4"/>
      <c r="K1333" s="4"/>
      <c r="L1333" s="4"/>
      <c r="M1333" s="4"/>
      <c r="N1333" s="4"/>
      <c r="O1333" s="4"/>
      <c r="P1333" s="4"/>
      <c r="Q1333" s="4"/>
      <c r="R1333" s="4"/>
      <c r="S1333" s="4"/>
      <c r="T1333" s="4"/>
      <c r="AA1333" s="14"/>
    </row>
    <row r="1334" spans="2:27" x14ac:dyDescent="0.2">
      <c r="B1334" s="4"/>
      <c r="C1334" s="4"/>
      <c r="D1334" s="4"/>
      <c r="E1334" s="4"/>
      <c r="F1334" s="4"/>
      <c r="G1334" s="4"/>
      <c r="H1334" s="4"/>
      <c r="I1334" s="4"/>
      <c r="J1334" s="4"/>
      <c r="K1334" s="4"/>
      <c r="L1334" s="4"/>
      <c r="M1334" s="4"/>
      <c r="N1334" s="4"/>
      <c r="O1334" s="4"/>
      <c r="P1334" s="4"/>
      <c r="Q1334" s="4"/>
      <c r="R1334" s="4"/>
      <c r="S1334" s="4"/>
      <c r="T1334" s="4"/>
      <c r="AA1334" s="14"/>
    </row>
    <row r="1335" spans="2:27" x14ac:dyDescent="0.2">
      <c r="B1335" s="4"/>
      <c r="C1335" s="4"/>
      <c r="D1335" s="4"/>
      <c r="E1335" s="4"/>
      <c r="F1335" s="4"/>
      <c r="G1335" s="4"/>
      <c r="H1335" s="4"/>
      <c r="I1335" s="4"/>
      <c r="J1335" s="4"/>
      <c r="K1335" s="4"/>
      <c r="L1335" s="4"/>
      <c r="M1335" s="4"/>
      <c r="N1335" s="4"/>
      <c r="O1335" s="4"/>
      <c r="P1335" s="4"/>
      <c r="Q1335" s="4"/>
      <c r="R1335" s="4"/>
      <c r="S1335" s="4"/>
      <c r="T1335" s="4"/>
      <c r="AA1335" s="14"/>
    </row>
    <row r="1336" spans="2:27" x14ac:dyDescent="0.2">
      <c r="B1336" s="4"/>
      <c r="C1336" s="4"/>
      <c r="D1336" s="4"/>
      <c r="E1336" s="4"/>
      <c r="F1336" s="4"/>
      <c r="G1336" s="4"/>
      <c r="H1336" s="4"/>
      <c r="I1336" s="4"/>
      <c r="J1336" s="4"/>
      <c r="K1336" s="4"/>
      <c r="L1336" s="4"/>
      <c r="M1336" s="4"/>
      <c r="N1336" s="4"/>
      <c r="O1336" s="4"/>
      <c r="P1336" s="4"/>
      <c r="Q1336" s="4"/>
      <c r="R1336" s="4"/>
      <c r="S1336" s="4"/>
      <c r="T1336" s="4"/>
      <c r="AA1336" s="14"/>
    </row>
    <row r="1337" spans="2:27" x14ac:dyDescent="0.2">
      <c r="B1337" s="4"/>
      <c r="C1337" s="4"/>
      <c r="D1337" s="4"/>
      <c r="E1337" s="4"/>
      <c r="F1337" s="4"/>
      <c r="G1337" s="4"/>
      <c r="H1337" s="4"/>
      <c r="I1337" s="4"/>
      <c r="J1337" s="4"/>
      <c r="K1337" s="4"/>
      <c r="L1337" s="4"/>
      <c r="M1337" s="4"/>
      <c r="N1337" s="4"/>
      <c r="O1337" s="4"/>
      <c r="P1337" s="4"/>
      <c r="Q1337" s="4"/>
      <c r="R1337" s="4"/>
      <c r="S1337" s="4"/>
      <c r="T1337" s="4"/>
      <c r="AA1337" s="14"/>
    </row>
    <row r="1338" spans="2:27" x14ac:dyDescent="0.2">
      <c r="B1338" s="4"/>
      <c r="C1338" s="4"/>
      <c r="D1338" s="4"/>
      <c r="E1338" s="4"/>
      <c r="F1338" s="4"/>
      <c r="G1338" s="4"/>
      <c r="H1338" s="4"/>
      <c r="I1338" s="4"/>
      <c r="J1338" s="4"/>
      <c r="K1338" s="4"/>
      <c r="L1338" s="4"/>
      <c r="M1338" s="4"/>
      <c r="N1338" s="4"/>
      <c r="O1338" s="4"/>
      <c r="P1338" s="4"/>
      <c r="Q1338" s="4"/>
      <c r="R1338" s="4"/>
      <c r="S1338" s="4"/>
      <c r="T1338" s="4"/>
      <c r="AA1338" s="14"/>
    </row>
    <row r="1339" spans="2:27" x14ac:dyDescent="0.2">
      <c r="B1339" s="4"/>
      <c r="C1339" s="4"/>
      <c r="D1339" s="4"/>
      <c r="E1339" s="4"/>
      <c r="F1339" s="4"/>
      <c r="G1339" s="4"/>
      <c r="H1339" s="4"/>
      <c r="I1339" s="4"/>
      <c r="J1339" s="4"/>
      <c r="K1339" s="4"/>
      <c r="L1339" s="4"/>
      <c r="M1339" s="4"/>
      <c r="N1339" s="4"/>
      <c r="O1339" s="4"/>
      <c r="P1339" s="4"/>
      <c r="Q1339" s="4"/>
      <c r="R1339" s="4"/>
      <c r="S1339" s="4"/>
      <c r="T1339" s="4"/>
      <c r="AA1339" s="14"/>
    </row>
    <row r="1340" spans="2:27" x14ac:dyDescent="0.2">
      <c r="B1340" s="4"/>
      <c r="C1340" s="4"/>
      <c r="D1340" s="4"/>
      <c r="E1340" s="4"/>
      <c r="F1340" s="4"/>
      <c r="G1340" s="4"/>
      <c r="H1340" s="4"/>
      <c r="I1340" s="4"/>
      <c r="J1340" s="4"/>
      <c r="K1340" s="4"/>
      <c r="L1340" s="4"/>
      <c r="M1340" s="4"/>
      <c r="N1340" s="4"/>
      <c r="O1340" s="4"/>
      <c r="P1340" s="4"/>
      <c r="Q1340" s="4"/>
      <c r="R1340" s="4"/>
      <c r="S1340" s="4"/>
      <c r="T1340" s="4"/>
      <c r="AA1340" s="14"/>
    </row>
    <row r="1341" spans="2:27" x14ac:dyDescent="0.2">
      <c r="B1341" s="4"/>
      <c r="C1341" s="4"/>
      <c r="D1341" s="4"/>
      <c r="E1341" s="4"/>
      <c r="F1341" s="4"/>
      <c r="G1341" s="4"/>
      <c r="H1341" s="4"/>
      <c r="I1341" s="4"/>
      <c r="J1341" s="4"/>
      <c r="K1341" s="4"/>
      <c r="L1341" s="4"/>
      <c r="M1341" s="4"/>
      <c r="N1341" s="4"/>
      <c r="O1341" s="4"/>
      <c r="P1341" s="4"/>
      <c r="Q1341" s="4"/>
      <c r="R1341" s="4"/>
      <c r="S1341" s="4"/>
      <c r="T1341" s="4"/>
      <c r="AA1341" s="14"/>
    </row>
    <row r="1342" spans="2:27" x14ac:dyDescent="0.2">
      <c r="B1342" s="4"/>
      <c r="C1342" s="4"/>
      <c r="D1342" s="4"/>
      <c r="E1342" s="4"/>
      <c r="F1342" s="4"/>
      <c r="G1342" s="4"/>
      <c r="H1342" s="4"/>
      <c r="I1342" s="4"/>
      <c r="J1342" s="4"/>
      <c r="K1342" s="4"/>
      <c r="L1342" s="4"/>
      <c r="M1342" s="4"/>
      <c r="N1342" s="4"/>
      <c r="O1342" s="4"/>
      <c r="P1342" s="4"/>
      <c r="Q1342" s="4"/>
      <c r="R1342" s="4"/>
      <c r="S1342" s="4"/>
      <c r="T1342" s="4"/>
      <c r="AA1342" s="14"/>
    </row>
    <row r="1343" spans="2:27" x14ac:dyDescent="0.2">
      <c r="B1343" s="4"/>
      <c r="C1343" s="4"/>
      <c r="D1343" s="4"/>
      <c r="E1343" s="4"/>
      <c r="F1343" s="4"/>
      <c r="G1343" s="4"/>
      <c r="H1343" s="4"/>
      <c r="I1343" s="4"/>
      <c r="J1343" s="4"/>
      <c r="K1343" s="4"/>
      <c r="L1343" s="4"/>
      <c r="M1343" s="4"/>
      <c r="N1343" s="4"/>
      <c r="O1343" s="4"/>
      <c r="P1343" s="4"/>
      <c r="Q1343" s="4"/>
      <c r="R1343" s="4"/>
      <c r="S1343" s="4"/>
      <c r="T1343" s="4"/>
      <c r="AA1343" s="14"/>
    </row>
    <row r="1344" spans="2:27" x14ac:dyDescent="0.2">
      <c r="B1344" s="4"/>
      <c r="C1344" s="4"/>
      <c r="D1344" s="4"/>
      <c r="E1344" s="4"/>
      <c r="F1344" s="4"/>
      <c r="G1344" s="4"/>
      <c r="H1344" s="4"/>
      <c r="I1344" s="4"/>
      <c r="J1344" s="4"/>
      <c r="K1344" s="4"/>
      <c r="L1344" s="4"/>
      <c r="M1344" s="4"/>
      <c r="N1344" s="4"/>
      <c r="O1344" s="4"/>
      <c r="P1344" s="4"/>
      <c r="Q1344" s="4"/>
      <c r="R1344" s="4"/>
      <c r="S1344" s="4"/>
      <c r="T1344" s="4"/>
      <c r="AA1344" s="14"/>
    </row>
    <row r="1345" spans="2:27" x14ac:dyDescent="0.2">
      <c r="B1345" s="4"/>
      <c r="C1345" s="4"/>
      <c r="D1345" s="4"/>
      <c r="E1345" s="4"/>
      <c r="F1345" s="4"/>
      <c r="G1345" s="4"/>
      <c r="H1345" s="4"/>
      <c r="I1345" s="4"/>
      <c r="J1345" s="4"/>
      <c r="K1345" s="4"/>
      <c r="L1345" s="4"/>
      <c r="M1345" s="4"/>
      <c r="N1345" s="4"/>
      <c r="O1345" s="4"/>
      <c r="P1345" s="4"/>
      <c r="Q1345" s="4"/>
      <c r="R1345" s="4"/>
      <c r="S1345" s="4"/>
      <c r="T1345" s="4"/>
      <c r="AA1345" s="14"/>
    </row>
    <row r="1346" spans="2:27" x14ac:dyDescent="0.2">
      <c r="B1346" s="4"/>
      <c r="C1346" s="4"/>
      <c r="D1346" s="4"/>
      <c r="E1346" s="4"/>
      <c r="F1346" s="4"/>
      <c r="G1346" s="4"/>
      <c r="H1346" s="4"/>
      <c r="I1346" s="4"/>
      <c r="J1346" s="4"/>
      <c r="K1346" s="4"/>
      <c r="L1346" s="4"/>
      <c r="M1346" s="4"/>
      <c r="N1346" s="4"/>
      <c r="O1346" s="4"/>
      <c r="P1346" s="4"/>
      <c r="Q1346" s="4"/>
      <c r="R1346" s="4"/>
      <c r="S1346" s="4"/>
      <c r="T1346" s="4"/>
      <c r="AA1346" s="14"/>
    </row>
    <row r="1347" spans="2:27" x14ac:dyDescent="0.2">
      <c r="B1347" s="4"/>
      <c r="C1347" s="4"/>
      <c r="D1347" s="4"/>
      <c r="E1347" s="4"/>
      <c r="F1347" s="4"/>
      <c r="G1347" s="4"/>
      <c r="H1347" s="4"/>
      <c r="I1347" s="4"/>
      <c r="J1347" s="4"/>
      <c r="K1347" s="4"/>
      <c r="L1347" s="4"/>
      <c r="M1347" s="4"/>
      <c r="N1347" s="4"/>
      <c r="O1347" s="4"/>
      <c r="P1347" s="4"/>
      <c r="Q1347" s="4"/>
      <c r="R1347" s="4"/>
      <c r="S1347" s="4"/>
      <c r="T1347" s="4"/>
      <c r="AA1347" s="14"/>
    </row>
    <row r="1348" spans="2:27" x14ac:dyDescent="0.2">
      <c r="B1348" s="4"/>
      <c r="C1348" s="4"/>
      <c r="D1348" s="4"/>
      <c r="E1348" s="4"/>
      <c r="F1348" s="4"/>
      <c r="G1348" s="4"/>
      <c r="H1348" s="4"/>
      <c r="I1348" s="4"/>
      <c r="J1348" s="4"/>
      <c r="K1348" s="4"/>
      <c r="L1348" s="4"/>
      <c r="M1348" s="4"/>
      <c r="N1348" s="4"/>
      <c r="O1348" s="4"/>
      <c r="P1348" s="4"/>
      <c r="Q1348" s="4"/>
      <c r="R1348" s="4"/>
      <c r="S1348" s="4"/>
      <c r="T1348" s="4"/>
      <c r="AA1348" s="14"/>
    </row>
    <row r="1349" spans="2:27" x14ac:dyDescent="0.2">
      <c r="B1349" s="4"/>
      <c r="C1349" s="4"/>
      <c r="D1349" s="4"/>
      <c r="E1349" s="4"/>
      <c r="F1349" s="4"/>
      <c r="G1349" s="4"/>
      <c r="H1349" s="4"/>
      <c r="I1349" s="4"/>
      <c r="J1349" s="4"/>
      <c r="K1349" s="4"/>
      <c r="L1349" s="4"/>
      <c r="M1349" s="4"/>
      <c r="N1349" s="4"/>
      <c r="O1349" s="4"/>
      <c r="P1349" s="4"/>
      <c r="Q1349" s="4"/>
      <c r="R1349" s="4"/>
      <c r="S1349" s="4"/>
      <c r="T1349" s="4"/>
      <c r="AA1349" s="14"/>
    </row>
    <row r="1350" spans="2:27" x14ac:dyDescent="0.2">
      <c r="B1350" s="4"/>
      <c r="C1350" s="4"/>
      <c r="D1350" s="4"/>
      <c r="E1350" s="4"/>
      <c r="F1350" s="4"/>
      <c r="G1350" s="4"/>
      <c r="H1350" s="4"/>
      <c r="I1350" s="4"/>
      <c r="J1350" s="4"/>
      <c r="K1350" s="4"/>
      <c r="L1350" s="4"/>
      <c r="M1350" s="4"/>
      <c r="N1350" s="4"/>
      <c r="O1350" s="4"/>
      <c r="P1350" s="4"/>
      <c r="Q1350" s="4"/>
      <c r="R1350" s="4"/>
      <c r="S1350" s="4"/>
      <c r="T1350" s="4"/>
      <c r="AA1350" s="14"/>
    </row>
    <row r="1351" spans="2:27" x14ac:dyDescent="0.2">
      <c r="B1351" s="4"/>
      <c r="C1351" s="4"/>
      <c r="D1351" s="4"/>
      <c r="E1351" s="4"/>
      <c r="F1351" s="4"/>
      <c r="G1351" s="4"/>
      <c r="H1351" s="4"/>
      <c r="I1351" s="4"/>
      <c r="J1351" s="4"/>
      <c r="K1351" s="4"/>
      <c r="L1351" s="4"/>
      <c r="M1351" s="4"/>
      <c r="N1351" s="4"/>
      <c r="O1351" s="4"/>
      <c r="P1351" s="4"/>
      <c r="Q1351" s="4"/>
      <c r="R1351" s="4"/>
      <c r="S1351" s="4"/>
      <c r="T1351" s="4"/>
      <c r="AA1351" s="14"/>
    </row>
    <row r="1352" spans="2:27" x14ac:dyDescent="0.2">
      <c r="B1352" s="4"/>
      <c r="C1352" s="4"/>
      <c r="D1352" s="4"/>
      <c r="E1352" s="4"/>
      <c r="F1352" s="4"/>
      <c r="G1352" s="4"/>
      <c r="H1352" s="4"/>
      <c r="I1352" s="4"/>
      <c r="J1352" s="4"/>
      <c r="K1352" s="4"/>
      <c r="L1352" s="4"/>
      <c r="M1352" s="4"/>
      <c r="N1352" s="4"/>
      <c r="O1352" s="4"/>
      <c r="P1352" s="4"/>
      <c r="Q1352" s="4"/>
      <c r="R1352" s="4"/>
      <c r="S1352" s="4"/>
      <c r="T1352" s="4"/>
      <c r="AA1352" s="14"/>
    </row>
    <row r="1353" spans="2:27" x14ac:dyDescent="0.2">
      <c r="B1353" s="4"/>
      <c r="C1353" s="4"/>
      <c r="D1353" s="4"/>
      <c r="E1353" s="4"/>
      <c r="F1353" s="4"/>
      <c r="G1353" s="4"/>
      <c r="H1353" s="4"/>
      <c r="I1353" s="4"/>
      <c r="J1353" s="4"/>
      <c r="K1353" s="4"/>
      <c r="L1353" s="4"/>
      <c r="M1353" s="4"/>
      <c r="N1353" s="4"/>
      <c r="O1353" s="4"/>
      <c r="P1353" s="4"/>
      <c r="Q1353" s="4"/>
      <c r="R1353" s="4"/>
      <c r="S1353" s="4"/>
      <c r="T1353" s="4"/>
      <c r="AA1353" s="14"/>
    </row>
    <row r="1354" spans="2:27" x14ac:dyDescent="0.2">
      <c r="B1354" s="4"/>
      <c r="C1354" s="4"/>
      <c r="D1354" s="4"/>
      <c r="E1354" s="4"/>
      <c r="F1354" s="4"/>
      <c r="G1354" s="4"/>
      <c r="H1354" s="4"/>
      <c r="I1354" s="4"/>
      <c r="J1354" s="4"/>
      <c r="K1354" s="4"/>
      <c r="L1354" s="4"/>
      <c r="M1354" s="4"/>
      <c r="N1354" s="4"/>
      <c r="O1354" s="4"/>
      <c r="P1354" s="4"/>
      <c r="Q1354" s="4"/>
      <c r="R1354" s="4"/>
      <c r="S1354" s="4"/>
      <c r="T1354" s="4"/>
      <c r="AA1354" s="14"/>
    </row>
    <row r="1355" spans="2:27" x14ac:dyDescent="0.2">
      <c r="B1355" s="4"/>
      <c r="C1355" s="4"/>
      <c r="D1355" s="4"/>
      <c r="E1355" s="4"/>
      <c r="F1355" s="4"/>
      <c r="G1355" s="4"/>
      <c r="H1355" s="4"/>
      <c r="I1355" s="4"/>
      <c r="J1355" s="4"/>
      <c r="K1355" s="4"/>
      <c r="L1355" s="4"/>
      <c r="M1355" s="4"/>
      <c r="N1355" s="4"/>
      <c r="O1355" s="4"/>
      <c r="P1355" s="4"/>
      <c r="Q1355" s="4"/>
      <c r="R1355" s="4"/>
      <c r="S1355" s="4"/>
      <c r="T1355" s="4"/>
      <c r="AA1355" s="14"/>
    </row>
    <row r="1356" spans="2:27" x14ac:dyDescent="0.2">
      <c r="B1356" s="4"/>
      <c r="C1356" s="4"/>
      <c r="D1356" s="4"/>
      <c r="E1356" s="4"/>
      <c r="F1356" s="4"/>
      <c r="G1356" s="4"/>
      <c r="H1356" s="4"/>
      <c r="I1356" s="4"/>
      <c r="J1356" s="4"/>
      <c r="K1356" s="4"/>
      <c r="L1356" s="4"/>
      <c r="M1356" s="4"/>
      <c r="N1356" s="4"/>
      <c r="O1356" s="4"/>
      <c r="P1356" s="4"/>
      <c r="Q1356" s="4"/>
      <c r="R1356" s="4"/>
      <c r="S1356" s="4"/>
      <c r="T1356" s="4"/>
      <c r="AA1356" s="14"/>
    </row>
    <row r="1357" spans="2:27" x14ac:dyDescent="0.2">
      <c r="B1357" s="4"/>
      <c r="C1357" s="4"/>
      <c r="D1357" s="4"/>
      <c r="E1357" s="4"/>
      <c r="F1357" s="4"/>
      <c r="G1357" s="4"/>
      <c r="H1357" s="4"/>
      <c r="I1357" s="4"/>
      <c r="J1357" s="4"/>
      <c r="K1357" s="4"/>
      <c r="L1357" s="4"/>
      <c r="M1357" s="4"/>
      <c r="N1357" s="4"/>
      <c r="O1357" s="4"/>
      <c r="P1357" s="4"/>
      <c r="Q1357" s="4"/>
      <c r="R1357" s="4"/>
      <c r="S1357" s="4"/>
      <c r="T1357" s="4"/>
      <c r="AA1357" s="14"/>
    </row>
    <row r="1358" spans="2:27" x14ac:dyDescent="0.2">
      <c r="B1358" s="4"/>
      <c r="C1358" s="4"/>
      <c r="D1358" s="4"/>
      <c r="E1358" s="4"/>
      <c r="F1358" s="4"/>
      <c r="G1358" s="4"/>
      <c r="H1358" s="4"/>
      <c r="I1358" s="4"/>
      <c r="J1358" s="4"/>
      <c r="K1358" s="4"/>
      <c r="L1358" s="4"/>
      <c r="M1358" s="4"/>
      <c r="N1358" s="4"/>
      <c r="O1358" s="4"/>
      <c r="P1358" s="4"/>
      <c r="Q1358" s="4"/>
      <c r="R1358" s="4"/>
      <c r="S1358" s="4"/>
      <c r="T1358" s="4"/>
      <c r="AA1358" s="14"/>
    </row>
    <row r="1359" spans="2:27" x14ac:dyDescent="0.2">
      <c r="B1359" s="4"/>
      <c r="C1359" s="4"/>
      <c r="D1359" s="4"/>
      <c r="E1359" s="4"/>
      <c r="F1359" s="4"/>
      <c r="G1359" s="4"/>
      <c r="H1359" s="4"/>
      <c r="I1359" s="4"/>
      <c r="J1359" s="4"/>
      <c r="K1359" s="4"/>
      <c r="L1359" s="4"/>
      <c r="M1359" s="4"/>
      <c r="N1359" s="4"/>
      <c r="O1359" s="4"/>
      <c r="P1359" s="4"/>
      <c r="Q1359" s="4"/>
      <c r="R1359" s="4"/>
      <c r="S1359" s="4"/>
      <c r="T1359" s="4"/>
      <c r="AA1359" s="14"/>
    </row>
    <row r="1360" spans="2:27" x14ac:dyDescent="0.2">
      <c r="B1360" s="4"/>
      <c r="C1360" s="4"/>
      <c r="D1360" s="4"/>
      <c r="E1360" s="4"/>
      <c r="F1360" s="4"/>
      <c r="G1360" s="4"/>
      <c r="H1360" s="4"/>
      <c r="I1360" s="4"/>
      <c r="J1360" s="4"/>
      <c r="K1360" s="4"/>
      <c r="L1360" s="4"/>
      <c r="M1360" s="4"/>
      <c r="N1360" s="4"/>
      <c r="O1360" s="4"/>
      <c r="P1360" s="4"/>
      <c r="Q1360" s="4"/>
      <c r="R1360" s="4"/>
      <c r="S1360" s="4"/>
      <c r="T1360" s="4"/>
      <c r="AA1360" s="14"/>
    </row>
    <row r="1361" spans="2:27" x14ac:dyDescent="0.2">
      <c r="B1361" s="4"/>
      <c r="C1361" s="4"/>
      <c r="D1361" s="4"/>
      <c r="E1361" s="4"/>
      <c r="F1361" s="4"/>
      <c r="G1361" s="4"/>
      <c r="H1361" s="4"/>
      <c r="I1361" s="4"/>
      <c r="J1361" s="4"/>
      <c r="K1361" s="4"/>
      <c r="L1361" s="4"/>
      <c r="M1361" s="4"/>
      <c r="N1361" s="4"/>
      <c r="O1361" s="4"/>
      <c r="P1361" s="4"/>
      <c r="Q1361" s="4"/>
      <c r="R1361" s="4"/>
      <c r="S1361" s="4"/>
      <c r="T1361" s="4"/>
      <c r="AA1361" s="14"/>
    </row>
    <row r="1362" spans="2:27" x14ac:dyDescent="0.2">
      <c r="B1362" s="4"/>
      <c r="C1362" s="4"/>
      <c r="D1362" s="4"/>
      <c r="E1362" s="4"/>
      <c r="F1362" s="4"/>
      <c r="G1362" s="4"/>
      <c r="H1362" s="4"/>
      <c r="I1362" s="4"/>
      <c r="J1362" s="4"/>
      <c r="K1362" s="4"/>
      <c r="L1362" s="4"/>
      <c r="M1362" s="4"/>
      <c r="N1362" s="4"/>
      <c r="O1362" s="4"/>
      <c r="P1362" s="4"/>
      <c r="Q1362" s="4"/>
      <c r="R1362" s="4"/>
      <c r="S1362" s="4"/>
      <c r="T1362" s="4"/>
      <c r="AA1362" s="14"/>
    </row>
    <row r="1363" spans="2:27" x14ac:dyDescent="0.2">
      <c r="B1363" s="4"/>
      <c r="C1363" s="4"/>
      <c r="D1363" s="4"/>
      <c r="E1363" s="4"/>
      <c r="F1363" s="4"/>
      <c r="G1363" s="4"/>
      <c r="H1363" s="4"/>
      <c r="I1363" s="4"/>
      <c r="J1363" s="4"/>
      <c r="K1363" s="4"/>
      <c r="L1363" s="4"/>
      <c r="M1363" s="4"/>
      <c r="N1363" s="4"/>
      <c r="O1363" s="4"/>
      <c r="P1363" s="4"/>
      <c r="Q1363" s="4"/>
      <c r="R1363" s="4"/>
      <c r="S1363" s="4"/>
      <c r="T1363" s="4"/>
      <c r="AA1363" s="14"/>
    </row>
    <row r="1364" spans="2:27" x14ac:dyDescent="0.2">
      <c r="B1364" s="4"/>
      <c r="C1364" s="4"/>
      <c r="D1364" s="4"/>
      <c r="E1364" s="4"/>
      <c r="F1364" s="4"/>
      <c r="G1364" s="4"/>
      <c r="H1364" s="4"/>
      <c r="I1364" s="4"/>
      <c r="J1364" s="4"/>
      <c r="K1364" s="4"/>
      <c r="L1364" s="4"/>
      <c r="M1364" s="4"/>
      <c r="N1364" s="4"/>
      <c r="O1364" s="4"/>
      <c r="P1364" s="4"/>
      <c r="Q1364" s="4"/>
      <c r="R1364" s="4"/>
      <c r="S1364" s="4"/>
      <c r="T1364" s="4"/>
      <c r="AA1364" s="14"/>
    </row>
    <row r="1365" spans="2:27" x14ac:dyDescent="0.2">
      <c r="B1365" s="4"/>
      <c r="C1365" s="4"/>
      <c r="D1365" s="4"/>
      <c r="E1365" s="4"/>
      <c r="F1365" s="4"/>
      <c r="G1365" s="4"/>
      <c r="H1365" s="4"/>
      <c r="I1365" s="4"/>
      <c r="J1365" s="4"/>
      <c r="K1365" s="4"/>
      <c r="L1365" s="4"/>
      <c r="M1365" s="4"/>
      <c r="N1365" s="4"/>
      <c r="O1365" s="4"/>
      <c r="P1365" s="4"/>
      <c r="Q1365" s="4"/>
      <c r="R1365" s="4"/>
      <c r="S1365" s="4"/>
      <c r="T1365" s="4"/>
      <c r="AA1365" s="14"/>
    </row>
    <row r="1366" spans="2:27" x14ac:dyDescent="0.2">
      <c r="B1366" s="4"/>
      <c r="C1366" s="4"/>
      <c r="D1366" s="4"/>
      <c r="E1366" s="4"/>
      <c r="F1366" s="4"/>
      <c r="G1366" s="4"/>
      <c r="H1366" s="4"/>
      <c r="I1366" s="4"/>
      <c r="J1366" s="4"/>
      <c r="K1366" s="4"/>
      <c r="L1366" s="4"/>
      <c r="M1366" s="4"/>
      <c r="N1366" s="4"/>
      <c r="O1366" s="4"/>
      <c r="P1366" s="4"/>
      <c r="Q1366" s="4"/>
      <c r="R1366" s="4"/>
      <c r="S1366" s="4"/>
      <c r="T1366" s="4"/>
      <c r="AA1366" s="14"/>
    </row>
    <row r="1367" spans="2:27" x14ac:dyDescent="0.2">
      <c r="B1367" s="4"/>
      <c r="C1367" s="4"/>
      <c r="D1367" s="4"/>
      <c r="E1367" s="4"/>
      <c r="F1367" s="4"/>
      <c r="G1367" s="4"/>
      <c r="H1367" s="4"/>
      <c r="I1367" s="4"/>
      <c r="J1367" s="4"/>
      <c r="K1367" s="4"/>
      <c r="L1367" s="4"/>
      <c r="M1367" s="4"/>
      <c r="N1367" s="4"/>
      <c r="O1367" s="4"/>
      <c r="P1367" s="4"/>
      <c r="Q1367" s="4"/>
      <c r="R1367" s="4"/>
      <c r="S1367" s="4"/>
      <c r="T1367" s="4"/>
      <c r="AA1367" s="14"/>
    </row>
    <row r="1368" spans="2:27" x14ac:dyDescent="0.2">
      <c r="B1368" s="4"/>
      <c r="C1368" s="4"/>
      <c r="D1368" s="4"/>
      <c r="E1368" s="4"/>
      <c r="F1368" s="4"/>
      <c r="G1368" s="4"/>
      <c r="H1368" s="4"/>
      <c r="I1368" s="4"/>
      <c r="J1368" s="4"/>
      <c r="K1368" s="4"/>
      <c r="L1368" s="4"/>
      <c r="M1368" s="4"/>
      <c r="N1368" s="4"/>
      <c r="O1368" s="4"/>
      <c r="P1368" s="4"/>
      <c r="Q1368" s="4"/>
      <c r="R1368" s="4"/>
      <c r="S1368" s="4"/>
      <c r="T1368" s="4"/>
      <c r="AA1368" s="14"/>
    </row>
    <row r="1369" spans="2:27" x14ac:dyDescent="0.2">
      <c r="B1369" s="4"/>
      <c r="C1369" s="4"/>
      <c r="D1369" s="4"/>
      <c r="E1369" s="4"/>
      <c r="F1369" s="4"/>
      <c r="G1369" s="4"/>
      <c r="H1369" s="4"/>
      <c r="I1369" s="4"/>
      <c r="J1369" s="4"/>
      <c r="K1369" s="4"/>
      <c r="L1369" s="4"/>
      <c r="M1369" s="4"/>
      <c r="N1369" s="4"/>
      <c r="O1369" s="4"/>
      <c r="P1369" s="4"/>
      <c r="Q1369" s="4"/>
      <c r="R1369" s="4"/>
      <c r="S1369" s="4"/>
      <c r="T1369" s="4"/>
      <c r="AA1369" s="14"/>
    </row>
    <row r="1370" spans="2:27" x14ac:dyDescent="0.2">
      <c r="B1370" s="4"/>
      <c r="C1370" s="4"/>
      <c r="D1370" s="4"/>
      <c r="E1370" s="4"/>
      <c r="F1370" s="4"/>
      <c r="G1370" s="4"/>
      <c r="H1370" s="4"/>
      <c r="I1370" s="4"/>
      <c r="J1370" s="4"/>
      <c r="K1370" s="4"/>
      <c r="L1370" s="4"/>
      <c r="M1370" s="4"/>
      <c r="N1370" s="4"/>
      <c r="O1370" s="4"/>
      <c r="P1370" s="4"/>
      <c r="Q1370" s="4"/>
      <c r="R1370" s="4"/>
      <c r="S1370" s="4"/>
      <c r="T1370" s="4"/>
      <c r="AA1370" s="14"/>
    </row>
    <row r="1371" spans="2:27" x14ac:dyDescent="0.2">
      <c r="B1371" s="4"/>
      <c r="C1371" s="4"/>
      <c r="D1371" s="4"/>
      <c r="E1371" s="4"/>
      <c r="F1371" s="4"/>
      <c r="G1371" s="4"/>
      <c r="H1371" s="4"/>
      <c r="I1371" s="4"/>
      <c r="J1371" s="4"/>
      <c r="K1371" s="4"/>
      <c r="L1371" s="4"/>
      <c r="M1371" s="4"/>
      <c r="N1371" s="4"/>
      <c r="O1371" s="4"/>
      <c r="P1371" s="4"/>
      <c r="Q1371" s="4"/>
      <c r="R1371" s="4"/>
      <c r="S1371" s="4"/>
      <c r="T1371" s="4"/>
      <c r="AA1371" s="14"/>
    </row>
    <row r="1372" spans="2:27" x14ac:dyDescent="0.2">
      <c r="B1372" s="4"/>
      <c r="C1372" s="4"/>
      <c r="D1372" s="4"/>
      <c r="E1372" s="4"/>
      <c r="F1372" s="4"/>
      <c r="G1372" s="4"/>
      <c r="H1372" s="4"/>
      <c r="I1372" s="4"/>
      <c r="J1372" s="4"/>
      <c r="K1372" s="4"/>
      <c r="L1372" s="4"/>
      <c r="M1372" s="4"/>
      <c r="N1372" s="4"/>
      <c r="O1372" s="4"/>
      <c r="P1372" s="4"/>
      <c r="Q1372" s="4"/>
      <c r="R1372" s="4"/>
      <c r="S1372" s="4"/>
      <c r="T1372" s="4"/>
      <c r="AA1372" s="14"/>
    </row>
    <row r="1373" spans="2:27" x14ac:dyDescent="0.2">
      <c r="B1373" s="4"/>
      <c r="C1373" s="4"/>
      <c r="D1373" s="4"/>
      <c r="E1373" s="4"/>
      <c r="F1373" s="4"/>
      <c r="G1373" s="4"/>
      <c r="H1373" s="4"/>
      <c r="I1373" s="4"/>
      <c r="J1373" s="4"/>
      <c r="K1373" s="4"/>
      <c r="L1373" s="4"/>
      <c r="M1373" s="4"/>
      <c r="N1373" s="4"/>
      <c r="O1373" s="4"/>
      <c r="P1373" s="4"/>
      <c r="Q1373" s="4"/>
      <c r="R1373" s="4"/>
      <c r="S1373" s="4"/>
      <c r="T1373" s="4"/>
      <c r="AA1373" s="14"/>
    </row>
    <row r="1374" spans="2:27" x14ac:dyDescent="0.2">
      <c r="B1374" s="4"/>
      <c r="C1374" s="4"/>
      <c r="D1374" s="4"/>
      <c r="E1374" s="4"/>
      <c r="F1374" s="4"/>
      <c r="G1374" s="4"/>
      <c r="H1374" s="4"/>
      <c r="I1374" s="4"/>
      <c r="J1374" s="4"/>
      <c r="K1374" s="4"/>
      <c r="L1374" s="4"/>
      <c r="M1374" s="4"/>
      <c r="N1374" s="4"/>
      <c r="O1374" s="4"/>
      <c r="P1374" s="4"/>
      <c r="Q1374" s="4"/>
      <c r="R1374" s="4"/>
      <c r="S1374" s="4"/>
      <c r="T1374" s="4"/>
      <c r="AA1374" s="14"/>
    </row>
    <row r="1375" spans="2:27" x14ac:dyDescent="0.2">
      <c r="B1375" s="4"/>
      <c r="C1375" s="4"/>
      <c r="D1375" s="4"/>
      <c r="E1375" s="4"/>
      <c r="F1375" s="4"/>
      <c r="G1375" s="4"/>
      <c r="H1375" s="4"/>
      <c r="I1375" s="4"/>
      <c r="J1375" s="4"/>
      <c r="K1375" s="4"/>
      <c r="L1375" s="4"/>
      <c r="M1375" s="4"/>
      <c r="N1375" s="4"/>
      <c r="O1375" s="4"/>
      <c r="P1375" s="4"/>
      <c r="Q1375" s="4"/>
      <c r="R1375" s="4"/>
      <c r="S1375" s="4"/>
      <c r="T1375" s="4"/>
      <c r="AA1375" s="14"/>
    </row>
    <row r="1376" spans="2:27" x14ac:dyDescent="0.2">
      <c r="B1376" s="4"/>
      <c r="C1376" s="4"/>
      <c r="D1376" s="4"/>
      <c r="E1376" s="4"/>
      <c r="F1376" s="4"/>
      <c r="G1376" s="4"/>
      <c r="H1376" s="4"/>
      <c r="I1376" s="4"/>
      <c r="J1376" s="4"/>
      <c r="K1376" s="4"/>
      <c r="L1376" s="4"/>
      <c r="M1376" s="4"/>
      <c r="N1376" s="4"/>
      <c r="O1376" s="4"/>
      <c r="P1376" s="4"/>
      <c r="Q1376" s="4"/>
      <c r="R1376" s="4"/>
      <c r="S1376" s="4"/>
      <c r="T1376" s="4"/>
      <c r="AA1376" s="14"/>
    </row>
    <row r="1377" spans="2:27" x14ac:dyDescent="0.2">
      <c r="B1377" s="4"/>
      <c r="C1377" s="4"/>
      <c r="D1377" s="4"/>
      <c r="E1377" s="4"/>
      <c r="F1377" s="4"/>
      <c r="G1377" s="4"/>
      <c r="H1377" s="4"/>
      <c r="I1377" s="4"/>
      <c r="J1377" s="4"/>
      <c r="K1377" s="4"/>
      <c r="L1377" s="4"/>
      <c r="M1377" s="4"/>
      <c r="N1377" s="4"/>
      <c r="O1377" s="4"/>
      <c r="P1377" s="4"/>
      <c r="Q1377" s="4"/>
      <c r="R1377" s="4"/>
      <c r="S1377" s="4"/>
      <c r="T1377" s="4"/>
      <c r="AA1377" s="14"/>
    </row>
    <row r="1378" spans="2:27" x14ac:dyDescent="0.2">
      <c r="B1378" s="4"/>
      <c r="C1378" s="4"/>
      <c r="D1378" s="4"/>
      <c r="E1378" s="4"/>
      <c r="F1378" s="4"/>
      <c r="G1378" s="4"/>
      <c r="H1378" s="4"/>
      <c r="I1378" s="4"/>
      <c r="J1378" s="4"/>
      <c r="K1378" s="4"/>
      <c r="L1378" s="4"/>
      <c r="M1378" s="4"/>
      <c r="N1378" s="4"/>
      <c r="O1378" s="4"/>
      <c r="P1378" s="4"/>
      <c r="Q1378" s="4"/>
      <c r="R1378" s="4"/>
      <c r="S1378" s="4"/>
      <c r="T1378" s="4"/>
      <c r="AA1378" s="14"/>
    </row>
    <row r="1379" spans="2:27" x14ac:dyDescent="0.2">
      <c r="B1379" s="4"/>
      <c r="C1379" s="4"/>
      <c r="D1379" s="4"/>
      <c r="E1379" s="4"/>
      <c r="F1379" s="4"/>
      <c r="G1379" s="4"/>
      <c r="H1379" s="4"/>
      <c r="I1379" s="4"/>
      <c r="J1379" s="4"/>
      <c r="K1379" s="4"/>
      <c r="L1379" s="4"/>
      <c r="M1379" s="4"/>
      <c r="N1379" s="4"/>
      <c r="O1379" s="4"/>
      <c r="P1379" s="4"/>
      <c r="Q1379" s="4"/>
      <c r="R1379" s="4"/>
      <c r="S1379" s="4"/>
      <c r="T1379" s="4"/>
      <c r="AA1379" s="14"/>
    </row>
    <row r="1380" spans="2:27" x14ac:dyDescent="0.2">
      <c r="B1380" s="4"/>
      <c r="C1380" s="4"/>
      <c r="D1380" s="4"/>
      <c r="E1380" s="4"/>
      <c r="F1380" s="4"/>
      <c r="G1380" s="4"/>
      <c r="H1380" s="4"/>
      <c r="I1380" s="4"/>
      <c r="J1380" s="4"/>
      <c r="K1380" s="4"/>
      <c r="L1380" s="4"/>
      <c r="M1380" s="4"/>
      <c r="N1380" s="4"/>
      <c r="O1380" s="4"/>
      <c r="P1380" s="4"/>
      <c r="Q1380" s="4"/>
      <c r="R1380" s="4"/>
      <c r="S1380" s="4"/>
      <c r="T1380" s="4"/>
      <c r="AA1380" s="14"/>
    </row>
    <row r="1381" spans="2:27" x14ac:dyDescent="0.2">
      <c r="B1381" s="4"/>
      <c r="C1381" s="4"/>
      <c r="D1381" s="4"/>
      <c r="E1381" s="4"/>
      <c r="F1381" s="4"/>
      <c r="G1381" s="4"/>
      <c r="H1381" s="4"/>
      <c r="I1381" s="4"/>
      <c r="J1381" s="4"/>
      <c r="K1381" s="4"/>
      <c r="L1381" s="4"/>
      <c r="M1381" s="4"/>
      <c r="N1381" s="4"/>
      <c r="O1381" s="4"/>
      <c r="P1381" s="4"/>
      <c r="Q1381" s="4"/>
      <c r="R1381" s="4"/>
      <c r="S1381" s="4"/>
      <c r="T1381" s="4"/>
      <c r="AA1381" s="14"/>
    </row>
    <row r="1382" spans="2:27" x14ac:dyDescent="0.2">
      <c r="B1382" s="4"/>
      <c r="C1382" s="4"/>
      <c r="D1382" s="4"/>
      <c r="E1382" s="4"/>
      <c r="F1382" s="4"/>
      <c r="G1382" s="4"/>
      <c r="H1382" s="4"/>
      <c r="I1382" s="4"/>
      <c r="J1382" s="4"/>
      <c r="K1382" s="4"/>
      <c r="L1382" s="4"/>
      <c r="M1382" s="4"/>
      <c r="N1382" s="4"/>
      <c r="O1382" s="4"/>
      <c r="P1382" s="4"/>
      <c r="Q1382" s="4"/>
      <c r="R1382" s="4"/>
      <c r="S1382" s="4"/>
      <c r="T1382" s="4"/>
      <c r="AA1382" s="14"/>
    </row>
    <row r="1383" spans="2:27" x14ac:dyDescent="0.2">
      <c r="B1383" s="4"/>
      <c r="C1383" s="4"/>
      <c r="D1383" s="4"/>
      <c r="E1383" s="4"/>
      <c r="F1383" s="4"/>
      <c r="G1383" s="4"/>
      <c r="H1383" s="4"/>
      <c r="I1383" s="4"/>
      <c r="J1383" s="4"/>
      <c r="K1383" s="4"/>
      <c r="L1383" s="4"/>
      <c r="M1383" s="4"/>
      <c r="N1383" s="4"/>
      <c r="O1383" s="4"/>
      <c r="P1383" s="4"/>
      <c r="Q1383" s="4"/>
      <c r="R1383" s="4"/>
      <c r="S1383" s="4"/>
      <c r="T1383" s="4"/>
      <c r="AA1383" s="14"/>
    </row>
    <row r="1384" spans="2:27" x14ac:dyDescent="0.2">
      <c r="B1384" s="4"/>
      <c r="C1384" s="4"/>
      <c r="D1384" s="4"/>
      <c r="E1384" s="4"/>
      <c r="F1384" s="4"/>
      <c r="G1384" s="4"/>
      <c r="H1384" s="4"/>
      <c r="I1384" s="4"/>
      <c r="J1384" s="4"/>
      <c r="K1384" s="4"/>
      <c r="L1384" s="4"/>
      <c r="M1384" s="4"/>
      <c r="N1384" s="4"/>
      <c r="O1384" s="4"/>
      <c r="P1384" s="4"/>
      <c r="Q1384" s="4"/>
      <c r="R1384" s="4"/>
      <c r="S1384" s="4"/>
      <c r="T1384" s="4"/>
      <c r="AA1384" s="14"/>
    </row>
    <row r="1385" spans="2:27" x14ac:dyDescent="0.2">
      <c r="B1385" s="4"/>
      <c r="C1385" s="4"/>
      <c r="D1385" s="4"/>
      <c r="E1385" s="4"/>
      <c r="F1385" s="4"/>
      <c r="G1385" s="4"/>
      <c r="H1385" s="4"/>
      <c r="I1385" s="4"/>
      <c r="J1385" s="4"/>
      <c r="K1385" s="4"/>
      <c r="L1385" s="4"/>
      <c r="M1385" s="4"/>
      <c r="N1385" s="4"/>
      <c r="O1385" s="4"/>
      <c r="P1385" s="4"/>
      <c r="Q1385" s="4"/>
      <c r="R1385" s="4"/>
      <c r="S1385" s="4"/>
      <c r="T1385" s="4"/>
      <c r="AA1385" s="14"/>
    </row>
    <row r="1386" spans="2:27" x14ac:dyDescent="0.2">
      <c r="B1386" s="4"/>
      <c r="C1386" s="4"/>
      <c r="D1386" s="4"/>
      <c r="E1386" s="4"/>
      <c r="F1386" s="4"/>
      <c r="G1386" s="4"/>
      <c r="H1386" s="4"/>
      <c r="I1386" s="4"/>
      <c r="J1386" s="4"/>
      <c r="K1386" s="4"/>
      <c r="L1386" s="4"/>
      <c r="M1386" s="4"/>
      <c r="N1386" s="4"/>
      <c r="O1386" s="4"/>
      <c r="P1386" s="4"/>
      <c r="Q1386" s="4"/>
      <c r="R1386" s="4"/>
      <c r="S1386" s="4"/>
      <c r="T1386" s="4"/>
      <c r="AA1386" s="14"/>
    </row>
    <row r="1387" spans="2:27" x14ac:dyDescent="0.2">
      <c r="B1387" s="4"/>
      <c r="C1387" s="4"/>
      <c r="D1387" s="4"/>
      <c r="E1387" s="4"/>
      <c r="F1387" s="4"/>
      <c r="G1387" s="4"/>
      <c r="H1387" s="4"/>
      <c r="I1387" s="4"/>
      <c r="J1387" s="4"/>
      <c r="K1387" s="4"/>
      <c r="L1387" s="4"/>
      <c r="M1387" s="4"/>
      <c r="N1387" s="4"/>
      <c r="O1387" s="4"/>
      <c r="P1387" s="4"/>
      <c r="Q1387" s="4"/>
      <c r="R1387" s="4"/>
      <c r="S1387" s="4"/>
      <c r="T1387" s="4"/>
      <c r="AA1387" s="14"/>
    </row>
    <row r="1388" spans="2:27" x14ac:dyDescent="0.2">
      <c r="B1388" s="4"/>
      <c r="C1388" s="4"/>
      <c r="D1388" s="4"/>
      <c r="E1388" s="4"/>
      <c r="F1388" s="4"/>
      <c r="G1388" s="4"/>
      <c r="H1388" s="4"/>
      <c r="I1388" s="4"/>
      <c r="J1388" s="4"/>
      <c r="K1388" s="4"/>
      <c r="L1388" s="4"/>
      <c r="M1388" s="4"/>
      <c r="N1388" s="4"/>
      <c r="O1388" s="4"/>
      <c r="P1388" s="4"/>
      <c r="Q1388" s="4"/>
      <c r="R1388" s="4"/>
      <c r="S1388" s="4"/>
      <c r="T1388" s="4"/>
      <c r="AA1388" s="14"/>
    </row>
    <row r="1389" spans="2:27" x14ac:dyDescent="0.2">
      <c r="B1389" s="4"/>
      <c r="C1389" s="4"/>
      <c r="D1389" s="4"/>
      <c r="E1389" s="4"/>
      <c r="F1389" s="4"/>
      <c r="G1389" s="4"/>
      <c r="H1389" s="4"/>
      <c r="I1389" s="4"/>
      <c r="J1389" s="4"/>
      <c r="K1389" s="4"/>
      <c r="L1389" s="4"/>
      <c r="M1389" s="4"/>
      <c r="N1389" s="4"/>
      <c r="O1389" s="4"/>
      <c r="P1389" s="4"/>
      <c r="Q1389" s="4"/>
      <c r="R1389" s="4"/>
      <c r="S1389" s="4"/>
      <c r="T1389" s="4"/>
      <c r="AA1389" s="14"/>
    </row>
    <row r="1390" spans="2:27" x14ac:dyDescent="0.2">
      <c r="B1390" s="4"/>
      <c r="C1390" s="4"/>
      <c r="D1390" s="4"/>
      <c r="E1390" s="4"/>
      <c r="F1390" s="4"/>
      <c r="G1390" s="4"/>
      <c r="H1390" s="4"/>
      <c r="I1390" s="4"/>
      <c r="J1390" s="4"/>
      <c r="K1390" s="4"/>
      <c r="L1390" s="4"/>
      <c r="M1390" s="4"/>
      <c r="N1390" s="4"/>
      <c r="O1390" s="4"/>
      <c r="P1390" s="4"/>
      <c r="Q1390" s="4"/>
      <c r="R1390" s="4"/>
      <c r="S1390" s="4"/>
      <c r="T1390" s="4"/>
      <c r="AA1390" s="14"/>
    </row>
    <row r="1391" spans="2:27" x14ac:dyDescent="0.2">
      <c r="B1391" s="4"/>
      <c r="C1391" s="4"/>
      <c r="D1391" s="4"/>
      <c r="E1391" s="4"/>
      <c r="F1391" s="4"/>
      <c r="G1391" s="4"/>
      <c r="H1391" s="4"/>
      <c r="I1391" s="4"/>
      <c r="J1391" s="4"/>
      <c r="K1391" s="4"/>
      <c r="L1391" s="4"/>
      <c r="M1391" s="4"/>
      <c r="N1391" s="4"/>
      <c r="O1391" s="4"/>
      <c r="P1391" s="4"/>
      <c r="Q1391" s="4"/>
      <c r="R1391" s="4"/>
      <c r="S1391" s="4"/>
      <c r="T1391" s="4"/>
      <c r="AA1391" s="14"/>
    </row>
    <row r="1392" spans="2:27" x14ac:dyDescent="0.2">
      <c r="B1392" s="4"/>
      <c r="C1392" s="4"/>
      <c r="D1392" s="4"/>
      <c r="E1392" s="4"/>
      <c r="F1392" s="4"/>
      <c r="G1392" s="4"/>
      <c r="H1392" s="4"/>
      <c r="I1392" s="4"/>
      <c r="J1392" s="4"/>
      <c r="K1392" s="4"/>
      <c r="L1392" s="4"/>
      <c r="M1392" s="4"/>
      <c r="N1392" s="4"/>
      <c r="O1392" s="4"/>
      <c r="P1392" s="4"/>
      <c r="Q1392" s="4"/>
      <c r="R1392" s="4"/>
      <c r="S1392" s="4"/>
      <c r="T1392" s="4"/>
      <c r="AA1392" s="14"/>
    </row>
    <row r="1393" spans="2:27" x14ac:dyDescent="0.2">
      <c r="B1393" s="4"/>
      <c r="C1393" s="4"/>
      <c r="D1393" s="4"/>
      <c r="E1393" s="4"/>
      <c r="F1393" s="4"/>
      <c r="G1393" s="4"/>
      <c r="H1393" s="4"/>
      <c r="I1393" s="4"/>
      <c r="J1393" s="4"/>
      <c r="K1393" s="4"/>
      <c r="L1393" s="4"/>
      <c r="M1393" s="4"/>
      <c r="N1393" s="4"/>
      <c r="O1393" s="4"/>
      <c r="P1393" s="4"/>
      <c r="Q1393" s="4"/>
      <c r="R1393" s="4"/>
      <c r="S1393" s="4"/>
      <c r="T1393" s="4"/>
      <c r="AA1393" s="14"/>
    </row>
    <row r="1394" spans="2:27" x14ac:dyDescent="0.2">
      <c r="B1394" s="4"/>
      <c r="C1394" s="4"/>
      <c r="D1394" s="4"/>
      <c r="E1394" s="4"/>
      <c r="F1394" s="4"/>
      <c r="G1394" s="4"/>
      <c r="H1394" s="4"/>
      <c r="I1394" s="4"/>
      <c r="J1394" s="4"/>
      <c r="K1394" s="4"/>
      <c r="L1394" s="4"/>
      <c r="M1394" s="4"/>
      <c r="N1394" s="4"/>
      <c r="O1394" s="4"/>
      <c r="P1394" s="4"/>
      <c r="Q1394" s="4"/>
      <c r="R1394" s="4"/>
      <c r="S1394" s="4"/>
      <c r="T1394" s="4"/>
      <c r="AA1394" s="14"/>
    </row>
    <row r="1395" spans="2:27" x14ac:dyDescent="0.2">
      <c r="B1395" s="4"/>
      <c r="C1395" s="4"/>
      <c r="D1395" s="4"/>
      <c r="E1395" s="4"/>
      <c r="F1395" s="4"/>
      <c r="G1395" s="4"/>
      <c r="H1395" s="4"/>
      <c r="I1395" s="4"/>
      <c r="J1395" s="4"/>
      <c r="K1395" s="4"/>
      <c r="L1395" s="4"/>
      <c r="M1395" s="4"/>
      <c r="N1395" s="4"/>
      <c r="O1395" s="4"/>
      <c r="P1395" s="4"/>
      <c r="Q1395" s="4"/>
      <c r="R1395" s="4"/>
      <c r="S1395" s="4"/>
      <c r="T1395" s="4"/>
      <c r="AA1395" s="14"/>
    </row>
    <row r="1396" spans="2:27" x14ac:dyDescent="0.2">
      <c r="B1396" s="4"/>
      <c r="C1396" s="4"/>
      <c r="D1396" s="4"/>
      <c r="E1396" s="4"/>
      <c r="F1396" s="4"/>
      <c r="G1396" s="4"/>
      <c r="H1396" s="4"/>
      <c r="I1396" s="4"/>
      <c r="J1396" s="4"/>
      <c r="K1396" s="4"/>
      <c r="L1396" s="4"/>
      <c r="M1396" s="4"/>
      <c r="N1396" s="4"/>
      <c r="O1396" s="4"/>
      <c r="P1396" s="4"/>
      <c r="Q1396" s="4"/>
      <c r="R1396" s="4"/>
      <c r="S1396" s="4"/>
      <c r="T1396" s="4"/>
      <c r="AA1396" s="14"/>
    </row>
    <row r="1397" spans="2:27" x14ac:dyDescent="0.2">
      <c r="B1397" s="4"/>
      <c r="C1397" s="4"/>
      <c r="D1397" s="4"/>
      <c r="E1397" s="4"/>
      <c r="F1397" s="4"/>
      <c r="G1397" s="4"/>
      <c r="H1397" s="4"/>
      <c r="I1397" s="4"/>
      <c r="J1397" s="4"/>
      <c r="K1397" s="4"/>
      <c r="L1397" s="4"/>
      <c r="M1397" s="4"/>
      <c r="N1397" s="4"/>
      <c r="O1397" s="4"/>
      <c r="P1397" s="4"/>
      <c r="Q1397" s="4"/>
      <c r="R1397" s="4"/>
      <c r="S1397" s="4"/>
      <c r="T1397" s="4"/>
      <c r="AA1397" s="14"/>
    </row>
    <row r="1398" spans="2:27" x14ac:dyDescent="0.2">
      <c r="B1398" s="4"/>
      <c r="C1398" s="4"/>
      <c r="D1398" s="4"/>
      <c r="E1398" s="4"/>
      <c r="F1398" s="4"/>
      <c r="G1398" s="4"/>
      <c r="H1398" s="4"/>
      <c r="I1398" s="4"/>
      <c r="J1398" s="4"/>
      <c r="K1398" s="4"/>
      <c r="L1398" s="4"/>
      <c r="M1398" s="4"/>
      <c r="N1398" s="4"/>
      <c r="O1398" s="4"/>
      <c r="P1398" s="4"/>
      <c r="Q1398" s="4"/>
      <c r="R1398" s="4"/>
      <c r="S1398" s="4"/>
      <c r="T1398" s="4"/>
      <c r="AA1398" s="14"/>
    </row>
    <row r="1399" spans="2:27" x14ac:dyDescent="0.2">
      <c r="B1399" s="4"/>
      <c r="C1399" s="4"/>
      <c r="D1399" s="4"/>
      <c r="E1399" s="4"/>
      <c r="F1399" s="4"/>
      <c r="G1399" s="4"/>
      <c r="H1399" s="4"/>
      <c r="I1399" s="4"/>
      <c r="J1399" s="4"/>
      <c r="K1399" s="4"/>
      <c r="L1399" s="4"/>
      <c r="M1399" s="4"/>
      <c r="N1399" s="4"/>
      <c r="O1399" s="4"/>
      <c r="P1399" s="4"/>
      <c r="Q1399" s="4"/>
      <c r="R1399" s="4"/>
      <c r="S1399" s="4"/>
      <c r="T1399" s="4"/>
      <c r="AA1399" s="14"/>
    </row>
    <row r="1400" spans="2:27" x14ac:dyDescent="0.2">
      <c r="B1400" s="4"/>
      <c r="C1400" s="4"/>
      <c r="D1400" s="4"/>
      <c r="E1400" s="4"/>
      <c r="F1400" s="4"/>
      <c r="G1400" s="4"/>
      <c r="H1400" s="4"/>
      <c r="I1400" s="4"/>
      <c r="J1400" s="4"/>
      <c r="K1400" s="4"/>
      <c r="L1400" s="4"/>
      <c r="M1400" s="4"/>
      <c r="N1400" s="4"/>
      <c r="O1400" s="4"/>
      <c r="P1400" s="4"/>
      <c r="Q1400" s="4"/>
      <c r="R1400" s="4"/>
      <c r="S1400" s="4"/>
      <c r="T1400" s="4"/>
      <c r="AA1400" s="14"/>
    </row>
    <row r="1401" spans="2:27" x14ac:dyDescent="0.2">
      <c r="B1401" s="4"/>
      <c r="C1401" s="4"/>
      <c r="D1401" s="4"/>
      <c r="E1401" s="4"/>
      <c r="F1401" s="4"/>
      <c r="G1401" s="4"/>
      <c r="H1401" s="4"/>
      <c r="I1401" s="4"/>
      <c r="J1401" s="4"/>
      <c r="K1401" s="4"/>
      <c r="L1401" s="4"/>
      <c r="M1401" s="4"/>
      <c r="N1401" s="4"/>
      <c r="O1401" s="4"/>
      <c r="P1401" s="4"/>
      <c r="Q1401" s="4"/>
      <c r="R1401" s="4"/>
      <c r="S1401" s="4"/>
      <c r="T1401" s="4"/>
      <c r="AA1401" s="14"/>
    </row>
    <row r="1402" spans="2:27" x14ac:dyDescent="0.2">
      <c r="B1402" s="4"/>
      <c r="C1402" s="4"/>
      <c r="D1402" s="4"/>
      <c r="E1402" s="4"/>
      <c r="F1402" s="4"/>
      <c r="G1402" s="4"/>
      <c r="H1402" s="4"/>
      <c r="I1402" s="4"/>
      <c r="J1402" s="4"/>
      <c r="K1402" s="4"/>
      <c r="L1402" s="4"/>
      <c r="M1402" s="4"/>
      <c r="N1402" s="4"/>
      <c r="O1402" s="4"/>
      <c r="P1402" s="4"/>
      <c r="Q1402" s="4"/>
      <c r="R1402" s="4"/>
      <c r="S1402" s="4"/>
      <c r="T1402" s="4"/>
      <c r="AA1402" s="14"/>
    </row>
    <row r="1403" spans="2:27" x14ac:dyDescent="0.2">
      <c r="B1403" s="4"/>
      <c r="C1403" s="4"/>
      <c r="D1403" s="4"/>
      <c r="E1403" s="4"/>
      <c r="F1403" s="4"/>
      <c r="G1403" s="4"/>
      <c r="H1403" s="4"/>
      <c r="I1403" s="4"/>
      <c r="J1403" s="4"/>
      <c r="K1403" s="4"/>
      <c r="L1403" s="4"/>
      <c r="M1403" s="4"/>
      <c r="N1403" s="4"/>
      <c r="O1403" s="4"/>
      <c r="P1403" s="4"/>
      <c r="Q1403" s="4"/>
      <c r="R1403" s="4"/>
      <c r="S1403" s="4"/>
      <c r="T1403" s="4"/>
      <c r="AA1403" s="14"/>
    </row>
    <row r="1404" spans="2:27" x14ac:dyDescent="0.2">
      <c r="B1404" s="4"/>
      <c r="C1404" s="4"/>
      <c r="D1404" s="4"/>
      <c r="E1404" s="4"/>
      <c r="F1404" s="4"/>
      <c r="G1404" s="4"/>
      <c r="H1404" s="4"/>
      <c r="I1404" s="4"/>
      <c r="J1404" s="4"/>
      <c r="K1404" s="4"/>
      <c r="L1404" s="4"/>
      <c r="M1404" s="4"/>
      <c r="N1404" s="4"/>
      <c r="O1404" s="4"/>
      <c r="P1404" s="4"/>
      <c r="Q1404" s="4"/>
      <c r="R1404" s="4"/>
      <c r="S1404" s="4"/>
      <c r="T1404" s="4"/>
      <c r="AA1404" s="14"/>
    </row>
    <row r="1405" spans="2:27" x14ac:dyDescent="0.2">
      <c r="B1405" s="4"/>
      <c r="C1405" s="4"/>
      <c r="D1405" s="4"/>
      <c r="E1405" s="4"/>
      <c r="F1405" s="4"/>
      <c r="G1405" s="4"/>
      <c r="H1405" s="4"/>
      <c r="I1405" s="4"/>
      <c r="J1405" s="4"/>
      <c r="K1405" s="4"/>
      <c r="L1405" s="4"/>
      <c r="M1405" s="4"/>
      <c r="N1405" s="4"/>
      <c r="O1405" s="4"/>
      <c r="P1405" s="4"/>
      <c r="Q1405" s="4"/>
      <c r="R1405" s="4"/>
      <c r="S1405" s="4"/>
      <c r="T1405" s="4"/>
      <c r="AA1405" s="14"/>
    </row>
    <row r="1406" spans="2:27" x14ac:dyDescent="0.2">
      <c r="B1406" s="4"/>
      <c r="C1406" s="4"/>
      <c r="D1406" s="4"/>
      <c r="E1406" s="4"/>
      <c r="F1406" s="4"/>
      <c r="G1406" s="4"/>
      <c r="H1406" s="4"/>
      <c r="I1406" s="4"/>
      <c r="J1406" s="4"/>
      <c r="K1406" s="4"/>
      <c r="L1406" s="4"/>
      <c r="M1406" s="4"/>
      <c r="N1406" s="4"/>
      <c r="O1406" s="4"/>
      <c r="P1406" s="4"/>
      <c r="Q1406" s="4"/>
      <c r="R1406" s="4"/>
      <c r="S1406" s="4"/>
      <c r="T1406" s="4"/>
      <c r="AA1406" s="14"/>
    </row>
    <row r="1407" spans="2:27" x14ac:dyDescent="0.2">
      <c r="B1407" s="4"/>
      <c r="C1407" s="4"/>
      <c r="D1407" s="4"/>
      <c r="E1407" s="4"/>
      <c r="F1407" s="4"/>
      <c r="G1407" s="4"/>
      <c r="H1407" s="4"/>
      <c r="I1407" s="4"/>
      <c r="J1407" s="4"/>
      <c r="K1407" s="4"/>
      <c r="L1407" s="4"/>
      <c r="M1407" s="4"/>
      <c r="N1407" s="4"/>
      <c r="O1407" s="4"/>
      <c r="P1407" s="4"/>
      <c r="Q1407" s="4"/>
      <c r="R1407" s="4"/>
      <c r="S1407" s="4"/>
      <c r="T1407" s="4"/>
      <c r="AA1407" s="14"/>
    </row>
    <row r="1408" spans="2:27" x14ac:dyDescent="0.2">
      <c r="B1408" s="4"/>
      <c r="C1408" s="4"/>
      <c r="D1408" s="4"/>
      <c r="E1408" s="4"/>
      <c r="F1408" s="4"/>
      <c r="G1408" s="4"/>
      <c r="H1408" s="4"/>
      <c r="I1408" s="4"/>
      <c r="J1408" s="4"/>
      <c r="K1408" s="4"/>
      <c r="L1408" s="4"/>
      <c r="M1408" s="4"/>
      <c r="N1408" s="4"/>
      <c r="O1408" s="4"/>
      <c r="P1408" s="4"/>
      <c r="Q1408" s="4"/>
      <c r="R1408" s="4"/>
      <c r="S1408" s="4"/>
      <c r="T1408" s="4"/>
      <c r="AA1408" s="14"/>
    </row>
    <row r="1409" spans="2:27" x14ac:dyDescent="0.2">
      <c r="B1409" s="4"/>
      <c r="C1409" s="4"/>
      <c r="D1409" s="4"/>
      <c r="E1409" s="4"/>
      <c r="F1409" s="4"/>
      <c r="G1409" s="4"/>
      <c r="H1409" s="4"/>
      <c r="I1409" s="4"/>
      <c r="J1409" s="4"/>
      <c r="K1409" s="4"/>
      <c r="L1409" s="4"/>
      <c r="M1409" s="4"/>
      <c r="N1409" s="4"/>
      <c r="O1409" s="4"/>
      <c r="P1409" s="4"/>
      <c r="Q1409" s="4"/>
      <c r="R1409" s="4"/>
      <c r="S1409" s="4"/>
      <c r="T1409" s="4"/>
      <c r="AA1409" s="14"/>
    </row>
    <row r="1410" spans="2:27" x14ac:dyDescent="0.2">
      <c r="B1410" s="4"/>
      <c r="C1410" s="4"/>
      <c r="D1410" s="4"/>
      <c r="E1410" s="4"/>
      <c r="F1410" s="4"/>
      <c r="G1410" s="4"/>
      <c r="H1410" s="4"/>
      <c r="I1410" s="4"/>
      <c r="J1410" s="4"/>
      <c r="K1410" s="4"/>
      <c r="L1410" s="4"/>
      <c r="M1410" s="4"/>
      <c r="N1410" s="4"/>
      <c r="O1410" s="4"/>
      <c r="P1410" s="4"/>
      <c r="Q1410" s="4"/>
      <c r="R1410" s="4"/>
      <c r="S1410" s="4"/>
      <c r="T1410" s="4"/>
      <c r="AA1410" s="14"/>
    </row>
    <row r="1411" spans="2:27" x14ac:dyDescent="0.2">
      <c r="B1411" s="4"/>
      <c r="C1411" s="4"/>
      <c r="D1411" s="4"/>
      <c r="E1411" s="4"/>
      <c r="F1411" s="4"/>
      <c r="G1411" s="4"/>
      <c r="H1411" s="4"/>
      <c r="I1411" s="4"/>
      <c r="J1411" s="4"/>
      <c r="K1411" s="4"/>
      <c r="L1411" s="4"/>
      <c r="M1411" s="4"/>
      <c r="N1411" s="4"/>
      <c r="O1411" s="4"/>
      <c r="P1411" s="4"/>
      <c r="Q1411" s="4"/>
      <c r="R1411" s="4"/>
      <c r="S1411" s="4"/>
      <c r="T1411" s="4"/>
      <c r="AA1411" s="14"/>
    </row>
    <row r="1412" spans="2:27" x14ac:dyDescent="0.2">
      <c r="B1412" s="4"/>
      <c r="C1412" s="4"/>
      <c r="D1412" s="4"/>
      <c r="E1412" s="4"/>
      <c r="F1412" s="4"/>
      <c r="G1412" s="4"/>
      <c r="H1412" s="4"/>
      <c r="I1412" s="4"/>
      <c r="J1412" s="4"/>
      <c r="K1412" s="4"/>
      <c r="L1412" s="4"/>
      <c r="M1412" s="4"/>
      <c r="N1412" s="4"/>
      <c r="O1412" s="4"/>
      <c r="P1412" s="4"/>
      <c r="Q1412" s="4"/>
      <c r="R1412" s="4"/>
      <c r="S1412" s="4"/>
      <c r="T1412" s="4"/>
      <c r="AA1412" s="14"/>
    </row>
    <row r="1413" spans="2:27" x14ac:dyDescent="0.2">
      <c r="B1413" s="4"/>
      <c r="C1413" s="4"/>
      <c r="D1413" s="4"/>
      <c r="E1413" s="4"/>
      <c r="F1413" s="4"/>
      <c r="G1413" s="4"/>
      <c r="H1413" s="4"/>
      <c r="I1413" s="4"/>
      <c r="J1413" s="4"/>
      <c r="K1413" s="4"/>
      <c r="L1413" s="4"/>
      <c r="M1413" s="4"/>
      <c r="N1413" s="4"/>
      <c r="O1413" s="4"/>
      <c r="P1413" s="4"/>
      <c r="Q1413" s="4"/>
      <c r="R1413" s="4"/>
      <c r="S1413" s="4"/>
      <c r="T1413" s="4"/>
      <c r="AA1413" s="14"/>
    </row>
    <row r="1414" spans="2:27" x14ac:dyDescent="0.2">
      <c r="B1414" s="4"/>
      <c r="C1414" s="4"/>
      <c r="D1414" s="4"/>
      <c r="E1414" s="4"/>
      <c r="F1414" s="4"/>
      <c r="G1414" s="4"/>
      <c r="H1414" s="4"/>
      <c r="I1414" s="4"/>
      <c r="J1414" s="4"/>
      <c r="K1414" s="4"/>
      <c r="L1414" s="4"/>
      <c r="M1414" s="4"/>
      <c r="N1414" s="4"/>
      <c r="O1414" s="4"/>
      <c r="P1414" s="4"/>
      <c r="Q1414" s="4"/>
      <c r="R1414" s="4"/>
      <c r="S1414" s="4"/>
      <c r="T1414" s="4"/>
      <c r="AA1414" s="14"/>
    </row>
    <row r="1415" spans="2:27" x14ac:dyDescent="0.2">
      <c r="B1415" s="4"/>
      <c r="C1415" s="4"/>
      <c r="D1415" s="4"/>
      <c r="E1415" s="4"/>
      <c r="F1415" s="4"/>
      <c r="G1415" s="4"/>
      <c r="H1415" s="4"/>
      <c r="I1415" s="4"/>
      <c r="J1415" s="4"/>
      <c r="K1415" s="4"/>
      <c r="L1415" s="4"/>
      <c r="M1415" s="4"/>
      <c r="N1415" s="4"/>
      <c r="O1415" s="4"/>
      <c r="P1415" s="4"/>
      <c r="Q1415" s="4"/>
      <c r="R1415" s="4"/>
      <c r="S1415" s="4"/>
      <c r="T1415" s="4"/>
      <c r="AA1415" s="14"/>
    </row>
    <row r="1416" spans="2:27" x14ac:dyDescent="0.2">
      <c r="B1416" s="4"/>
      <c r="C1416" s="4"/>
      <c r="D1416" s="4"/>
      <c r="E1416" s="4"/>
      <c r="F1416" s="4"/>
      <c r="G1416" s="4"/>
      <c r="H1416" s="4"/>
      <c r="I1416" s="4"/>
      <c r="J1416" s="4"/>
      <c r="K1416" s="4"/>
      <c r="L1416" s="4"/>
      <c r="M1416" s="4"/>
      <c r="N1416" s="4"/>
      <c r="O1416" s="4"/>
      <c r="P1416" s="4"/>
      <c r="Q1416" s="4"/>
      <c r="R1416" s="4"/>
      <c r="S1416" s="4"/>
      <c r="T1416" s="4"/>
      <c r="AA1416" s="14"/>
    </row>
    <row r="1417" spans="2:27" x14ac:dyDescent="0.2">
      <c r="B1417" s="4"/>
      <c r="C1417" s="4"/>
      <c r="D1417" s="4"/>
      <c r="E1417" s="4"/>
      <c r="F1417" s="4"/>
      <c r="G1417" s="4"/>
      <c r="H1417" s="4"/>
      <c r="I1417" s="4"/>
      <c r="J1417" s="4"/>
      <c r="K1417" s="4"/>
      <c r="L1417" s="4"/>
      <c r="M1417" s="4"/>
      <c r="N1417" s="4"/>
      <c r="O1417" s="4"/>
      <c r="P1417" s="4"/>
      <c r="Q1417" s="4"/>
      <c r="R1417" s="4"/>
      <c r="S1417" s="4"/>
      <c r="T1417" s="4"/>
      <c r="AA1417" s="14"/>
    </row>
    <row r="1418" spans="2:27" x14ac:dyDescent="0.2">
      <c r="B1418" s="4"/>
      <c r="C1418" s="4"/>
      <c r="D1418" s="4"/>
      <c r="E1418" s="4"/>
      <c r="F1418" s="4"/>
      <c r="G1418" s="4"/>
      <c r="H1418" s="4"/>
      <c r="I1418" s="4"/>
      <c r="J1418" s="4"/>
      <c r="K1418" s="4"/>
      <c r="L1418" s="4"/>
      <c r="M1418" s="4"/>
      <c r="N1418" s="4"/>
      <c r="O1418" s="4"/>
      <c r="P1418" s="4"/>
      <c r="Q1418" s="4"/>
      <c r="R1418" s="4"/>
      <c r="S1418" s="4"/>
      <c r="T1418" s="4"/>
      <c r="AA1418" s="14"/>
    </row>
    <row r="1419" spans="2:27" x14ac:dyDescent="0.2">
      <c r="B1419" s="4"/>
      <c r="C1419" s="4"/>
      <c r="D1419" s="4"/>
      <c r="E1419" s="4"/>
      <c r="F1419" s="4"/>
      <c r="G1419" s="4"/>
      <c r="H1419" s="4"/>
      <c r="I1419" s="4"/>
      <c r="J1419" s="4"/>
      <c r="K1419" s="4"/>
      <c r="L1419" s="4"/>
      <c r="M1419" s="4"/>
      <c r="N1419" s="4"/>
      <c r="O1419" s="4"/>
      <c r="P1419" s="4"/>
      <c r="Q1419" s="4"/>
      <c r="R1419" s="4"/>
      <c r="S1419" s="4"/>
      <c r="T1419" s="4"/>
      <c r="AA1419" s="14"/>
    </row>
    <row r="1420" spans="2:27" x14ac:dyDescent="0.2">
      <c r="B1420" s="4"/>
      <c r="C1420" s="4"/>
      <c r="D1420" s="4"/>
      <c r="E1420" s="4"/>
      <c r="F1420" s="4"/>
      <c r="G1420" s="4"/>
      <c r="H1420" s="4"/>
      <c r="I1420" s="4"/>
      <c r="J1420" s="4"/>
      <c r="K1420" s="4"/>
      <c r="L1420" s="4"/>
      <c r="M1420" s="4"/>
      <c r="N1420" s="4"/>
      <c r="O1420" s="4"/>
      <c r="P1420" s="4"/>
      <c r="Q1420" s="4"/>
      <c r="R1420" s="4"/>
      <c r="S1420" s="4"/>
      <c r="T1420" s="4"/>
      <c r="AA1420" s="14"/>
    </row>
    <row r="1421" spans="2:27" x14ac:dyDescent="0.2">
      <c r="B1421" s="4"/>
      <c r="C1421" s="4"/>
      <c r="D1421" s="4"/>
      <c r="E1421" s="4"/>
      <c r="F1421" s="4"/>
      <c r="G1421" s="4"/>
      <c r="H1421" s="4"/>
      <c r="I1421" s="4"/>
      <c r="J1421" s="4"/>
      <c r="K1421" s="4"/>
      <c r="L1421" s="4"/>
      <c r="M1421" s="4"/>
      <c r="N1421" s="4"/>
      <c r="O1421" s="4"/>
      <c r="P1421" s="4"/>
      <c r="Q1421" s="4"/>
      <c r="R1421" s="4"/>
      <c r="S1421" s="4"/>
      <c r="T1421" s="4"/>
      <c r="AA1421" s="14"/>
    </row>
    <row r="1422" spans="2:27" x14ac:dyDescent="0.2">
      <c r="B1422" s="4"/>
      <c r="C1422" s="4"/>
      <c r="D1422" s="4"/>
      <c r="E1422" s="4"/>
      <c r="F1422" s="4"/>
      <c r="G1422" s="4"/>
      <c r="H1422" s="4"/>
      <c r="I1422" s="4"/>
      <c r="J1422" s="4"/>
      <c r="K1422" s="4"/>
      <c r="L1422" s="4"/>
      <c r="M1422" s="4"/>
      <c r="N1422" s="4"/>
      <c r="O1422" s="4"/>
      <c r="P1422" s="4"/>
      <c r="Q1422" s="4"/>
      <c r="R1422" s="4"/>
      <c r="S1422" s="4"/>
      <c r="T1422" s="4"/>
      <c r="AA1422" s="14"/>
    </row>
    <row r="1423" spans="2:27" x14ac:dyDescent="0.2">
      <c r="B1423" s="4"/>
      <c r="C1423" s="4"/>
      <c r="D1423" s="4"/>
      <c r="E1423" s="4"/>
      <c r="F1423" s="4"/>
      <c r="G1423" s="4"/>
      <c r="H1423" s="4"/>
      <c r="I1423" s="4"/>
      <c r="J1423" s="4"/>
      <c r="K1423" s="4"/>
      <c r="L1423" s="4"/>
      <c r="M1423" s="4"/>
      <c r="N1423" s="4"/>
      <c r="O1423" s="4"/>
      <c r="P1423" s="4"/>
      <c r="Q1423" s="4"/>
      <c r="R1423" s="4"/>
      <c r="S1423" s="4"/>
      <c r="T1423" s="4"/>
      <c r="AA1423" s="14"/>
    </row>
    <row r="1424" spans="2:27" x14ac:dyDescent="0.2">
      <c r="B1424" s="4"/>
      <c r="C1424" s="4"/>
      <c r="D1424" s="4"/>
      <c r="E1424" s="4"/>
      <c r="F1424" s="4"/>
      <c r="G1424" s="4"/>
      <c r="H1424" s="4"/>
      <c r="I1424" s="4"/>
      <c r="J1424" s="4"/>
      <c r="K1424" s="4"/>
      <c r="L1424" s="4"/>
      <c r="M1424" s="4"/>
      <c r="N1424" s="4"/>
      <c r="O1424" s="4"/>
      <c r="P1424" s="4"/>
      <c r="Q1424" s="4"/>
      <c r="R1424" s="4"/>
      <c r="S1424" s="4"/>
      <c r="T1424" s="4"/>
    </row>
    <row r="1425" spans="2:20" x14ac:dyDescent="0.2">
      <c r="B1425" s="4"/>
      <c r="C1425" s="4"/>
      <c r="D1425" s="4"/>
      <c r="E1425" s="4"/>
      <c r="F1425" s="4"/>
      <c r="G1425" s="4"/>
      <c r="H1425" s="4"/>
      <c r="I1425" s="4"/>
      <c r="J1425" s="4"/>
      <c r="K1425" s="4"/>
      <c r="L1425" s="4"/>
      <c r="M1425" s="4"/>
      <c r="N1425" s="4"/>
      <c r="O1425" s="4"/>
      <c r="P1425" s="4"/>
      <c r="Q1425" s="4"/>
      <c r="R1425" s="4"/>
      <c r="S1425" s="4"/>
      <c r="T1425" s="4"/>
    </row>
    <row r="1426" spans="2:20" x14ac:dyDescent="0.2">
      <c r="B1426" s="4"/>
      <c r="C1426" s="4"/>
      <c r="D1426" s="4"/>
      <c r="E1426" s="4"/>
      <c r="F1426" s="4"/>
      <c r="G1426" s="4"/>
      <c r="H1426" s="4"/>
      <c r="I1426" s="4"/>
      <c r="J1426" s="4"/>
      <c r="K1426" s="4"/>
      <c r="L1426" s="4"/>
      <c r="M1426" s="4"/>
      <c r="N1426" s="4"/>
      <c r="O1426" s="4"/>
      <c r="P1426" s="4"/>
      <c r="Q1426" s="4"/>
      <c r="R1426" s="4"/>
      <c r="S1426" s="4"/>
      <c r="T1426" s="4"/>
    </row>
    <row r="1427" spans="2:20" x14ac:dyDescent="0.2">
      <c r="B1427" s="4"/>
      <c r="C1427" s="4"/>
      <c r="D1427" s="4"/>
      <c r="E1427" s="4"/>
      <c r="F1427" s="4"/>
      <c r="G1427" s="4"/>
      <c r="H1427" s="4"/>
      <c r="I1427" s="4"/>
      <c r="J1427" s="4"/>
      <c r="K1427" s="4"/>
      <c r="L1427" s="4"/>
      <c r="M1427" s="4"/>
      <c r="N1427" s="4"/>
      <c r="O1427" s="4"/>
      <c r="P1427" s="4"/>
      <c r="Q1427" s="4"/>
      <c r="R1427" s="4"/>
      <c r="S1427" s="4"/>
      <c r="T1427" s="4"/>
    </row>
    <row r="1428" spans="2:20" x14ac:dyDescent="0.2">
      <c r="B1428" s="4"/>
      <c r="C1428" s="4"/>
      <c r="D1428" s="4"/>
      <c r="E1428" s="4"/>
      <c r="F1428" s="4"/>
      <c r="G1428" s="4"/>
      <c r="H1428" s="4"/>
      <c r="I1428" s="4"/>
      <c r="J1428" s="4"/>
      <c r="K1428" s="4"/>
      <c r="L1428" s="4"/>
      <c r="M1428" s="4"/>
      <c r="N1428" s="4"/>
      <c r="O1428" s="4"/>
      <c r="P1428" s="4"/>
      <c r="Q1428" s="4"/>
      <c r="R1428" s="4"/>
      <c r="S1428" s="4"/>
      <c r="T1428" s="4"/>
    </row>
    <row r="1429" spans="2:20" x14ac:dyDescent="0.2">
      <c r="B1429" s="4"/>
      <c r="C1429" s="4"/>
      <c r="D1429" s="4"/>
      <c r="E1429" s="4"/>
      <c r="F1429" s="4"/>
      <c r="G1429" s="4"/>
      <c r="H1429" s="4"/>
      <c r="I1429" s="4"/>
      <c r="J1429" s="4"/>
      <c r="K1429" s="4"/>
      <c r="L1429" s="4"/>
      <c r="M1429" s="4"/>
      <c r="N1429" s="4"/>
      <c r="O1429" s="4"/>
      <c r="P1429" s="4"/>
      <c r="Q1429" s="4"/>
      <c r="R1429" s="4"/>
      <c r="S1429" s="4"/>
      <c r="T1429" s="4"/>
    </row>
    <row r="1430" spans="2:20" x14ac:dyDescent="0.2">
      <c r="B1430" s="4"/>
      <c r="C1430" s="4"/>
      <c r="D1430" s="4"/>
      <c r="E1430" s="4"/>
      <c r="F1430" s="4"/>
      <c r="G1430" s="4"/>
      <c r="H1430" s="4"/>
      <c r="I1430" s="4"/>
      <c r="J1430" s="4"/>
      <c r="K1430" s="4"/>
      <c r="L1430" s="4"/>
      <c r="M1430" s="4"/>
      <c r="N1430" s="4"/>
      <c r="O1430" s="4"/>
      <c r="P1430" s="4"/>
      <c r="Q1430" s="4"/>
      <c r="R1430" s="4"/>
      <c r="S1430" s="4"/>
      <c r="T1430" s="4"/>
    </row>
    <row r="1431" spans="2:20" x14ac:dyDescent="0.2">
      <c r="B1431" s="4"/>
      <c r="C1431" s="4"/>
      <c r="D1431" s="4"/>
      <c r="E1431" s="4"/>
      <c r="F1431" s="4"/>
      <c r="G1431" s="4"/>
      <c r="H1431" s="4"/>
      <c r="I1431" s="4"/>
      <c r="J1431" s="4"/>
      <c r="K1431" s="4"/>
      <c r="L1431" s="4"/>
      <c r="M1431" s="4"/>
      <c r="N1431" s="4"/>
      <c r="O1431" s="4"/>
      <c r="P1431" s="4"/>
      <c r="Q1431" s="4"/>
      <c r="R1431" s="4"/>
      <c r="S1431" s="4"/>
      <c r="T1431" s="4"/>
    </row>
    <row r="1432" spans="2:20" x14ac:dyDescent="0.2">
      <c r="B1432" s="4"/>
      <c r="C1432" s="4"/>
      <c r="D1432" s="4"/>
      <c r="E1432" s="4"/>
      <c r="F1432" s="4"/>
      <c r="G1432" s="4"/>
      <c r="H1432" s="4"/>
      <c r="I1432" s="4"/>
      <c r="J1432" s="4"/>
      <c r="K1432" s="4"/>
      <c r="L1432" s="4"/>
      <c r="M1432" s="4"/>
      <c r="N1432" s="4"/>
      <c r="O1432" s="4"/>
      <c r="P1432" s="4"/>
      <c r="Q1432" s="4"/>
      <c r="R1432" s="4"/>
      <c r="S1432" s="4"/>
      <c r="T1432" s="4"/>
    </row>
    <row r="1433" spans="2:20" x14ac:dyDescent="0.2">
      <c r="B1433" s="4"/>
      <c r="C1433" s="4"/>
      <c r="D1433" s="4"/>
      <c r="E1433" s="4"/>
      <c r="F1433" s="4"/>
      <c r="G1433" s="4"/>
      <c r="H1433" s="4"/>
      <c r="I1433" s="4"/>
      <c r="J1433" s="4"/>
      <c r="K1433" s="4"/>
      <c r="L1433" s="4"/>
      <c r="M1433" s="4"/>
      <c r="N1433" s="4"/>
      <c r="O1433" s="4"/>
      <c r="P1433" s="4"/>
      <c r="Q1433" s="4"/>
      <c r="R1433" s="4"/>
      <c r="S1433" s="4"/>
      <c r="T1433" s="4"/>
    </row>
    <row r="1434" spans="2:20" x14ac:dyDescent="0.2">
      <c r="B1434" s="4"/>
      <c r="C1434" s="4"/>
      <c r="D1434" s="4"/>
      <c r="E1434" s="4"/>
      <c r="F1434" s="4"/>
      <c r="G1434" s="4"/>
      <c r="H1434" s="4"/>
      <c r="I1434" s="4"/>
      <c r="J1434" s="4"/>
      <c r="K1434" s="4"/>
      <c r="L1434" s="4"/>
      <c r="M1434" s="4"/>
      <c r="N1434" s="4"/>
      <c r="O1434" s="4"/>
      <c r="P1434" s="4"/>
      <c r="Q1434" s="4"/>
      <c r="R1434" s="4"/>
      <c r="S1434" s="4"/>
      <c r="T1434" s="4"/>
    </row>
    <row r="1435" spans="2:20" x14ac:dyDescent="0.2">
      <c r="B1435" s="4"/>
      <c r="C1435" s="4"/>
      <c r="D1435" s="4"/>
      <c r="E1435" s="4"/>
      <c r="F1435" s="4"/>
      <c r="G1435" s="4"/>
      <c r="H1435" s="4"/>
      <c r="I1435" s="4"/>
      <c r="J1435" s="4"/>
      <c r="K1435" s="4"/>
      <c r="L1435" s="4"/>
      <c r="M1435" s="4"/>
      <c r="N1435" s="4"/>
      <c r="O1435" s="4"/>
      <c r="P1435" s="4"/>
      <c r="Q1435" s="4"/>
      <c r="R1435" s="4"/>
      <c r="S1435" s="4"/>
      <c r="T1435" s="4"/>
    </row>
    <row r="1436" spans="2:20" x14ac:dyDescent="0.2">
      <c r="B1436" s="4"/>
      <c r="C1436" s="4"/>
      <c r="D1436" s="4"/>
      <c r="E1436" s="4"/>
      <c r="F1436" s="4"/>
      <c r="G1436" s="4"/>
      <c r="H1436" s="4"/>
      <c r="I1436" s="4"/>
      <c r="J1436" s="4"/>
      <c r="K1436" s="4"/>
      <c r="L1436" s="4"/>
      <c r="M1436" s="4"/>
      <c r="N1436" s="4"/>
      <c r="O1436" s="4"/>
      <c r="P1436" s="4"/>
      <c r="Q1436" s="4"/>
      <c r="R1436" s="4"/>
      <c r="S1436" s="4"/>
      <c r="T1436" s="4"/>
    </row>
    <row r="1437" spans="2:20" x14ac:dyDescent="0.2">
      <c r="B1437" s="4"/>
      <c r="C1437" s="4"/>
      <c r="D1437" s="4"/>
      <c r="E1437" s="4"/>
      <c r="F1437" s="4"/>
      <c r="G1437" s="4"/>
      <c r="H1437" s="4"/>
      <c r="I1437" s="4"/>
      <c r="J1437" s="4"/>
      <c r="K1437" s="4"/>
      <c r="L1437" s="4"/>
      <c r="M1437" s="4"/>
      <c r="N1437" s="4"/>
      <c r="O1437" s="4"/>
      <c r="P1437" s="4"/>
      <c r="Q1437" s="4"/>
      <c r="R1437" s="4"/>
      <c r="S1437" s="4"/>
      <c r="T1437" s="4"/>
    </row>
    <row r="1438" spans="2:20" x14ac:dyDescent="0.2">
      <c r="B1438" s="4"/>
      <c r="C1438" s="4"/>
      <c r="D1438" s="4"/>
      <c r="E1438" s="4"/>
      <c r="F1438" s="4"/>
      <c r="G1438" s="4"/>
      <c r="H1438" s="4"/>
      <c r="I1438" s="4"/>
      <c r="J1438" s="4"/>
      <c r="K1438" s="4"/>
      <c r="L1438" s="4"/>
      <c r="M1438" s="4"/>
      <c r="N1438" s="4"/>
      <c r="O1438" s="4"/>
      <c r="P1438" s="4"/>
      <c r="Q1438" s="4"/>
      <c r="R1438" s="4"/>
      <c r="S1438" s="4"/>
      <c r="T1438" s="4"/>
    </row>
    <row r="1439" spans="2:20" x14ac:dyDescent="0.2">
      <c r="B1439" s="4"/>
      <c r="C1439" s="4"/>
      <c r="D1439" s="4"/>
      <c r="E1439" s="4"/>
      <c r="F1439" s="4"/>
      <c r="G1439" s="4"/>
      <c r="H1439" s="4"/>
      <c r="I1439" s="4"/>
      <c r="J1439" s="4"/>
      <c r="K1439" s="4"/>
      <c r="L1439" s="4"/>
      <c r="M1439" s="4"/>
      <c r="N1439" s="4"/>
      <c r="O1439" s="4"/>
      <c r="P1439" s="4"/>
      <c r="Q1439" s="4"/>
      <c r="R1439" s="4"/>
      <c r="S1439" s="4"/>
      <c r="T1439" s="4"/>
    </row>
    <row r="1440" spans="2:20" x14ac:dyDescent="0.2">
      <c r="B1440" s="4"/>
      <c r="C1440" s="4"/>
      <c r="D1440" s="4"/>
      <c r="E1440" s="4"/>
      <c r="F1440" s="4"/>
      <c r="G1440" s="4"/>
      <c r="H1440" s="4"/>
      <c r="I1440" s="4"/>
      <c r="J1440" s="4"/>
      <c r="K1440" s="4"/>
      <c r="L1440" s="4"/>
      <c r="M1440" s="4"/>
      <c r="N1440" s="4"/>
      <c r="O1440" s="4"/>
      <c r="P1440" s="4"/>
      <c r="Q1440" s="4"/>
      <c r="R1440" s="4"/>
      <c r="S1440" s="4"/>
      <c r="T1440" s="4"/>
    </row>
    <row r="1441" spans="2:20" x14ac:dyDescent="0.2">
      <c r="B1441" s="4"/>
      <c r="C1441" s="4"/>
      <c r="D1441" s="4"/>
      <c r="E1441" s="4"/>
      <c r="F1441" s="4"/>
      <c r="G1441" s="4"/>
      <c r="H1441" s="4"/>
      <c r="I1441" s="4"/>
      <c r="J1441" s="4"/>
      <c r="K1441" s="4"/>
      <c r="L1441" s="4"/>
      <c r="M1441" s="4"/>
      <c r="N1441" s="4"/>
      <c r="O1441" s="4"/>
      <c r="P1441" s="4"/>
      <c r="Q1441" s="4"/>
      <c r="R1441" s="4"/>
      <c r="S1441" s="4"/>
      <c r="T1441" s="4"/>
    </row>
    <row r="1442" spans="2:20" x14ac:dyDescent="0.2">
      <c r="B1442" s="4"/>
      <c r="C1442" s="4"/>
      <c r="D1442" s="4"/>
      <c r="E1442" s="4"/>
      <c r="F1442" s="4"/>
      <c r="G1442" s="4"/>
      <c r="H1442" s="4"/>
      <c r="I1442" s="4"/>
      <c r="J1442" s="4"/>
      <c r="K1442" s="4"/>
      <c r="L1442" s="4"/>
      <c r="M1442" s="4"/>
      <c r="N1442" s="4"/>
      <c r="O1442" s="4"/>
      <c r="P1442" s="4"/>
      <c r="Q1442" s="4"/>
      <c r="R1442" s="4"/>
      <c r="S1442" s="4"/>
      <c r="T1442" s="4"/>
    </row>
    <row r="1443" spans="2:20" x14ac:dyDescent="0.2">
      <c r="B1443" s="4"/>
      <c r="C1443" s="4"/>
      <c r="D1443" s="4"/>
      <c r="E1443" s="4"/>
      <c r="F1443" s="4"/>
      <c r="G1443" s="4"/>
      <c r="H1443" s="4"/>
      <c r="I1443" s="4"/>
      <c r="J1443" s="4"/>
      <c r="K1443" s="4"/>
      <c r="L1443" s="4"/>
      <c r="M1443" s="4"/>
      <c r="N1443" s="4"/>
      <c r="O1443" s="4"/>
      <c r="P1443" s="4"/>
      <c r="Q1443" s="4"/>
      <c r="R1443" s="4"/>
      <c r="S1443" s="4"/>
      <c r="T1443" s="4"/>
    </row>
    <row r="1444" spans="2:20" x14ac:dyDescent="0.2">
      <c r="B1444" s="4"/>
      <c r="C1444" s="4"/>
      <c r="D1444" s="4"/>
      <c r="E1444" s="4"/>
      <c r="F1444" s="4"/>
      <c r="G1444" s="4"/>
      <c r="H1444" s="4"/>
      <c r="I1444" s="4"/>
      <c r="J1444" s="4"/>
      <c r="K1444" s="4"/>
      <c r="L1444" s="4"/>
      <c r="M1444" s="4"/>
      <c r="N1444" s="4"/>
      <c r="O1444" s="4"/>
      <c r="P1444" s="4"/>
      <c r="Q1444" s="4"/>
      <c r="R1444" s="4"/>
      <c r="S1444" s="4"/>
      <c r="T1444" s="4"/>
    </row>
    <row r="1445" spans="2:20" x14ac:dyDescent="0.2">
      <c r="B1445" s="4"/>
      <c r="C1445" s="4"/>
      <c r="D1445" s="4"/>
      <c r="E1445" s="4"/>
      <c r="F1445" s="4"/>
      <c r="G1445" s="4"/>
      <c r="H1445" s="4"/>
      <c r="I1445" s="4"/>
      <c r="J1445" s="4"/>
      <c r="K1445" s="4"/>
      <c r="L1445" s="4"/>
      <c r="M1445" s="4"/>
      <c r="N1445" s="4"/>
      <c r="O1445" s="4"/>
      <c r="P1445" s="4"/>
      <c r="Q1445" s="4"/>
      <c r="R1445" s="4"/>
      <c r="S1445" s="4"/>
      <c r="T1445" s="4"/>
    </row>
    <row r="1446" spans="2:20" x14ac:dyDescent="0.2">
      <c r="B1446" s="4"/>
      <c r="C1446" s="4"/>
      <c r="D1446" s="4"/>
      <c r="E1446" s="4"/>
      <c r="F1446" s="4"/>
      <c r="G1446" s="4"/>
      <c r="H1446" s="4"/>
      <c r="I1446" s="4"/>
      <c r="J1446" s="4"/>
      <c r="K1446" s="4"/>
      <c r="L1446" s="4"/>
      <c r="M1446" s="4"/>
      <c r="N1446" s="4"/>
      <c r="O1446" s="4"/>
      <c r="P1446" s="4"/>
      <c r="Q1446" s="4"/>
      <c r="R1446" s="4"/>
      <c r="S1446" s="4"/>
      <c r="T1446" s="4"/>
    </row>
    <row r="1447" spans="2:20" x14ac:dyDescent="0.2">
      <c r="B1447" s="4"/>
      <c r="C1447" s="4"/>
      <c r="D1447" s="4"/>
      <c r="E1447" s="4"/>
      <c r="F1447" s="4"/>
      <c r="G1447" s="4"/>
      <c r="H1447" s="4"/>
      <c r="I1447" s="4"/>
      <c r="J1447" s="4"/>
      <c r="K1447" s="4"/>
      <c r="L1447" s="4"/>
      <c r="M1447" s="4"/>
      <c r="N1447" s="4"/>
      <c r="O1447" s="4"/>
      <c r="P1447" s="4"/>
      <c r="Q1447" s="4"/>
      <c r="R1447" s="4"/>
      <c r="S1447" s="4"/>
      <c r="T1447" s="4"/>
    </row>
    <row r="1448" spans="2:20" x14ac:dyDescent="0.2">
      <c r="B1448" s="4"/>
      <c r="C1448" s="4"/>
      <c r="D1448" s="4"/>
      <c r="E1448" s="4"/>
      <c r="F1448" s="4"/>
      <c r="G1448" s="4"/>
      <c r="H1448" s="4"/>
      <c r="I1448" s="4"/>
      <c r="J1448" s="4"/>
      <c r="K1448" s="4"/>
      <c r="L1448" s="4"/>
      <c r="M1448" s="4"/>
      <c r="N1448" s="4"/>
      <c r="O1448" s="4"/>
      <c r="P1448" s="4"/>
      <c r="Q1448" s="4"/>
      <c r="R1448" s="4"/>
      <c r="S1448" s="4"/>
      <c r="T1448" s="4"/>
    </row>
    <row r="1449" spans="2:20" x14ac:dyDescent="0.2">
      <c r="B1449" s="4"/>
      <c r="C1449" s="4"/>
      <c r="D1449" s="4"/>
      <c r="E1449" s="4"/>
      <c r="F1449" s="4"/>
      <c r="G1449" s="4"/>
      <c r="H1449" s="4"/>
      <c r="I1449" s="4"/>
      <c r="J1449" s="4"/>
      <c r="K1449" s="4"/>
      <c r="L1449" s="4"/>
      <c r="M1449" s="4"/>
      <c r="N1449" s="4"/>
      <c r="O1449" s="4"/>
      <c r="P1449" s="4"/>
      <c r="Q1449" s="4"/>
      <c r="R1449" s="4"/>
      <c r="S1449" s="4"/>
      <c r="T1449" s="4"/>
    </row>
    <row r="1450" spans="2:20" x14ac:dyDescent="0.2">
      <c r="B1450" s="4"/>
      <c r="C1450" s="4"/>
      <c r="D1450" s="4"/>
      <c r="E1450" s="4"/>
      <c r="F1450" s="4"/>
      <c r="G1450" s="4"/>
      <c r="H1450" s="4"/>
      <c r="I1450" s="4"/>
      <c r="J1450" s="4"/>
      <c r="K1450" s="4"/>
      <c r="L1450" s="4"/>
      <c r="M1450" s="4"/>
      <c r="N1450" s="4"/>
      <c r="O1450" s="4"/>
      <c r="P1450" s="4"/>
      <c r="Q1450" s="4"/>
      <c r="R1450" s="4"/>
      <c r="S1450" s="4"/>
      <c r="T1450" s="4"/>
    </row>
    <row r="1451" spans="2:20" x14ac:dyDescent="0.2">
      <c r="B1451" s="4"/>
      <c r="C1451" s="4"/>
      <c r="D1451" s="4"/>
      <c r="E1451" s="4"/>
      <c r="F1451" s="4"/>
      <c r="G1451" s="4"/>
      <c r="H1451" s="4"/>
      <c r="I1451" s="4"/>
      <c r="J1451" s="4"/>
      <c r="K1451" s="4"/>
      <c r="L1451" s="4"/>
      <c r="M1451" s="4"/>
      <c r="N1451" s="4"/>
      <c r="O1451" s="4"/>
      <c r="P1451" s="4"/>
      <c r="Q1451" s="4"/>
      <c r="R1451" s="4"/>
      <c r="S1451" s="4"/>
      <c r="T1451" s="4"/>
    </row>
    <row r="1452" spans="2:20" x14ac:dyDescent="0.2">
      <c r="B1452" s="4"/>
      <c r="C1452" s="4"/>
      <c r="D1452" s="4"/>
      <c r="E1452" s="4"/>
      <c r="F1452" s="4"/>
      <c r="G1452" s="4"/>
      <c r="H1452" s="4"/>
      <c r="I1452" s="4"/>
      <c r="J1452" s="4"/>
      <c r="K1452" s="4"/>
      <c r="L1452" s="4"/>
      <c r="M1452" s="4"/>
      <c r="N1452" s="4"/>
      <c r="O1452" s="4"/>
      <c r="P1452" s="4"/>
      <c r="Q1452" s="4"/>
      <c r="R1452" s="4"/>
      <c r="S1452" s="4"/>
      <c r="T1452" s="4"/>
    </row>
    <row r="1453" spans="2:20" x14ac:dyDescent="0.2">
      <c r="B1453" s="4"/>
      <c r="C1453" s="4"/>
      <c r="D1453" s="4"/>
      <c r="E1453" s="4"/>
      <c r="F1453" s="4"/>
      <c r="G1453" s="4"/>
      <c r="H1453" s="4"/>
      <c r="I1453" s="4"/>
      <c r="J1453" s="4"/>
      <c r="K1453" s="4"/>
      <c r="L1453" s="4"/>
      <c r="M1453" s="4"/>
      <c r="N1453" s="4"/>
      <c r="O1453" s="4"/>
      <c r="P1453" s="4"/>
      <c r="Q1453" s="4"/>
      <c r="R1453" s="4"/>
      <c r="S1453" s="4"/>
      <c r="T1453" s="4"/>
    </row>
    <row r="1454" spans="2:20" x14ac:dyDescent="0.2">
      <c r="B1454" s="4"/>
      <c r="C1454" s="4"/>
      <c r="D1454" s="4"/>
      <c r="E1454" s="4"/>
      <c r="F1454" s="4"/>
      <c r="G1454" s="4"/>
      <c r="H1454" s="4"/>
      <c r="I1454" s="4"/>
      <c r="J1454" s="4"/>
      <c r="K1454" s="4"/>
      <c r="L1454" s="4"/>
      <c r="M1454" s="4"/>
      <c r="N1454" s="4"/>
      <c r="O1454" s="4"/>
      <c r="P1454" s="4"/>
      <c r="Q1454" s="4"/>
      <c r="R1454" s="4"/>
      <c r="S1454" s="4"/>
      <c r="T1454" s="4"/>
    </row>
    <row r="1455" spans="2:20" x14ac:dyDescent="0.2">
      <c r="B1455" s="4"/>
      <c r="C1455" s="4"/>
      <c r="D1455" s="4"/>
      <c r="E1455" s="4"/>
      <c r="F1455" s="4"/>
      <c r="G1455" s="4"/>
      <c r="H1455" s="4"/>
      <c r="I1455" s="4"/>
      <c r="J1455" s="4"/>
      <c r="K1455" s="4"/>
      <c r="L1455" s="4"/>
      <c r="M1455" s="4"/>
      <c r="N1455" s="4"/>
      <c r="O1455" s="4"/>
      <c r="P1455" s="4"/>
      <c r="Q1455" s="4"/>
      <c r="R1455" s="4"/>
      <c r="S1455" s="4"/>
      <c r="T1455" s="4"/>
    </row>
    <row r="1456" spans="2:20" x14ac:dyDescent="0.2">
      <c r="B1456" s="4"/>
      <c r="C1456" s="4"/>
      <c r="D1456" s="4"/>
      <c r="E1456" s="4"/>
      <c r="F1456" s="4"/>
      <c r="G1456" s="4"/>
      <c r="H1456" s="4"/>
      <c r="I1456" s="4"/>
      <c r="J1456" s="4"/>
      <c r="K1456" s="4"/>
      <c r="L1456" s="4"/>
      <c r="M1456" s="4"/>
      <c r="N1456" s="4"/>
      <c r="O1456" s="4"/>
      <c r="P1456" s="4"/>
      <c r="Q1456" s="4"/>
      <c r="R1456" s="4"/>
      <c r="S1456" s="4"/>
      <c r="T1456" s="4"/>
    </row>
    <row r="1457" spans="2:20" x14ac:dyDescent="0.2">
      <c r="B1457" s="4"/>
      <c r="C1457" s="4"/>
      <c r="D1457" s="4"/>
      <c r="E1457" s="4"/>
      <c r="F1457" s="4"/>
      <c r="G1457" s="4"/>
      <c r="H1457" s="4"/>
      <c r="I1457" s="4"/>
      <c r="J1457" s="4"/>
      <c r="K1457" s="4"/>
      <c r="L1457" s="4"/>
      <c r="M1457" s="4"/>
      <c r="N1457" s="4"/>
      <c r="O1457" s="4"/>
      <c r="P1457" s="4"/>
      <c r="Q1457" s="4"/>
      <c r="R1457" s="4"/>
      <c r="S1457" s="4"/>
      <c r="T1457" s="4"/>
    </row>
    <row r="1458" spans="2:20" x14ac:dyDescent="0.2">
      <c r="B1458" s="4"/>
      <c r="C1458" s="4"/>
      <c r="D1458" s="4"/>
      <c r="E1458" s="4"/>
      <c r="F1458" s="4"/>
      <c r="G1458" s="4"/>
      <c r="H1458" s="4"/>
      <c r="I1458" s="4"/>
      <c r="J1458" s="4"/>
      <c r="K1458" s="4"/>
      <c r="L1458" s="4"/>
      <c r="M1458" s="4"/>
      <c r="N1458" s="4"/>
      <c r="O1458" s="4"/>
      <c r="P1458" s="4"/>
      <c r="Q1458" s="4"/>
      <c r="R1458" s="4"/>
      <c r="S1458" s="4"/>
      <c r="T1458" s="4"/>
    </row>
    <row r="1459" spans="2:20" x14ac:dyDescent="0.2">
      <c r="B1459" s="4"/>
      <c r="C1459" s="4"/>
      <c r="D1459" s="4"/>
      <c r="E1459" s="4"/>
      <c r="F1459" s="4"/>
      <c r="G1459" s="4"/>
      <c r="H1459" s="4"/>
      <c r="I1459" s="4"/>
      <c r="J1459" s="4"/>
      <c r="K1459" s="4"/>
      <c r="L1459" s="4"/>
      <c r="M1459" s="4"/>
      <c r="N1459" s="4"/>
      <c r="O1459" s="4"/>
      <c r="P1459" s="4"/>
      <c r="Q1459" s="4"/>
      <c r="R1459" s="4"/>
      <c r="S1459" s="4"/>
      <c r="T1459" s="4"/>
    </row>
    <row r="1460" spans="2:20" x14ac:dyDescent="0.2">
      <c r="B1460" s="4"/>
      <c r="C1460" s="4"/>
      <c r="D1460" s="4"/>
      <c r="E1460" s="4"/>
      <c r="F1460" s="4"/>
      <c r="G1460" s="4"/>
      <c r="H1460" s="4"/>
      <c r="I1460" s="4"/>
      <c r="J1460" s="4"/>
      <c r="K1460" s="4"/>
      <c r="L1460" s="4"/>
      <c r="M1460" s="4"/>
      <c r="N1460" s="4"/>
      <c r="O1460" s="4"/>
      <c r="P1460" s="4"/>
      <c r="Q1460" s="4"/>
      <c r="R1460" s="4"/>
      <c r="S1460" s="4"/>
      <c r="T1460" s="4"/>
    </row>
    <row r="1461" spans="2:20" x14ac:dyDescent="0.2">
      <c r="B1461" s="4"/>
      <c r="C1461" s="4"/>
      <c r="D1461" s="4"/>
      <c r="E1461" s="4"/>
      <c r="F1461" s="4"/>
      <c r="G1461" s="4"/>
      <c r="H1461" s="4"/>
      <c r="I1461" s="4"/>
      <c r="J1461" s="4"/>
      <c r="K1461" s="4"/>
      <c r="L1461" s="4"/>
      <c r="M1461" s="4"/>
      <c r="N1461" s="4"/>
      <c r="O1461" s="4"/>
      <c r="P1461" s="4"/>
      <c r="Q1461" s="4"/>
      <c r="R1461" s="4"/>
      <c r="S1461" s="4"/>
      <c r="T1461" s="4"/>
    </row>
    <row r="1462" spans="2:20" x14ac:dyDescent="0.2">
      <c r="B1462" s="4"/>
      <c r="C1462" s="4"/>
      <c r="D1462" s="4"/>
      <c r="E1462" s="4"/>
      <c r="F1462" s="4"/>
      <c r="G1462" s="4"/>
      <c r="H1462" s="4"/>
      <c r="I1462" s="4"/>
      <c r="J1462" s="4"/>
      <c r="K1462" s="4"/>
      <c r="L1462" s="4"/>
      <c r="M1462" s="4"/>
      <c r="N1462" s="4"/>
      <c r="O1462" s="4"/>
      <c r="P1462" s="4"/>
      <c r="Q1462" s="4"/>
      <c r="R1462" s="4"/>
      <c r="S1462" s="4"/>
      <c r="T1462" s="4"/>
    </row>
    <row r="1463" spans="2:20" x14ac:dyDescent="0.2">
      <c r="B1463" s="4"/>
      <c r="C1463" s="4"/>
      <c r="D1463" s="4"/>
      <c r="E1463" s="4"/>
      <c r="F1463" s="4"/>
      <c r="G1463" s="4"/>
      <c r="H1463" s="4"/>
      <c r="I1463" s="4"/>
      <c r="J1463" s="4"/>
      <c r="K1463" s="4"/>
      <c r="L1463" s="4"/>
      <c r="M1463" s="4"/>
      <c r="N1463" s="4"/>
      <c r="O1463" s="4"/>
      <c r="P1463" s="4"/>
      <c r="Q1463" s="4"/>
      <c r="R1463" s="4"/>
      <c r="S1463" s="4"/>
      <c r="T1463" s="4"/>
    </row>
    <row r="1464" spans="2:20" x14ac:dyDescent="0.2">
      <c r="B1464" s="4"/>
      <c r="C1464" s="4"/>
      <c r="D1464" s="4"/>
      <c r="E1464" s="4"/>
      <c r="F1464" s="4"/>
      <c r="G1464" s="4"/>
      <c r="H1464" s="4"/>
      <c r="I1464" s="4"/>
      <c r="J1464" s="4"/>
      <c r="K1464" s="4"/>
      <c r="L1464" s="4"/>
      <c r="M1464" s="4"/>
      <c r="N1464" s="4"/>
      <c r="O1464" s="4"/>
      <c r="P1464" s="4"/>
      <c r="Q1464" s="4"/>
      <c r="R1464" s="4"/>
      <c r="S1464" s="4"/>
      <c r="T1464" s="4"/>
    </row>
    <row r="1465" spans="2:20" x14ac:dyDescent="0.2">
      <c r="B1465" s="4"/>
      <c r="C1465" s="4"/>
      <c r="D1465" s="4"/>
      <c r="E1465" s="4"/>
      <c r="F1465" s="4"/>
      <c r="G1465" s="4"/>
      <c r="H1465" s="4"/>
      <c r="I1465" s="4"/>
      <c r="J1465" s="4"/>
      <c r="K1465" s="4"/>
      <c r="L1465" s="4"/>
      <c r="M1465" s="4"/>
      <c r="N1465" s="4"/>
      <c r="O1465" s="4"/>
      <c r="P1465" s="4"/>
      <c r="Q1465" s="4"/>
      <c r="R1465" s="4"/>
      <c r="S1465" s="4"/>
      <c r="T1465" s="4"/>
    </row>
    <row r="1466" spans="2:20" x14ac:dyDescent="0.2">
      <c r="B1466" s="4"/>
      <c r="C1466" s="4"/>
      <c r="D1466" s="4"/>
      <c r="E1466" s="4"/>
      <c r="F1466" s="4"/>
      <c r="G1466" s="4"/>
      <c r="H1466" s="4"/>
      <c r="I1466" s="4"/>
      <c r="J1466" s="4"/>
      <c r="K1466" s="4"/>
      <c r="L1466" s="4"/>
      <c r="M1466" s="4"/>
      <c r="N1466" s="4"/>
      <c r="O1466" s="4"/>
      <c r="P1466" s="4"/>
      <c r="Q1466" s="4"/>
      <c r="R1466" s="4"/>
      <c r="S1466" s="4"/>
      <c r="T1466" s="4"/>
    </row>
    <row r="1467" spans="2:20" x14ac:dyDescent="0.2">
      <c r="B1467" s="4"/>
      <c r="C1467" s="4"/>
      <c r="D1467" s="4"/>
      <c r="E1467" s="4"/>
      <c r="F1467" s="4"/>
      <c r="G1467" s="4"/>
      <c r="H1467" s="4"/>
      <c r="I1467" s="4"/>
      <c r="J1467" s="4"/>
      <c r="K1467" s="4"/>
      <c r="L1467" s="4"/>
      <c r="M1467" s="4"/>
      <c r="N1467" s="4"/>
      <c r="O1467" s="4"/>
      <c r="P1467" s="4"/>
      <c r="Q1467" s="4"/>
      <c r="R1467" s="4"/>
      <c r="S1467" s="4"/>
      <c r="T1467" s="4"/>
    </row>
    <row r="1468" spans="2:20" x14ac:dyDescent="0.2">
      <c r="B1468" s="4"/>
      <c r="C1468" s="4"/>
      <c r="D1468" s="4"/>
      <c r="E1468" s="4"/>
      <c r="F1468" s="4"/>
      <c r="G1468" s="4"/>
      <c r="H1468" s="4"/>
      <c r="I1468" s="4"/>
      <c r="J1468" s="4"/>
      <c r="K1468" s="4"/>
      <c r="L1468" s="4"/>
      <c r="M1468" s="4"/>
      <c r="N1468" s="4"/>
      <c r="O1468" s="4"/>
      <c r="P1468" s="4"/>
      <c r="Q1468" s="4"/>
      <c r="R1468" s="4"/>
      <c r="S1468" s="4"/>
      <c r="T1468" s="4"/>
    </row>
    <row r="1469" spans="2:20" x14ac:dyDescent="0.2">
      <c r="B1469" s="4"/>
      <c r="C1469" s="4"/>
      <c r="D1469" s="4"/>
      <c r="E1469" s="4"/>
      <c r="F1469" s="4"/>
      <c r="G1469" s="4"/>
      <c r="H1469" s="4"/>
      <c r="I1469" s="4"/>
      <c r="J1469" s="4"/>
      <c r="K1469" s="4"/>
      <c r="L1469" s="4"/>
      <c r="M1469" s="4"/>
      <c r="N1469" s="4"/>
      <c r="O1469" s="4"/>
      <c r="P1469" s="4"/>
      <c r="Q1469" s="4"/>
      <c r="R1469" s="4"/>
      <c r="S1469" s="4"/>
      <c r="T1469" s="4"/>
    </row>
    <row r="1470" spans="2:20" x14ac:dyDescent="0.2">
      <c r="B1470" s="4"/>
      <c r="C1470" s="4"/>
      <c r="D1470" s="4"/>
      <c r="E1470" s="4"/>
      <c r="F1470" s="4"/>
      <c r="G1470" s="4"/>
      <c r="H1470" s="4"/>
      <c r="I1470" s="4"/>
      <c r="J1470" s="4"/>
      <c r="K1470" s="4"/>
      <c r="L1470" s="4"/>
      <c r="M1470" s="4"/>
      <c r="N1470" s="4"/>
      <c r="O1470" s="4"/>
      <c r="P1470" s="4"/>
      <c r="Q1470" s="4"/>
      <c r="R1470" s="4"/>
      <c r="S1470" s="4"/>
      <c r="T1470" s="4"/>
    </row>
    <row r="1471" spans="2:20" x14ac:dyDescent="0.2">
      <c r="B1471" s="4"/>
      <c r="C1471" s="4"/>
      <c r="D1471" s="4"/>
      <c r="E1471" s="4"/>
      <c r="F1471" s="4"/>
      <c r="G1471" s="4"/>
      <c r="H1471" s="4"/>
      <c r="I1471" s="4"/>
      <c r="J1471" s="4"/>
      <c r="K1471" s="4"/>
      <c r="L1471" s="4"/>
      <c r="M1471" s="4"/>
      <c r="N1471" s="4"/>
      <c r="O1471" s="4"/>
      <c r="P1471" s="4"/>
      <c r="Q1471" s="4"/>
      <c r="R1471" s="4"/>
      <c r="S1471" s="4"/>
      <c r="T1471" s="4"/>
    </row>
    <row r="1472" spans="2:20" x14ac:dyDescent="0.2">
      <c r="B1472" s="4"/>
      <c r="C1472" s="4"/>
      <c r="D1472" s="4"/>
      <c r="E1472" s="4"/>
      <c r="F1472" s="4"/>
      <c r="G1472" s="4"/>
      <c r="H1472" s="4"/>
      <c r="I1472" s="4"/>
      <c r="J1472" s="4"/>
      <c r="K1472" s="4"/>
      <c r="L1472" s="4"/>
      <c r="M1472" s="4"/>
      <c r="N1472" s="4"/>
      <c r="O1472" s="4"/>
      <c r="P1472" s="4"/>
      <c r="Q1472" s="4"/>
      <c r="R1472" s="4"/>
      <c r="S1472" s="4"/>
      <c r="T1472" s="4"/>
    </row>
    <row r="1473" spans="2:20" x14ac:dyDescent="0.2">
      <c r="B1473" s="4"/>
      <c r="C1473" s="4"/>
      <c r="D1473" s="4"/>
      <c r="E1473" s="4"/>
      <c r="F1473" s="4"/>
      <c r="G1473" s="4"/>
      <c r="H1473" s="4"/>
      <c r="I1473" s="4"/>
      <c r="J1473" s="4"/>
      <c r="K1473" s="4"/>
      <c r="L1473" s="4"/>
      <c r="M1473" s="4"/>
      <c r="N1473" s="4"/>
      <c r="O1473" s="4"/>
      <c r="P1473" s="4"/>
      <c r="Q1473" s="4"/>
      <c r="R1473" s="4"/>
      <c r="S1473" s="4"/>
      <c r="T1473" s="4"/>
    </row>
    <row r="1474" spans="2:20" x14ac:dyDescent="0.2">
      <c r="B1474" s="4"/>
      <c r="C1474" s="4"/>
      <c r="D1474" s="4"/>
      <c r="E1474" s="4"/>
      <c r="F1474" s="4"/>
      <c r="G1474" s="4"/>
      <c r="H1474" s="4"/>
      <c r="I1474" s="4"/>
      <c r="J1474" s="4"/>
      <c r="K1474" s="4"/>
      <c r="L1474" s="4"/>
      <c r="M1474" s="4"/>
      <c r="N1474" s="4"/>
      <c r="O1474" s="4"/>
      <c r="P1474" s="4"/>
      <c r="Q1474" s="4"/>
      <c r="R1474" s="4"/>
      <c r="S1474" s="4"/>
      <c r="T1474" s="4"/>
    </row>
    <row r="1475" spans="2:20" x14ac:dyDescent="0.2">
      <c r="B1475" s="4"/>
      <c r="C1475" s="4"/>
      <c r="D1475" s="4"/>
      <c r="E1475" s="4"/>
      <c r="F1475" s="4"/>
      <c r="G1475" s="4"/>
      <c r="H1475" s="4"/>
      <c r="I1475" s="4"/>
      <c r="J1475" s="4"/>
      <c r="K1475" s="4"/>
      <c r="L1475" s="4"/>
      <c r="M1475" s="4"/>
      <c r="N1475" s="4"/>
      <c r="O1475" s="4"/>
      <c r="P1475" s="4"/>
      <c r="Q1475" s="4"/>
      <c r="R1475" s="4"/>
      <c r="S1475" s="4"/>
      <c r="T1475" s="4"/>
    </row>
    <row r="1476" spans="2:20" x14ac:dyDescent="0.2">
      <c r="B1476" s="4"/>
      <c r="C1476" s="4"/>
      <c r="D1476" s="4"/>
      <c r="E1476" s="4"/>
      <c r="F1476" s="4"/>
      <c r="G1476" s="4"/>
      <c r="H1476" s="4"/>
      <c r="I1476" s="4"/>
      <c r="J1476" s="4"/>
      <c r="K1476" s="4"/>
      <c r="L1476" s="4"/>
      <c r="M1476" s="4"/>
      <c r="N1476" s="4"/>
      <c r="O1476" s="4"/>
      <c r="P1476" s="4"/>
      <c r="Q1476" s="4"/>
      <c r="R1476" s="4"/>
      <c r="S1476" s="4"/>
      <c r="T1476" s="4"/>
    </row>
    <row r="1477" spans="2:20" x14ac:dyDescent="0.2">
      <c r="B1477" s="4"/>
      <c r="C1477" s="4"/>
      <c r="D1477" s="4"/>
      <c r="E1477" s="4"/>
      <c r="F1477" s="4"/>
      <c r="G1477" s="4"/>
      <c r="H1477" s="4"/>
      <c r="I1477" s="4"/>
      <c r="J1477" s="4"/>
      <c r="K1477" s="4"/>
      <c r="L1477" s="4"/>
      <c r="M1477" s="4"/>
      <c r="N1477" s="4"/>
      <c r="O1477" s="4"/>
      <c r="P1477" s="4"/>
      <c r="Q1477" s="4"/>
      <c r="R1477" s="4"/>
      <c r="S1477" s="4"/>
      <c r="T1477" s="4"/>
    </row>
    <row r="1478" spans="2:20" x14ac:dyDescent="0.2">
      <c r="B1478" s="4"/>
      <c r="C1478" s="4"/>
      <c r="D1478" s="4"/>
      <c r="E1478" s="4"/>
      <c r="F1478" s="4"/>
      <c r="G1478" s="4"/>
      <c r="H1478" s="4"/>
      <c r="I1478" s="4"/>
      <c r="J1478" s="4"/>
      <c r="K1478" s="4"/>
      <c r="L1478" s="4"/>
      <c r="M1478" s="4"/>
      <c r="N1478" s="4"/>
      <c r="O1478" s="4"/>
      <c r="P1478" s="4"/>
      <c r="Q1478" s="4"/>
      <c r="R1478" s="4"/>
      <c r="S1478" s="4"/>
      <c r="T1478" s="4"/>
    </row>
    <row r="1479" spans="2:20" x14ac:dyDescent="0.2">
      <c r="B1479" s="4"/>
      <c r="C1479" s="4"/>
      <c r="D1479" s="4"/>
      <c r="E1479" s="4"/>
      <c r="F1479" s="4"/>
      <c r="G1479" s="4"/>
      <c r="H1479" s="4"/>
      <c r="I1479" s="4"/>
      <c r="J1479" s="4"/>
      <c r="K1479" s="4"/>
      <c r="L1479" s="4"/>
      <c r="M1479" s="4"/>
      <c r="N1479" s="4"/>
      <c r="O1479" s="4"/>
      <c r="P1479" s="4"/>
      <c r="Q1479" s="4"/>
      <c r="R1479" s="4"/>
      <c r="S1479" s="4"/>
      <c r="T1479" s="4"/>
    </row>
    <row r="1480" spans="2:20" x14ac:dyDescent="0.2">
      <c r="B1480" s="4"/>
      <c r="C1480" s="4"/>
      <c r="D1480" s="4"/>
      <c r="E1480" s="4"/>
      <c r="F1480" s="4"/>
      <c r="G1480" s="4"/>
      <c r="H1480" s="4"/>
      <c r="I1480" s="4"/>
      <c r="J1480" s="4"/>
      <c r="K1480" s="4"/>
      <c r="L1480" s="4"/>
      <c r="M1480" s="4"/>
      <c r="N1480" s="4"/>
      <c r="O1480" s="4"/>
      <c r="P1480" s="4"/>
      <c r="Q1480" s="4"/>
      <c r="R1480" s="4"/>
      <c r="S1480" s="4"/>
      <c r="T1480" s="4"/>
    </row>
    <row r="1481" spans="2:20" x14ac:dyDescent="0.2">
      <c r="B1481" s="4"/>
      <c r="C1481" s="4"/>
      <c r="D1481" s="4"/>
      <c r="E1481" s="4"/>
      <c r="F1481" s="4"/>
      <c r="G1481" s="4"/>
      <c r="H1481" s="4"/>
      <c r="I1481" s="4"/>
      <c r="J1481" s="4"/>
      <c r="K1481" s="4"/>
      <c r="L1481" s="4"/>
      <c r="M1481" s="4"/>
      <c r="N1481" s="4"/>
      <c r="O1481" s="4"/>
      <c r="P1481" s="4"/>
      <c r="Q1481" s="4"/>
      <c r="R1481" s="4"/>
      <c r="S1481" s="4"/>
      <c r="T1481" s="4"/>
    </row>
    <row r="1482" spans="2:20" x14ac:dyDescent="0.2">
      <c r="B1482" s="4"/>
      <c r="C1482" s="4"/>
      <c r="D1482" s="4"/>
      <c r="E1482" s="4"/>
      <c r="F1482" s="4"/>
      <c r="G1482" s="4"/>
      <c r="H1482" s="4"/>
      <c r="I1482" s="4"/>
      <c r="J1482" s="4"/>
      <c r="K1482" s="4"/>
      <c r="L1482" s="4"/>
      <c r="M1482" s="4"/>
      <c r="N1482" s="4"/>
      <c r="O1482" s="4"/>
      <c r="P1482" s="4"/>
      <c r="Q1482" s="4"/>
      <c r="R1482" s="4"/>
      <c r="S1482" s="4"/>
      <c r="T1482" s="4"/>
    </row>
    <row r="1483" spans="2:20" x14ac:dyDescent="0.2">
      <c r="B1483" s="4"/>
      <c r="C1483" s="4"/>
      <c r="D1483" s="4"/>
      <c r="E1483" s="4"/>
      <c r="F1483" s="4"/>
      <c r="G1483" s="4"/>
      <c r="H1483" s="4"/>
      <c r="I1483" s="4"/>
      <c r="J1483" s="4"/>
      <c r="K1483" s="4"/>
      <c r="L1483" s="4"/>
      <c r="M1483" s="4"/>
      <c r="N1483" s="4"/>
      <c r="O1483" s="4"/>
      <c r="P1483" s="4"/>
      <c r="Q1483" s="4"/>
      <c r="R1483" s="4"/>
      <c r="S1483" s="4"/>
      <c r="T1483" s="4"/>
    </row>
    <row r="1484" spans="2:20" x14ac:dyDescent="0.2">
      <c r="B1484" s="4"/>
      <c r="C1484" s="4"/>
      <c r="D1484" s="4"/>
      <c r="E1484" s="4"/>
      <c r="F1484" s="4"/>
      <c r="G1484" s="4"/>
      <c r="H1484" s="4"/>
      <c r="I1484" s="4"/>
      <c r="J1484" s="4"/>
      <c r="K1484" s="4"/>
      <c r="L1484" s="4"/>
      <c r="M1484" s="4"/>
      <c r="N1484" s="4"/>
      <c r="O1484" s="4"/>
      <c r="P1484" s="4"/>
      <c r="Q1484" s="4"/>
      <c r="R1484" s="4"/>
      <c r="S1484" s="4"/>
      <c r="T1484" s="4"/>
    </row>
    <row r="1485" spans="2:20" x14ac:dyDescent="0.2">
      <c r="B1485" s="4"/>
      <c r="C1485" s="4"/>
      <c r="D1485" s="4"/>
      <c r="E1485" s="4"/>
      <c r="F1485" s="4"/>
      <c r="G1485" s="4"/>
      <c r="H1485" s="4"/>
      <c r="I1485" s="4"/>
      <c r="J1485" s="4"/>
      <c r="K1485" s="4"/>
      <c r="L1485" s="4"/>
      <c r="M1485" s="4"/>
      <c r="N1485" s="4"/>
      <c r="O1485" s="4"/>
      <c r="P1485" s="4"/>
      <c r="Q1485" s="4"/>
      <c r="R1485" s="4"/>
      <c r="S1485" s="4"/>
      <c r="T1485" s="4"/>
    </row>
    <row r="1486" spans="2:20" x14ac:dyDescent="0.2">
      <c r="B1486" s="4"/>
      <c r="C1486" s="4"/>
      <c r="D1486" s="4"/>
      <c r="E1486" s="4"/>
      <c r="F1486" s="4"/>
      <c r="G1486" s="4"/>
      <c r="H1486" s="4"/>
      <c r="I1486" s="4"/>
      <c r="J1486" s="4"/>
      <c r="K1486" s="4"/>
      <c r="L1486" s="4"/>
      <c r="M1486" s="4"/>
      <c r="N1486" s="4"/>
      <c r="O1486" s="4"/>
      <c r="P1486" s="4"/>
      <c r="Q1486" s="4"/>
      <c r="R1486" s="4"/>
      <c r="S1486" s="4"/>
      <c r="T1486" s="4"/>
    </row>
    <row r="1487" spans="2:20" x14ac:dyDescent="0.2">
      <c r="B1487" s="4"/>
      <c r="C1487" s="4"/>
      <c r="D1487" s="4"/>
      <c r="E1487" s="4"/>
      <c r="F1487" s="4"/>
      <c r="G1487" s="4"/>
      <c r="H1487" s="4"/>
      <c r="I1487" s="4"/>
      <c r="J1487" s="4"/>
      <c r="K1487" s="4"/>
      <c r="L1487" s="4"/>
      <c r="M1487" s="4"/>
      <c r="N1487" s="4"/>
      <c r="O1487" s="4"/>
      <c r="P1487" s="4"/>
      <c r="Q1487" s="4"/>
      <c r="R1487" s="4"/>
      <c r="S1487" s="4"/>
      <c r="T1487" s="4"/>
    </row>
    <row r="1488" spans="2:20" x14ac:dyDescent="0.2">
      <c r="B1488" s="4"/>
      <c r="C1488" s="4"/>
      <c r="D1488" s="4"/>
      <c r="E1488" s="4"/>
      <c r="F1488" s="4"/>
      <c r="G1488" s="4"/>
      <c r="H1488" s="4"/>
      <c r="I1488" s="4"/>
      <c r="J1488" s="4"/>
      <c r="K1488" s="4"/>
      <c r="L1488" s="4"/>
      <c r="M1488" s="4"/>
      <c r="N1488" s="4"/>
      <c r="O1488" s="4"/>
      <c r="P1488" s="4"/>
      <c r="Q1488" s="4"/>
      <c r="R1488" s="4"/>
      <c r="S1488" s="4"/>
      <c r="T1488" s="4"/>
    </row>
    <row r="1489" spans="2:20" x14ac:dyDescent="0.2">
      <c r="B1489" s="4"/>
      <c r="C1489" s="4"/>
      <c r="D1489" s="4"/>
      <c r="E1489" s="4"/>
      <c r="F1489" s="4"/>
      <c r="G1489" s="4"/>
      <c r="H1489" s="4"/>
      <c r="I1489" s="4"/>
      <c r="J1489" s="4"/>
      <c r="K1489" s="4"/>
      <c r="L1489" s="4"/>
      <c r="M1489" s="4"/>
      <c r="N1489" s="4"/>
      <c r="O1489" s="4"/>
      <c r="P1489" s="4"/>
      <c r="Q1489" s="4"/>
      <c r="R1489" s="4"/>
      <c r="S1489" s="4"/>
      <c r="T1489" s="4"/>
    </row>
    <row r="1490" spans="2:20" x14ac:dyDescent="0.2">
      <c r="B1490" s="4"/>
      <c r="C1490" s="4"/>
      <c r="D1490" s="4"/>
      <c r="E1490" s="4"/>
      <c r="F1490" s="4"/>
      <c r="G1490" s="4"/>
      <c r="H1490" s="4"/>
      <c r="I1490" s="4"/>
      <c r="J1490" s="4"/>
      <c r="K1490" s="4"/>
      <c r="L1490" s="4"/>
      <c r="M1490" s="4"/>
      <c r="N1490" s="4"/>
      <c r="O1490" s="4"/>
      <c r="P1490" s="4"/>
      <c r="Q1490" s="4"/>
      <c r="R1490" s="4"/>
      <c r="S1490" s="4"/>
      <c r="T1490" s="4"/>
    </row>
    <row r="1491" spans="2:20" x14ac:dyDescent="0.2">
      <c r="B1491" s="4"/>
      <c r="C1491" s="4"/>
      <c r="D1491" s="4"/>
      <c r="E1491" s="4"/>
      <c r="F1491" s="4"/>
      <c r="G1491" s="4"/>
      <c r="H1491" s="4"/>
      <c r="I1491" s="4"/>
      <c r="J1491" s="4"/>
      <c r="K1491" s="4"/>
      <c r="L1491" s="4"/>
      <c r="M1491" s="4"/>
      <c r="N1491" s="4"/>
      <c r="O1491" s="4"/>
      <c r="P1491" s="4"/>
      <c r="Q1491" s="4"/>
      <c r="R1491" s="4"/>
      <c r="S1491" s="4"/>
      <c r="T1491" s="4"/>
    </row>
    <row r="1492" spans="2:20" x14ac:dyDescent="0.2">
      <c r="B1492" s="4"/>
      <c r="C1492" s="4"/>
      <c r="D1492" s="4"/>
      <c r="E1492" s="4"/>
      <c r="F1492" s="4"/>
      <c r="G1492" s="4"/>
      <c r="H1492" s="4"/>
      <c r="I1492" s="4"/>
      <c r="J1492" s="4"/>
      <c r="K1492" s="4"/>
      <c r="L1492" s="4"/>
      <c r="M1492" s="4"/>
      <c r="N1492" s="4"/>
      <c r="O1492" s="4"/>
      <c r="P1492" s="4"/>
      <c r="Q1492" s="4"/>
      <c r="R1492" s="4"/>
      <c r="S1492" s="4"/>
      <c r="T1492" s="4"/>
    </row>
    <row r="1493" spans="2:20" x14ac:dyDescent="0.2">
      <c r="B1493" s="4"/>
      <c r="C1493" s="4"/>
      <c r="D1493" s="4"/>
      <c r="E1493" s="4"/>
      <c r="F1493" s="4"/>
      <c r="G1493" s="4"/>
      <c r="H1493" s="4"/>
      <c r="I1493" s="4"/>
      <c r="J1493" s="4"/>
      <c r="K1493" s="4"/>
      <c r="L1493" s="4"/>
      <c r="M1493" s="4"/>
      <c r="N1493" s="4"/>
      <c r="O1493" s="4"/>
      <c r="P1493" s="4"/>
      <c r="Q1493" s="4"/>
      <c r="R1493" s="4"/>
      <c r="S1493" s="4"/>
      <c r="T1493" s="4"/>
    </row>
    <row r="1494" spans="2:20" x14ac:dyDescent="0.2">
      <c r="B1494" s="4"/>
      <c r="C1494" s="4"/>
      <c r="D1494" s="4"/>
      <c r="E1494" s="4"/>
      <c r="F1494" s="4"/>
      <c r="G1494" s="4"/>
      <c r="H1494" s="4"/>
      <c r="I1494" s="4"/>
      <c r="J1494" s="4"/>
      <c r="K1494" s="4"/>
      <c r="L1494" s="4"/>
      <c r="M1494" s="4"/>
      <c r="N1494" s="4"/>
      <c r="O1494" s="4"/>
      <c r="P1494" s="4"/>
      <c r="Q1494" s="4"/>
      <c r="R1494" s="4"/>
      <c r="S1494" s="4"/>
      <c r="T1494" s="4"/>
    </row>
    <row r="1495" spans="2:20" x14ac:dyDescent="0.2">
      <c r="B1495" s="4"/>
      <c r="C1495" s="4"/>
      <c r="D1495" s="4"/>
      <c r="E1495" s="4"/>
      <c r="F1495" s="4"/>
      <c r="G1495" s="4"/>
      <c r="H1495" s="4"/>
      <c r="I1495" s="4"/>
      <c r="J1495" s="4"/>
      <c r="K1495" s="4"/>
      <c r="L1495" s="4"/>
      <c r="M1495" s="4"/>
      <c r="N1495" s="4"/>
      <c r="O1495" s="4"/>
      <c r="P1495" s="4"/>
      <c r="Q1495" s="4"/>
      <c r="R1495" s="4"/>
      <c r="S1495" s="4"/>
      <c r="T1495" s="4"/>
    </row>
    <row r="1496" spans="2:20" x14ac:dyDescent="0.2">
      <c r="B1496" s="4"/>
      <c r="C1496" s="4"/>
      <c r="D1496" s="4"/>
      <c r="E1496" s="4"/>
      <c r="F1496" s="4"/>
      <c r="G1496" s="4"/>
      <c r="H1496" s="4"/>
      <c r="I1496" s="4"/>
      <c r="J1496" s="4"/>
      <c r="K1496" s="4"/>
      <c r="L1496" s="4"/>
      <c r="M1496" s="4"/>
      <c r="N1496" s="4"/>
      <c r="O1496" s="4"/>
      <c r="P1496" s="4"/>
      <c r="Q1496" s="4"/>
      <c r="R1496" s="4"/>
      <c r="S1496" s="4"/>
      <c r="T1496" s="4"/>
    </row>
    <row r="1497" spans="2:20" x14ac:dyDescent="0.2">
      <c r="B1497" s="4"/>
      <c r="C1497" s="4"/>
      <c r="D1497" s="4"/>
      <c r="E1497" s="4"/>
      <c r="F1497" s="4"/>
      <c r="G1497" s="4"/>
      <c r="H1497" s="4"/>
      <c r="I1497" s="4"/>
      <c r="J1497" s="4"/>
      <c r="K1497" s="4"/>
      <c r="L1497" s="4"/>
      <c r="M1497" s="4"/>
      <c r="N1497" s="4"/>
      <c r="O1497" s="4"/>
      <c r="P1497" s="4"/>
      <c r="Q1497" s="4"/>
      <c r="R1497" s="4"/>
      <c r="S1497" s="4"/>
      <c r="T1497" s="4"/>
    </row>
    <row r="1498" spans="2:20" x14ac:dyDescent="0.2">
      <c r="B1498" s="4"/>
      <c r="C1498" s="4"/>
      <c r="D1498" s="4"/>
      <c r="E1498" s="4"/>
      <c r="F1498" s="4"/>
      <c r="G1498" s="4"/>
      <c r="H1498" s="4"/>
      <c r="I1498" s="4"/>
      <c r="J1498" s="4"/>
      <c r="K1498" s="4"/>
      <c r="L1498" s="4"/>
      <c r="M1498" s="4"/>
      <c r="N1498" s="4"/>
      <c r="O1498" s="4"/>
      <c r="P1498" s="4"/>
      <c r="Q1498" s="4"/>
      <c r="R1498" s="4"/>
      <c r="S1498" s="4"/>
      <c r="T1498" s="4"/>
    </row>
    <row r="1499" spans="2:20" x14ac:dyDescent="0.2">
      <c r="B1499" s="4"/>
      <c r="C1499" s="4"/>
      <c r="D1499" s="4"/>
      <c r="E1499" s="4"/>
      <c r="F1499" s="4"/>
      <c r="G1499" s="4"/>
      <c r="H1499" s="4"/>
      <c r="I1499" s="4"/>
      <c r="J1499" s="4"/>
      <c r="K1499" s="4"/>
      <c r="L1499" s="4"/>
      <c r="M1499" s="4"/>
      <c r="N1499" s="4"/>
      <c r="O1499" s="4"/>
      <c r="P1499" s="4"/>
      <c r="Q1499" s="4"/>
      <c r="R1499" s="4"/>
      <c r="S1499" s="4"/>
      <c r="T1499" s="4"/>
    </row>
    <row r="1500" spans="2:20" x14ac:dyDescent="0.2">
      <c r="B1500" s="4"/>
      <c r="C1500" s="4"/>
      <c r="D1500" s="4"/>
      <c r="E1500" s="4"/>
      <c r="F1500" s="4"/>
      <c r="G1500" s="4"/>
      <c r="H1500" s="4"/>
      <c r="I1500" s="4"/>
      <c r="J1500" s="4"/>
      <c r="K1500" s="4"/>
      <c r="L1500" s="4"/>
      <c r="M1500" s="4"/>
      <c r="N1500" s="4"/>
      <c r="O1500" s="4"/>
      <c r="P1500" s="4"/>
      <c r="Q1500" s="4"/>
      <c r="R1500" s="4"/>
      <c r="S1500" s="4"/>
      <c r="T1500" s="4"/>
    </row>
    <row r="1501" spans="2:20" x14ac:dyDescent="0.2">
      <c r="B1501" s="4"/>
      <c r="C1501" s="4"/>
      <c r="D1501" s="4"/>
      <c r="E1501" s="4"/>
      <c r="F1501" s="4"/>
      <c r="G1501" s="4"/>
      <c r="H1501" s="4"/>
      <c r="I1501" s="4"/>
      <c r="J1501" s="4"/>
      <c r="K1501" s="4"/>
      <c r="L1501" s="4"/>
      <c r="M1501" s="4"/>
      <c r="N1501" s="4"/>
      <c r="O1501" s="4"/>
      <c r="P1501" s="4"/>
      <c r="Q1501" s="4"/>
      <c r="R1501" s="4"/>
      <c r="S1501" s="4"/>
      <c r="T1501" s="4"/>
    </row>
    <row r="1502" spans="2:20" x14ac:dyDescent="0.2">
      <c r="B1502" s="4"/>
      <c r="C1502" s="4"/>
      <c r="D1502" s="4"/>
      <c r="E1502" s="4"/>
      <c r="F1502" s="4"/>
      <c r="G1502" s="4"/>
      <c r="H1502" s="4"/>
      <c r="I1502" s="4"/>
      <c r="J1502" s="4"/>
      <c r="K1502" s="4"/>
      <c r="L1502" s="4"/>
      <c r="M1502" s="4"/>
      <c r="N1502" s="4"/>
      <c r="O1502" s="4"/>
      <c r="P1502" s="4"/>
      <c r="Q1502" s="4"/>
      <c r="R1502" s="4"/>
      <c r="S1502" s="4"/>
      <c r="T1502" s="4"/>
    </row>
    <row r="1503" spans="2:20" x14ac:dyDescent="0.2">
      <c r="B1503" s="4"/>
      <c r="C1503" s="4"/>
      <c r="D1503" s="4"/>
      <c r="E1503" s="4"/>
      <c r="F1503" s="4"/>
      <c r="G1503" s="4"/>
      <c r="H1503" s="4"/>
      <c r="I1503" s="4"/>
      <c r="J1503" s="4"/>
      <c r="K1503" s="4"/>
      <c r="L1503" s="4"/>
      <c r="M1503" s="4"/>
      <c r="N1503" s="4"/>
      <c r="O1503" s="4"/>
      <c r="P1503" s="4"/>
      <c r="Q1503" s="4"/>
      <c r="R1503" s="4"/>
      <c r="S1503" s="4"/>
      <c r="T1503" s="4"/>
    </row>
    <row r="1504" spans="2:20" x14ac:dyDescent="0.2">
      <c r="B1504" s="4"/>
      <c r="C1504" s="4"/>
      <c r="D1504" s="4"/>
      <c r="E1504" s="4"/>
      <c r="F1504" s="4"/>
      <c r="G1504" s="4"/>
      <c r="H1504" s="4"/>
      <c r="I1504" s="4"/>
      <c r="J1504" s="4"/>
      <c r="K1504" s="4"/>
      <c r="L1504" s="4"/>
      <c r="M1504" s="4"/>
      <c r="N1504" s="4"/>
      <c r="O1504" s="4"/>
      <c r="P1504" s="4"/>
      <c r="Q1504" s="4"/>
      <c r="R1504" s="4"/>
      <c r="S1504" s="4"/>
      <c r="T1504" s="4"/>
    </row>
    <row r="1505" spans="2:20" x14ac:dyDescent="0.2">
      <c r="B1505" s="4"/>
      <c r="C1505" s="4"/>
      <c r="D1505" s="4"/>
      <c r="E1505" s="4"/>
      <c r="F1505" s="4"/>
      <c r="G1505" s="4"/>
      <c r="H1505" s="4"/>
      <c r="I1505" s="4"/>
      <c r="J1505" s="4"/>
      <c r="K1505" s="4"/>
      <c r="L1505" s="4"/>
      <c r="M1505" s="4"/>
      <c r="N1505" s="4"/>
      <c r="O1505" s="4"/>
      <c r="P1505" s="4"/>
      <c r="Q1505" s="4"/>
      <c r="R1505" s="4"/>
      <c r="S1505" s="4"/>
      <c r="T1505" s="4"/>
    </row>
    <row r="1506" spans="2:20" x14ac:dyDescent="0.2">
      <c r="B1506" s="4"/>
      <c r="C1506" s="4"/>
      <c r="D1506" s="4"/>
      <c r="E1506" s="4"/>
      <c r="F1506" s="4"/>
      <c r="G1506" s="4"/>
      <c r="H1506" s="4"/>
      <c r="I1506" s="4"/>
      <c r="J1506" s="4"/>
      <c r="K1506" s="4"/>
      <c r="L1506" s="4"/>
      <c r="M1506" s="4"/>
      <c r="N1506" s="4"/>
      <c r="O1506" s="4"/>
      <c r="P1506" s="4"/>
      <c r="Q1506" s="4"/>
      <c r="R1506" s="4"/>
      <c r="S1506" s="4"/>
      <c r="T1506" s="4"/>
    </row>
    <row r="1507" spans="2:20" x14ac:dyDescent="0.2">
      <c r="B1507" s="4"/>
      <c r="C1507" s="4"/>
      <c r="D1507" s="4"/>
      <c r="E1507" s="4"/>
      <c r="F1507" s="4"/>
      <c r="G1507" s="4"/>
      <c r="H1507" s="4"/>
      <c r="I1507" s="4"/>
      <c r="J1507" s="4"/>
      <c r="K1507" s="4"/>
      <c r="L1507" s="4"/>
      <c r="M1507" s="4"/>
      <c r="N1507" s="4"/>
      <c r="O1507" s="4"/>
      <c r="P1507" s="4"/>
      <c r="Q1507" s="4"/>
      <c r="R1507" s="4"/>
      <c r="S1507" s="4"/>
      <c r="T1507" s="4"/>
    </row>
    <row r="1508" spans="2:20" x14ac:dyDescent="0.2">
      <c r="B1508" s="4"/>
      <c r="C1508" s="4"/>
      <c r="D1508" s="4"/>
      <c r="E1508" s="4"/>
      <c r="F1508" s="4"/>
      <c r="G1508" s="4"/>
      <c r="H1508" s="4"/>
      <c r="I1508" s="4"/>
      <c r="J1508" s="4"/>
      <c r="K1508" s="4"/>
      <c r="L1508" s="4"/>
      <c r="M1508" s="4"/>
      <c r="N1508" s="4"/>
      <c r="O1508" s="4"/>
      <c r="P1508" s="4"/>
      <c r="Q1508" s="4"/>
      <c r="R1508" s="4"/>
      <c r="S1508" s="4"/>
      <c r="T1508" s="4"/>
    </row>
    <row r="1509" spans="2:20" x14ac:dyDescent="0.2">
      <c r="B1509" s="4"/>
      <c r="C1509" s="4"/>
      <c r="D1509" s="4"/>
      <c r="E1509" s="4"/>
      <c r="F1509" s="4"/>
      <c r="G1509" s="4"/>
      <c r="H1509" s="4"/>
      <c r="I1509" s="4"/>
      <c r="J1509" s="4"/>
      <c r="K1509" s="4"/>
      <c r="L1509" s="4"/>
      <c r="M1509" s="4"/>
      <c r="N1509" s="4"/>
      <c r="O1509" s="4"/>
      <c r="P1509" s="4"/>
      <c r="Q1509" s="4"/>
      <c r="R1509" s="4"/>
      <c r="S1509" s="4"/>
      <c r="T1509" s="4"/>
    </row>
    <row r="1510" spans="2:20" x14ac:dyDescent="0.2">
      <c r="B1510" s="4"/>
      <c r="C1510" s="4"/>
      <c r="D1510" s="4"/>
      <c r="E1510" s="4"/>
      <c r="F1510" s="4"/>
      <c r="G1510" s="4"/>
      <c r="H1510" s="4"/>
      <c r="I1510" s="4"/>
      <c r="J1510" s="4"/>
      <c r="K1510" s="4"/>
      <c r="L1510" s="4"/>
      <c r="M1510" s="4"/>
      <c r="N1510" s="4"/>
      <c r="O1510" s="4"/>
      <c r="P1510" s="4"/>
      <c r="Q1510" s="4"/>
      <c r="R1510" s="4"/>
      <c r="S1510" s="4"/>
      <c r="T1510" s="4"/>
    </row>
    <row r="1511" spans="2:20" x14ac:dyDescent="0.2">
      <c r="B1511" s="4"/>
      <c r="C1511" s="4"/>
      <c r="D1511" s="4"/>
      <c r="E1511" s="4"/>
      <c r="F1511" s="4"/>
      <c r="G1511" s="4"/>
      <c r="H1511" s="4"/>
      <c r="I1511" s="4"/>
      <c r="J1511" s="4"/>
      <c r="K1511" s="4"/>
      <c r="L1511" s="4"/>
      <c r="M1511" s="4"/>
      <c r="N1511" s="4"/>
      <c r="O1511" s="4"/>
      <c r="P1511" s="4"/>
      <c r="Q1511" s="4"/>
      <c r="R1511" s="4"/>
      <c r="S1511" s="4"/>
      <c r="T1511" s="4"/>
    </row>
    <row r="1512" spans="2:20" x14ac:dyDescent="0.2">
      <c r="B1512" s="4"/>
      <c r="C1512" s="4"/>
      <c r="D1512" s="4"/>
      <c r="E1512" s="4"/>
      <c r="F1512" s="4"/>
      <c r="G1512" s="4"/>
      <c r="H1512" s="4"/>
      <c r="I1512" s="4"/>
      <c r="J1512" s="4"/>
      <c r="K1512" s="4"/>
      <c r="L1512" s="4"/>
      <c r="M1512" s="4"/>
      <c r="N1512" s="4"/>
      <c r="O1512" s="4"/>
      <c r="P1512" s="4"/>
      <c r="Q1512" s="4"/>
      <c r="R1512" s="4"/>
      <c r="S1512" s="4"/>
      <c r="T1512" s="4"/>
    </row>
    <row r="1513" spans="2:20" x14ac:dyDescent="0.2">
      <c r="B1513" s="4"/>
      <c r="C1513" s="4"/>
      <c r="D1513" s="4"/>
      <c r="E1513" s="4"/>
      <c r="F1513" s="4"/>
      <c r="G1513" s="4"/>
      <c r="H1513" s="4"/>
      <c r="I1513" s="4"/>
      <c r="J1513" s="4"/>
      <c r="K1513" s="4"/>
      <c r="L1513" s="4"/>
      <c r="M1513" s="4"/>
      <c r="N1513" s="4"/>
      <c r="O1513" s="4"/>
      <c r="P1513" s="4"/>
      <c r="Q1513" s="4"/>
      <c r="R1513" s="4"/>
      <c r="S1513" s="4"/>
      <c r="T1513" s="4"/>
    </row>
    <row r="1514" spans="2:20" x14ac:dyDescent="0.2">
      <c r="B1514" s="4"/>
      <c r="C1514" s="4"/>
      <c r="D1514" s="4"/>
      <c r="E1514" s="4"/>
      <c r="F1514" s="4"/>
      <c r="G1514" s="4"/>
      <c r="H1514" s="4"/>
      <c r="I1514" s="4"/>
      <c r="J1514" s="4"/>
      <c r="K1514" s="4"/>
      <c r="L1514" s="4"/>
      <c r="M1514" s="4"/>
      <c r="N1514" s="4"/>
      <c r="O1514" s="4"/>
      <c r="P1514" s="4"/>
      <c r="Q1514" s="4"/>
      <c r="R1514" s="4"/>
      <c r="S1514" s="4"/>
      <c r="T1514" s="4"/>
    </row>
    <row r="1515" spans="2:20" x14ac:dyDescent="0.2">
      <c r="B1515" s="4"/>
      <c r="C1515" s="4"/>
      <c r="D1515" s="4"/>
      <c r="E1515" s="4"/>
      <c r="F1515" s="4"/>
      <c r="G1515" s="4"/>
      <c r="H1515" s="4"/>
      <c r="I1515" s="4"/>
      <c r="J1515" s="4"/>
      <c r="K1515" s="4"/>
      <c r="L1515" s="4"/>
      <c r="M1515" s="4"/>
      <c r="N1515" s="4"/>
      <c r="O1515" s="4"/>
      <c r="P1515" s="4"/>
      <c r="Q1515" s="4"/>
      <c r="R1515" s="4"/>
      <c r="S1515" s="4"/>
      <c r="T1515" s="4"/>
    </row>
    <row r="1516" spans="2:20" x14ac:dyDescent="0.2">
      <c r="B1516" s="4"/>
      <c r="C1516" s="4"/>
      <c r="D1516" s="4"/>
      <c r="E1516" s="4"/>
      <c r="F1516" s="4"/>
      <c r="G1516" s="4"/>
      <c r="H1516" s="4"/>
      <c r="I1516" s="4"/>
      <c r="J1516" s="4"/>
      <c r="K1516" s="4"/>
      <c r="L1516" s="4"/>
      <c r="M1516" s="4"/>
      <c r="N1516" s="4"/>
      <c r="O1516" s="4"/>
      <c r="P1516" s="4"/>
      <c r="Q1516" s="4"/>
      <c r="R1516" s="4"/>
      <c r="S1516" s="4"/>
      <c r="T1516" s="4"/>
    </row>
    <row r="1517" spans="2:20" x14ac:dyDescent="0.2">
      <c r="B1517" s="4"/>
      <c r="C1517" s="4"/>
      <c r="D1517" s="4"/>
      <c r="E1517" s="4"/>
      <c r="F1517" s="4"/>
      <c r="G1517" s="4"/>
      <c r="H1517" s="4"/>
      <c r="I1517" s="4"/>
      <c r="J1517" s="4"/>
      <c r="K1517" s="4"/>
      <c r="L1517" s="4"/>
      <c r="M1517" s="4"/>
      <c r="N1517" s="4"/>
      <c r="O1517" s="4"/>
      <c r="P1517" s="4"/>
      <c r="Q1517" s="4"/>
      <c r="R1517" s="4"/>
      <c r="S1517" s="4"/>
      <c r="T1517" s="4"/>
    </row>
    <row r="1518" spans="2:20" x14ac:dyDescent="0.2">
      <c r="B1518" s="4"/>
      <c r="C1518" s="4"/>
      <c r="D1518" s="4"/>
      <c r="E1518" s="4"/>
      <c r="F1518" s="4"/>
      <c r="G1518" s="4"/>
      <c r="H1518" s="4"/>
      <c r="I1518" s="4"/>
      <c r="J1518" s="4"/>
      <c r="K1518" s="4"/>
      <c r="L1518" s="4"/>
      <c r="M1518" s="4"/>
      <c r="N1518" s="4"/>
      <c r="O1518" s="4"/>
      <c r="P1518" s="4"/>
      <c r="Q1518" s="4"/>
      <c r="R1518" s="4"/>
      <c r="S1518" s="4"/>
      <c r="T1518" s="4"/>
    </row>
    <row r="1519" spans="2:20" x14ac:dyDescent="0.2">
      <c r="B1519" s="4"/>
      <c r="C1519" s="4"/>
      <c r="D1519" s="4"/>
      <c r="E1519" s="4"/>
      <c r="F1519" s="4"/>
      <c r="G1519" s="4"/>
      <c r="H1519" s="4"/>
      <c r="I1519" s="4"/>
      <c r="J1519" s="4"/>
      <c r="K1519" s="4"/>
      <c r="L1519" s="4"/>
      <c r="M1519" s="4"/>
      <c r="N1519" s="4"/>
      <c r="O1519" s="4"/>
      <c r="P1519" s="4"/>
      <c r="Q1519" s="4"/>
      <c r="R1519" s="4"/>
      <c r="S1519" s="4"/>
      <c r="T1519" s="4"/>
    </row>
    <row r="1520" spans="2:20" x14ac:dyDescent="0.2">
      <c r="B1520" s="4"/>
      <c r="C1520" s="4"/>
      <c r="D1520" s="4"/>
      <c r="E1520" s="4"/>
      <c r="F1520" s="4"/>
      <c r="G1520" s="4"/>
      <c r="H1520" s="4"/>
      <c r="I1520" s="4"/>
      <c r="J1520" s="4"/>
      <c r="K1520" s="4"/>
      <c r="L1520" s="4"/>
      <c r="M1520" s="4"/>
      <c r="N1520" s="4"/>
      <c r="O1520" s="4"/>
      <c r="P1520" s="4"/>
      <c r="Q1520" s="4"/>
      <c r="R1520" s="4"/>
      <c r="S1520" s="4"/>
      <c r="T1520" s="4"/>
    </row>
    <row r="1521" spans="2:20" x14ac:dyDescent="0.2">
      <c r="B1521" s="4"/>
      <c r="C1521" s="4"/>
      <c r="D1521" s="4"/>
      <c r="E1521" s="4"/>
      <c r="F1521" s="4"/>
      <c r="G1521" s="4"/>
      <c r="H1521" s="4"/>
      <c r="I1521" s="4"/>
      <c r="J1521" s="4"/>
      <c r="K1521" s="4"/>
      <c r="L1521" s="4"/>
      <c r="M1521" s="4"/>
      <c r="N1521" s="4"/>
      <c r="O1521" s="4"/>
      <c r="P1521" s="4"/>
      <c r="Q1521" s="4"/>
      <c r="R1521" s="4"/>
      <c r="S1521" s="4"/>
      <c r="T1521" s="4"/>
    </row>
    <row r="1522" spans="2:20" x14ac:dyDescent="0.2">
      <c r="B1522" s="4"/>
      <c r="C1522" s="4"/>
      <c r="D1522" s="4"/>
      <c r="E1522" s="4"/>
      <c r="F1522" s="4"/>
      <c r="G1522" s="4"/>
      <c r="H1522" s="4"/>
      <c r="I1522" s="4"/>
      <c r="J1522" s="4"/>
      <c r="K1522" s="4"/>
      <c r="L1522" s="4"/>
      <c r="M1522" s="4"/>
      <c r="N1522" s="4"/>
      <c r="O1522" s="4"/>
      <c r="P1522" s="4"/>
      <c r="Q1522" s="4"/>
      <c r="R1522" s="4"/>
      <c r="S1522" s="4"/>
      <c r="T1522" s="4"/>
    </row>
    <row r="1523" spans="2:20" x14ac:dyDescent="0.2">
      <c r="B1523" s="4"/>
      <c r="C1523" s="4"/>
      <c r="D1523" s="4"/>
      <c r="E1523" s="4"/>
      <c r="F1523" s="4"/>
      <c r="G1523" s="4"/>
      <c r="H1523" s="4"/>
      <c r="I1523" s="4"/>
      <c r="J1523" s="4"/>
      <c r="K1523" s="4"/>
      <c r="L1523" s="4"/>
      <c r="M1523" s="4"/>
      <c r="N1523" s="4"/>
      <c r="O1523" s="4"/>
      <c r="P1523" s="4"/>
      <c r="Q1523" s="4"/>
      <c r="R1523" s="4"/>
      <c r="S1523" s="4"/>
      <c r="T1523" s="4"/>
    </row>
    <row r="1524" spans="2:20" x14ac:dyDescent="0.2">
      <c r="B1524" s="4"/>
      <c r="C1524" s="4"/>
      <c r="D1524" s="4"/>
      <c r="E1524" s="4"/>
      <c r="F1524" s="4"/>
      <c r="G1524" s="4"/>
      <c r="H1524" s="4"/>
      <c r="I1524" s="4"/>
      <c r="J1524" s="4"/>
      <c r="K1524" s="4"/>
      <c r="L1524" s="4"/>
      <c r="M1524" s="4"/>
      <c r="N1524" s="4"/>
      <c r="O1524" s="4"/>
      <c r="P1524" s="4"/>
      <c r="Q1524" s="4"/>
      <c r="R1524" s="4"/>
      <c r="S1524" s="4"/>
      <c r="T1524" s="4"/>
    </row>
    <row r="1525" spans="2:20" x14ac:dyDescent="0.2">
      <c r="B1525" s="4"/>
      <c r="C1525" s="4"/>
      <c r="D1525" s="4"/>
      <c r="E1525" s="4"/>
      <c r="F1525" s="4"/>
      <c r="G1525" s="4"/>
      <c r="H1525" s="4"/>
      <c r="I1525" s="4"/>
      <c r="J1525" s="4"/>
      <c r="K1525" s="4"/>
      <c r="L1525" s="4"/>
      <c r="M1525" s="4"/>
      <c r="N1525" s="4"/>
      <c r="O1525" s="4"/>
      <c r="P1525" s="4"/>
      <c r="Q1525" s="4"/>
      <c r="R1525" s="4"/>
      <c r="S1525" s="4"/>
      <c r="T1525" s="4"/>
    </row>
    <row r="1526" spans="2:20" x14ac:dyDescent="0.2">
      <c r="B1526" s="4"/>
      <c r="C1526" s="4"/>
      <c r="D1526" s="4"/>
      <c r="E1526" s="4"/>
      <c r="F1526" s="4"/>
      <c r="G1526" s="4"/>
      <c r="H1526" s="4"/>
      <c r="I1526" s="4"/>
      <c r="J1526" s="4"/>
      <c r="K1526" s="4"/>
      <c r="L1526" s="4"/>
      <c r="M1526" s="4"/>
      <c r="N1526" s="4"/>
      <c r="O1526" s="4"/>
      <c r="P1526" s="4"/>
      <c r="Q1526" s="4"/>
      <c r="R1526" s="4"/>
      <c r="S1526" s="4"/>
      <c r="T1526" s="4"/>
    </row>
    <row r="1527" spans="2:20" x14ac:dyDescent="0.2">
      <c r="B1527" s="4"/>
      <c r="C1527" s="4"/>
      <c r="D1527" s="4"/>
      <c r="E1527" s="4"/>
      <c r="F1527" s="4"/>
      <c r="G1527" s="4"/>
      <c r="H1527" s="4"/>
      <c r="I1527" s="4"/>
      <c r="J1527" s="4"/>
      <c r="K1527" s="4"/>
      <c r="L1527" s="4"/>
      <c r="M1527" s="4"/>
      <c r="N1527" s="4"/>
      <c r="O1527" s="4"/>
      <c r="P1527" s="4"/>
      <c r="Q1527" s="4"/>
      <c r="R1527" s="4"/>
      <c r="S1527" s="4"/>
      <c r="T1527" s="4"/>
    </row>
    <row r="1528" spans="2:20" x14ac:dyDescent="0.2">
      <c r="B1528" s="4"/>
      <c r="C1528" s="4"/>
      <c r="D1528" s="4"/>
      <c r="E1528" s="4"/>
      <c r="F1528" s="4"/>
      <c r="G1528" s="4"/>
      <c r="H1528" s="4"/>
      <c r="I1528" s="4"/>
      <c r="J1528" s="4"/>
      <c r="K1528" s="4"/>
      <c r="L1528" s="4"/>
      <c r="M1528" s="4"/>
      <c r="N1528" s="4"/>
      <c r="O1528" s="4"/>
      <c r="P1528" s="4"/>
      <c r="Q1528" s="4"/>
      <c r="R1528" s="4"/>
      <c r="S1528" s="4"/>
      <c r="T1528" s="4"/>
    </row>
    <row r="1529" spans="2:20" x14ac:dyDescent="0.2">
      <c r="B1529" s="4"/>
      <c r="C1529" s="4"/>
      <c r="D1529" s="4"/>
      <c r="E1529" s="4"/>
      <c r="F1529" s="4"/>
      <c r="G1529" s="4"/>
      <c r="H1529" s="4"/>
      <c r="I1529" s="4"/>
      <c r="J1529" s="4"/>
      <c r="K1529" s="4"/>
      <c r="L1529" s="4"/>
      <c r="M1529" s="4"/>
      <c r="N1529" s="4"/>
      <c r="O1529" s="4"/>
      <c r="P1529" s="4"/>
      <c r="Q1529" s="4"/>
      <c r="R1529" s="4"/>
      <c r="S1529" s="4"/>
      <c r="T1529" s="4"/>
    </row>
    <row r="1530" spans="2:20" x14ac:dyDescent="0.2">
      <c r="B1530" s="4"/>
      <c r="C1530" s="4"/>
      <c r="D1530" s="4"/>
      <c r="E1530" s="4"/>
      <c r="F1530" s="4"/>
      <c r="G1530" s="4"/>
      <c r="H1530" s="4"/>
      <c r="I1530" s="4"/>
      <c r="J1530" s="4"/>
      <c r="K1530" s="4"/>
      <c r="L1530" s="4"/>
      <c r="M1530" s="4"/>
      <c r="N1530" s="4"/>
      <c r="O1530" s="4"/>
      <c r="P1530" s="4"/>
      <c r="Q1530" s="4"/>
      <c r="R1530" s="4"/>
      <c r="S1530" s="4"/>
      <c r="T1530" s="4"/>
    </row>
    <row r="1531" spans="2:20" x14ac:dyDescent="0.2">
      <c r="B1531" s="4"/>
      <c r="C1531" s="4"/>
      <c r="D1531" s="4"/>
      <c r="E1531" s="4"/>
      <c r="F1531" s="4"/>
      <c r="G1531" s="4"/>
      <c r="H1531" s="4"/>
      <c r="I1531" s="4"/>
      <c r="J1531" s="4"/>
      <c r="K1531" s="4"/>
      <c r="L1531" s="4"/>
      <c r="M1531" s="4"/>
      <c r="N1531" s="4"/>
      <c r="O1531" s="4"/>
      <c r="P1531" s="4"/>
      <c r="Q1531" s="4"/>
      <c r="R1531" s="4"/>
      <c r="S1531" s="4"/>
      <c r="T1531" s="4"/>
    </row>
    <row r="1532" spans="2:20" x14ac:dyDescent="0.2">
      <c r="B1532" s="4"/>
      <c r="C1532" s="4"/>
      <c r="D1532" s="4"/>
      <c r="E1532" s="4"/>
      <c r="F1532" s="4"/>
      <c r="G1532" s="4"/>
      <c r="H1532" s="4"/>
      <c r="I1532" s="4"/>
      <c r="J1532" s="4"/>
      <c r="K1532" s="4"/>
      <c r="L1532" s="4"/>
      <c r="M1532" s="4"/>
      <c r="N1532" s="4"/>
      <c r="O1532" s="4"/>
      <c r="P1532" s="4"/>
      <c r="Q1532" s="4"/>
      <c r="R1532" s="4"/>
      <c r="S1532" s="4"/>
      <c r="T1532" s="4"/>
    </row>
    <row r="1533" spans="2:20" x14ac:dyDescent="0.2">
      <c r="B1533" s="4"/>
      <c r="C1533" s="4"/>
      <c r="D1533" s="4"/>
      <c r="E1533" s="4"/>
      <c r="F1533" s="4"/>
      <c r="G1533" s="4"/>
      <c r="H1533" s="4"/>
      <c r="I1533" s="4"/>
      <c r="J1533" s="4"/>
      <c r="K1533" s="4"/>
      <c r="L1533" s="4"/>
      <c r="M1533" s="4"/>
      <c r="N1533" s="4"/>
      <c r="O1533" s="4"/>
      <c r="P1533" s="4"/>
      <c r="Q1533" s="4"/>
      <c r="R1533" s="4"/>
      <c r="S1533" s="4"/>
      <c r="T1533" s="4"/>
    </row>
    <row r="1534" spans="2:20" x14ac:dyDescent="0.2">
      <c r="B1534" s="4"/>
      <c r="C1534" s="4"/>
      <c r="D1534" s="4"/>
      <c r="E1534" s="4"/>
      <c r="F1534" s="4"/>
      <c r="G1534" s="4"/>
      <c r="H1534" s="4"/>
      <c r="I1534" s="4"/>
      <c r="J1534" s="4"/>
      <c r="K1534" s="4"/>
      <c r="L1534" s="4"/>
      <c r="M1534" s="4"/>
      <c r="N1534" s="4"/>
      <c r="O1534" s="4"/>
      <c r="P1534" s="4"/>
      <c r="Q1534" s="4"/>
      <c r="R1534" s="4"/>
      <c r="S1534" s="4"/>
      <c r="T1534" s="4"/>
    </row>
    <row r="1535" spans="2:20" x14ac:dyDescent="0.2">
      <c r="B1535" s="4"/>
      <c r="C1535" s="4"/>
      <c r="D1535" s="4"/>
      <c r="E1535" s="4"/>
      <c r="F1535" s="4"/>
      <c r="G1535" s="4"/>
      <c r="H1535" s="4"/>
      <c r="I1535" s="4"/>
      <c r="J1535" s="4"/>
      <c r="K1535" s="4"/>
      <c r="L1535" s="4"/>
      <c r="M1535" s="4"/>
      <c r="N1535" s="4"/>
      <c r="O1535" s="4"/>
      <c r="P1535" s="4"/>
      <c r="Q1535" s="4"/>
      <c r="R1535" s="4"/>
      <c r="S1535" s="4"/>
      <c r="T1535" s="4"/>
    </row>
    <row r="1536" spans="2:20" x14ac:dyDescent="0.2">
      <c r="B1536" s="4"/>
      <c r="C1536" s="4"/>
      <c r="D1536" s="4"/>
      <c r="E1536" s="4"/>
      <c r="F1536" s="4"/>
      <c r="G1536" s="4"/>
      <c r="H1536" s="4"/>
      <c r="I1536" s="4"/>
      <c r="J1536" s="4"/>
      <c r="K1536" s="4"/>
      <c r="L1536" s="4"/>
      <c r="M1536" s="4"/>
      <c r="N1536" s="4"/>
      <c r="O1536" s="4"/>
      <c r="P1536" s="4"/>
      <c r="Q1536" s="4"/>
      <c r="R1536" s="4"/>
      <c r="S1536" s="4"/>
      <c r="T1536" s="4"/>
    </row>
    <row r="1537" spans="2:20" x14ac:dyDescent="0.2">
      <c r="B1537" s="4"/>
      <c r="C1537" s="4"/>
      <c r="D1537" s="4"/>
      <c r="E1537" s="4"/>
      <c r="F1537" s="4"/>
      <c r="G1537" s="4"/>
      <c r="H1537" s="4"/>
      <c r="I1537" s="4"/>
      <c r="J1537" s="4"/>
      <c r="K1537" s="4"/>
      <c r="L1537" s="4"/>
      <c r="M1537" s="4"/>
      <c r="N1537" s="4"/>
      <c r="O1537" s="4"/>
      <c r="P1537" s="4"/>
      <c r="Q1537" s="4"/>
      <c r="R1537" s="4"/>
      <c r="S1537" s="4"/>
      <c r="T1537" s="4"/>
    </row>
    <row r="1538" spans="2:20" x14ac:dyDescent="0.2">
      <c r="B1538" s="4"/>
      <c r="C1538" s="4"/>
      <c r="D1538" s="4"/>
      <c r="E1538" s="4"/>
      <c r="F1538" s="4"/>
      <c r="G1538" s="4"/>
      <c r="H1538" s="4"/>
      <c r="I1538" s="4"/>
      <c r="J1538" s="4"/>
      <c r="K1538" s="4"/>
      <c r="L1538" s="4"/>
      <c r="M1538" s="4"/>
      <c r="N1538" s="4"/>
      <c r="O1538" s="4"/>
      <c r="P1538" s="4"/>
      <c r="Q1538" s="4"/>
      <c r="R1538" s="4"/>
      <c r="S1538" s="4"/>
      <c r="T1538" s="4"/>
    </row>
    <row r="1539" spans="2:20" x14ac:dyDescent="0.2">
      <c r="B1539" s="4"/>
      <c r="C1539" s="4"/>
      <c r="D1539" s="4"/>
      <c r="E1539" s="4"/>
      <c r="F1539" s="4"/>
      <c r="G1539" s="4"/>
      <c r="H1539" s="4"/>
      <c r="I1539" s="4"/>
      <c r="J1539" s="4"/>
      <c r="K1539" s="4"/>
      <c r="L1539" s="4"/>
      <c r="M1539" s="4"/>
      <c r="N1539" s="4"/>
      <c r="O1539" s="4"/>
      <c r="P1539" s="4"/>
      <c r="Q1539" s="4"/>
      <c r="R1539" s="4"/>
      <c r="S1539" s="4"/>
      <c r="T1539" s="4"/>
    </row>
    <row r="1540" spans="2:20" x14ac:dyDescent="0.2">
      <c r="B1540" s="4"/>
      <c r="C1540" s="4"/>
      <c r="D1540" s="4"/>
      <c r="E1540" s="4"/>
      <c r="F1540" s="4"/>
      <c r="G1540" s="4"/>
      <c r="H1540" s="4"/>
      <c r="I1540" s="4"/>
      <c r="J1540" s="4"/>
      <c r="K1540" s="4"/>
      <c r="L1540" s="4"/>
      <c r="M1540" s="4"/>
      <c r="N1540" s="4"/>
      <c r="O1540" s="4"/>
      <c r="P1540" s="4"/>
      <c r="Q1540" s="4"/>
      <c r="R1540" s="4"/>
      <c r="S1540" s="4"/>
      <c r="T1540" s="4"/>
    </row>
    <row r="1541" spans="2:20" x14ac:dyDescent="0.2">
      <c r="B1541" s="4"/>
      <c r="C1541" s="4"/>
      <c r="D1541" s="4"/>
      <c r="E1541" s="4"/>
      <c r="F1541" s="4"/>
      <c r="G1541" s="4"/>
      <c r="H1541" s="4"/>
      <c r="I1541" s="4"/>
      <c r="J1541" s="4"/>
      <c r="K1541" s="4"/>
      <c r="L1541" s="4"/>
      <c r="M1541" s="4"/>
      <c r="N1541" s="4"/>
      <c r="O1541" s="4"/>
      <c r="P1541" s="4"/>
      <c r="Q1541" s="4"/>
      <c r="R1541" s="4"/>
      <c r="S1541" s="4"/>
      <c r="T1541" s="4"/>
    </row>
    <row r="1542" spans="2:20" x14ac:dyDescent="0.2">
      <c r="B1542" s="4"/>
      <c r="C1542" s="4"/>
      <c r="D1542" s="4"/>
      <c r="E1542" s="4"/>
      <c r="F1542" s="4"/>
      <c r="G1542" s="4"/>
      <c r="H1542" s="4"/>
      <c r="I1542" s="4"/>
      <c r="J1542" s="4"/>
      <c r="K1542" s="4"/>
      <c r="L1542" s="4"/>
      <c r="M1542" s="4"/>
      <c r="N1542" s="4"/>
      <c r="O1542" s="4"/>
      <c r="P1542" s="4"/>
      <c r="Q1542" s="4"/>
      <c r="R1542" s="4"/>
      <c r="S1542" s="4"/>
      <c r="T1542" s="4"/>
    </row>
    <row r="1543" spans="2:20" x14ac:dyDescent="0.2">
      <c r="B1543" s="4"/>
      <c r="C1543" s="4"/>
      <c r="D1543" s="4"/>
      <c r="E1543" s="4"/>
      <c r="F1543" s="4"/>
      <c r="G1543" s="4"/>
      <c r="H1543" s="4"/>
      <c r="I1543" s="4"/>
      <c r="J1543" s="4"/>
      <c r="K1543" s="4"/>
      <c r="L1543" s="4"/>
      <c r="M1543" s="4"/>
      <c r="N1543" s="4"/>
      <c r="O1543" s="4"/>
      <c r="P1543" s="4"/>
      <c r="Q1543" s="4"/>
      <c r="R1543" s="4"/>
      <c r="S1543" s="4"/>
      <c r="T1543" s="4"/>
    </row>
    <row r="1544" spans="2:20" x14ac:dyDescent="0.2">
      <c r="B1544" s="4"/>
      <c r="C1544" s="4"/>
      <c r="D1544" s="4"/>
      <c r="E1544" s="4"/>
      <c r="F1544" s="4"/>
      <c r="G1544" s="4"/>
      <c r="H1544" s="4"/>
      <c r="I1544" s="4"/>
      <c r="J1544" s="4"/>
      <c r="K1544" s="4"/>
      <c r="L1544" s="4"/>
      <c r="M1544" s="4"/>
      <c r="N1544" s="4"/>
      <c r="O1544" s="4"/>
      <c r="P1544" s="4"/>
      <c r="Q1544" s="4"/>
      <c r="R1544" s="4"/>
      <c r="S1544" s="4"/>
      <c r="T1544" s="4"/>
    </row>
    <row r="1545" spans="2:20" x14ac:dyDescent="0.2">
      <c r="B1545" s="4"/>
      <c r="C1545" s="4"/>
      <c r="D1545" s="4"/>
      <c r="E1545" s="4"/>
      <c r="F1545" s="4"/>
      <c r="G1545" s="4"/>
      <c r="H1545" s="4"/>
      <c r="I1545" s="4"/>
      <c r="J1545" s="4"/>
      <c r="K1545" s="4"/>
      <c r="L1545" s="4"/>
      <c r="M1545" s="4"/>
      <c r="N1545" s="4"/>
      <c r="O1545" s="4"/>
      <c r="P1545" s="4"/>
      <c r="Q1545" s="4"/>
      <c r="R1545" s="4"/>
      <c r="S1545" s="4"/>
      <c r="T1545" s="4"/>
    </row>
    <row r="1546" spans="2:20" x14ac:dyDescent="0.2">
      <c r="B1546" s="4"/>
      <c r="C1546" s="4"/>
      <c r="D1546" s="4"/>
      <c r="E1546" s="4"/>
      <c r="F1546" s="4"/>
      <c r="G1546" s="4"/>
      <c r="H1546" s="4"/>
      <c r="I1546" s="4"/>
      <c r="J1546" s="4"/>
      <c r="K1546" s="4"/>
      <c r="L1546" s="4"/>
      <c r="M1546" s="4"/>
      <c r="N1546" s="4"/>
      <c r="O1546" s="4"/>
      <c r="P1546" s="4"/>
      <c r="Q1546" s="4"/>
      <c r="R1546" s="4"/>
      <c r="S1546" s="4"/>
      <c r="T1546" s="4"/>
    </row>
    <row r="1547" spans="2:20" x14ac:dyDescent="0.2">
      <c r="B1547" s="4"/>
      <c r="C1547" s="4"/>
      <c r="D1547" s="4"/>
      <c r="E1547" s="4"/>
      <c r="F1547" s="4"/>
      <c r="G1547" s="4"/>
      <c r="H1547" s="4"/>
      <c r="I1547" s="4"/>
      <c r="J1547" s="4"/>
      <c r="K1547" s="4"/>
      <c r="L1547" s="4"/>
      <c r="M1547" s="4"/>
      <c r="N1547" s="4"/>
      <c r="O1547" s="4"/>
      <c r="P1547" s="4"/>
      <c r="Q1547" s="4"/>
      <c r="R1547" s="4"/>
      <c r="S1547" s="4"/>
      <c r="T1547" s="4"/>
    </row>
    <row r="1548" spans="2:20" x14ac:dyDescent="0.2">
      <c r="B1548" s="4"/>
      <c r="C1548" s="4"/>
      <c r="D1548" s="4"/>
      <c r="E1548" s="4"/>
      <c r="F1548" s="4"/>
      <c r="G1548" s="4"/>
      <c r="H1548" s="4"/>
      <c r="I1548" s="4"/>
      <c r="J1548" s="4"/>
      <c r="K1548" s="4"/>
      <c r="L1548" s="4"/>
      <c r="M1548" s="4"/>
      <c r="N1548" s="4"/>
      <c r="O1548" s="4"/>
      <c r="P1548" s="4"/>
      <c r="Q1548" s="4"/>
      <c r="R1548" s="4"/>
      <c r="S1548" s="4"/>
      <c r="T1548" s="4"/>
    </row>
    <row r="1549" spans="2:20" x14ac:dyDescent="0.2">
      <c r="B1549" s="4"/>
      <c r="C1549" s="4"/>
      <c r="D1549" s="4"/>
      <c r="E1549" s="4"/>
      <c r="F1549" s="4"/>
      <c r="G1549" s="4"/>
      <c r="H1549" s="4"/>
      <c r="I1549" s="4"/>
      <c r="J1549" s="4"/>
      <c r="K1549" s="4"/>
      <c r="L1549" s="4"/>
      <c r="M1549" s="4"/>
      <c r="N1549" s="4"/>
      <c r="O1549" s="4"/>
      <c r="P1549" s="4"/>
      <c r="Q1549" s="4"/>
      <c r="R1549" s="4"/>
      <c r="S1549" s="4"/>
      <c r="T1549" s="4"/>
    </row>
    <row r="1550" spans="2:20" x14ac:dyDescent="0.2">
      <c r="B1550" s="4"/>
      <c r="C1550" s="4"/>
      <c r="D1550" s="4"/>
      <c r="E1550" s="4"/>
      <c r="F1550" s="4"/>
      <c r="G1550" s="4"/>
      <c r="H1550" s="4"/>
      <c r="I1550" s="4"/>
      <c r="J1550" s="4"/>
      <c r="K1550" s="4"/>
      <c r="L1550" s="4"/>
      <c r="M1550" s="4"/>
      <c r="N1550" s="4"/>
      <c r="O1550" s="4"/>
      <c r="P1550" s="4"/>
      <c r="Q1550" s="4"/>
      <c r="R1550" s="4"/>
      <c r="S1550" s="4"/>
      <c r="T1550" s="4"/>
    </row>
    <row r="1551" spans="2:20" x14ac:dyDescent="0.2">
      <c r="B1551" s="4"/>
      <c r="C1551" s="4"/>
      <c r="D1551" s="4"/>
      <c r="E1551" s="4"/>
      <c r="F1551" s="4"/>
      <c r="G1551" s="4"/>
      <c r="H1551" s="4"/>
      <c r="I1551" s="4"/>
      <c r="J1551" s="4"/>
      <c r="K1551" s="4"/>
      <c r="L1551" s="4"/>
      <c r="M1551" s="4"/>
      <c r="N1551" s="4"/>
      <c r="O1551" s="4"/>
      <c r="P1551" s="4"/>
      <c r="Q1551" s="4"/>
      <c r="R1551" s="4"/>
      <c r="S1551" s="4"/>
      <c r="T1551" s="4"/>
    </row>
    <row r="1552" spans="2:20" x14ac:dyDescent="0.2">
      <c r="B1552" s="4"/>
      <c r="C1552" s="4"/>
      <c r="D1552" s="4"/>
      <c r="E1552" s="4"/>
      <c r="F1552" s="4"/>
      <c r="G1552" s="4"/>
      <c r="H1552" s="4"/>
      <c r="I1552" s="4"/>
      <c r="J1552" s="4"/>
      <c r="K1552" s="4"/>
      <c r="L1552" s="4"/>
      <c r="M1552" s="4"/>
      <c r="N1552" s="4"/>
      <c r="O1552" s="4"/>
      <c r="P1552" s="4"/>
      <c r="Q1552" s="4"/>
      <c r="R1552" s="4"/>
      <c r="S1552" s="4"/>
      <c r="T1552" s="4"/>
    </row>
    <row r="1553" spans="2:20" x14ac:dyDescent="0.2">
      <c r="B1553" s="4"/>
      <c r="C1553" s="4"/>
      <c r="D1553" s="4"/>
      <c r="E1553" s="4"/>
      <c r="F1553" s="4"/>
      <c r="G1553" s="4"/>
      <c r="H1553" s="4"/>
      <c r="I1553" s="4"/>
      <c r="J1553" s="4"/>
      <c r="K1553" s="4"/>
      <c r="L1553" s="4"/>
      <c r="M1553" s="4"/>
      <c r="N1553" s="4"/>
      <c r="O1553" s="4"/>
      <c r="P1553" s="4"/>
      <c r="Q1553" s="4"/>
      <c r="R1553" s="4"/>
      <c r="S1553" s="4"/>
      <c r="T1553" s="4"/>
    </row>
  </sheetData>
  <dataConsolidate/>
  <mergeCells count="1256">
    <mergeCell ref="H292:H298"/>
    <mergeCell ref="G292:G298"/>
    <mergeCell ref="J267:J272"/>
    <mergeCell ref="G267:G272"/>
    <mergeCell ref="J273:J278"/>
    <mergeCell ref="G279:G284"/>
    <mergeCell ref="H279:H284"/>
    <mergeCell ref="I279:I284"/>
    <mergeCell ref="J279:J290"/>
    <mergeCell ref="L212:L217"/>
    <mergeCell ref="T224:T229"/>
    <mergeCell ref="R230:R235"/>
    <mergeCell ref="S230:S235"/>
    <mergeCell ref="P279:P284"/>
    <mergeCell ref="P261:P266"/>
    <mergeCell ref="Q261:Q266"/>
    <mergeCell ref="R267:R272"/>
    <mergeCell ref="P273:P278"/>
    <mergeCell ref="R273:R278"/>
    <mergeCell ref="Q273:Q278"/>
    <mergeCell ref="P267:P272"/>
    <mergeCell ref="K292:K299"/>
    <mergeCell ref="L292:L299"/>
    <mergeCell ref="R279:R284"/>
    <mergeCell ref="S279:S284"/>
    <mergeCell ref="T279:T284"/>
    <mergeCell ref="K267:K272"/>
    <mergeCell ref="O212:O217"/>
    <mergeCell ref="P212:P217"/>
    <mergeCell ref="Q212:Q217"/>
    <mergeCell ref="M285:M290"/>
    <mergeCell ref="M279:M284"/>
    <mergeCell ref="F292:F299"/>
    <mergeCell ref="O273:O278"/>
    <mergeCell ref="J255:J266"/>
    <mergeCell ref="I255:I260"/>
    <mergeCell ref="I261:I266"/>
    <mergeCell ref="I285:I290"/>
    <mergeCell ref="G285:G290"/>
    <mergeCell ref="O218:O223"/>
    <mergeCell ref="P218:P223"/>
    <mergeCell ref="S243:S248"/>
    <mergeCell ref="X285:X290"/>
    <mergeCell ref="X261:X266"/>
    <mergeCell ref="AA53:AA58"/>
    <mergeCell ref="W218:W223"/>
    <mergeCell ref="X218:X223"/>
    <mergeCell ref="W230:W235"/>
    <mergeCell ref="X230:X235"/>
    <mergeCell ref="AA169:AA174"/>
    <mergeCell ref="Y66:Y71"/>
    <mergeCell ref="Y114:Y119"/>
    <mergeCell ref="Y150:Y155"/>
    <mergeCell ref="Y236:Y241"/>
    <mergeCell ref="Y96:Y101"/>
    <mergeCell ref="Y120:Y125"/>
    <mergeCell ref="W78:W83"/>
    <mergeCell ref="X78:X83"/>
    <mergeCell ref="Y163:Y168"/>
    <mergeCell ref="Y84:Y89"/>
    <mergeCell ref="AA114:AA119"/>
    <mergeCell ref="AA96:AA101"/>
    <mergeCell ref="Z126:Z131"/>
    <mergeCell ref="Z132:Z137"/>
    <mergeCell ref="Z108:Z113"/>
    <mergeCell ref="Z114:Z119"/>
    <mergeCell ref="Z120:Z125"/>
    <mergeCell ref="AA102:AA107"/>
    <mergeCell ref="AA194:AA199"/>
    <mergeCell ref="AA200:AA205"/>
    <mergeCell ref="AA206:AA211"/>
    <mergeCell ref="AA175:AA180"/>
    <mergeCell ref="V114:V119"/>
    <mergeCell ref="W114:W119"/>
    <mergeCell ref="S285:S290"/>
    <mergeCell ref="T285:T290"/>
    <mergeCell ref="U285:U290"/>
    <mergeCell ref="W84:W89"/>
    <mergeCell ref="X84:X89"/>
    <mergeCell ref="W90:W95"/>
    <mergeCell ref="X90:X95"/>
    <mergeCell ref="X96:X101"/>
    <mergeCell ref="W102:W107"/>
    <mergeCell ref="X102:X107"/>
    <mergeCell ref="W108:W113"/>
    <mergeCell ref="X108:X113"/>
    <mergeCell ref="W236:W241"/>
    <mergeCell ref="Y90:Y95"/>
    <mergeCell ref="Y206:Y211"/>
    <mergeCell ref="Y218:Y223"/>
    <mergeCell ref="X279:X284"/>
    <mergeCell ref="Y126:Y131"/>
    <mergeCell ref="Y138:Y143"/>
    <mergeCell ref="Y144:Y149"/>
    <mergeCell ref="T243:T248"/>
    <mergeCell ref="S212:S217"/>
    <mergeCell ref="W96:W101"/>
    <mergeCell ref="Y187:Y192"/>
    <mergeCell ref="X144:X149"/>
    <mergeCell ref="W150:W155"/>
    <mergeCell ref="X150:X155"/>
    <mergeCell ref="Y102:Y107"/>
    <mergeCell ref="Y108:Y113"/>
    <mergeCell ref="K331:K332"/>
    <mergeCell ref="L331:L332"/>
    <mergeCell ref="L267:L272"/>
    <mergeCell ref="L273:L278"/>
    <mergeCell ref="L279:L290"/>
    <mergeCell ref="L302:L303"/>
    <mergeCell ref="L304:L305"/>
    <mergeCell ref="L306:L317"/>
    <mergeCell ref="L318:L329"/>
    <mergeCell ref="K302:K303"/>
    <mergeCell ref="K304:K305"/>
    <mergeCell ref="K306:K317"/>
    <mergeCell ref="K318:K329"/>
    <mergeCell ref="K279:K290"/>
    <mergeCell ref="K273:K278"/>
    <mergeCell ref="S324:S329"/>
    <mergeCell ref="W279:W284"/>
    <mergeCell ref="O279:O284"/>
    <mergeCell ref="W285:W290"/>
    <mergeCell ref="N292:N298"/>
    <mergeCell ref="M292:M298"/>
    <mergeCell ref="O267:O272"/>
    <mergeCell ref="M212:M217"/>
    <mergeCell ref="R255:R260"/>
    <mergeCell ref="P255:P260"/>
    <mergeCell ref="AA236:AA241"/>
    <mergeCell ref="U279:U284"/>
    <mergeCell ref="V279:V284"/>
    <mergeCell ref="AA9:AA22"/>
    <mergeCell ref="AA41:AA52"/>
    <mergeCell ref="AA84:AA95"/>
    <mergeCell ref="AA243:AA248"/>
    <mergeCell ref="AA230:AA235"/>
    <mergeCell ref="W23:W28"/>
    <mergeCell ref="X23:X28"/>
    <mergeCell ref="W35:W40"/>
    <mergeCell ref="X35:X40"/>
    <mergeCell ref="W53:W58"/>
    <mergeCell ref="X53:X58"/>
    <mergeCell ref="W60:W65"/>
    <mergeCell ref="X60:X65"/>
    <mergeCell ref="AA60:AA65"/>
    <mergeCell ref="AA72:AA77"/>
    <mergeCell ref="AA66:AA71"/>
    <mergeCell ref="V218:V223"/>
    <mergeCell ref="V236:V241"/>
    <mergeCell ref="X114:X119"/>
    <mergeCell ref="W120:W125"/>
    <mergeCell ref="X120:X125"/>
    <mergeCell ref="AA249:AA254"/>
    <mergeCell ref="AA255:AA260"/>
    <mergeCell ref="Y261:Y266"/>
    <mergeCell ref="W187:W192"/>
    <mergeCell ref="V175:V180"/>
    <mergeCell ref="U163:U168"/>
    <mergeCell ref="W261:W266"/>
    <mergeCell ref="AA273:AA278"/>
    <mergeCell ref="AA187:AA192"/>
    <mergeCell ref="Y181:Y186"/>
    <mergeCell ref="Y156:Y161"/>
    <mergeCell ref="AA218:AA223"/>
    <mergeCell ref="R224:R229"/>
    <mergeCell ref="W156:W161"/>
    <mergeCell ref="AA212:AA217"/>
    <mergeCell ref="X156:X161"/>
    <mergeCell ref="V212:V217"/>
    <mergeCell ref="AA126:AA131"/>
    <mergeCell ref="AA150:AA155"/>
    <mergeCell ref="Y132:Y137"/>
    <mergeCell ref="W126:W131"/>
    <mergeCell ref="X126:X131"/>
    <mergeCell ref="AA181:AA186"/>
    <mergeCell ref="AA163:AA168"/>
    <mergeCell ref="AA156:AA161"/>
    <mergeCell ref="AA144:AA149"/>
    <mergeCell ref="AA132:AA137"/>
    <mergeCell ref="AA138:AA143"/>
    <mergeCell ref="Z144:Z149"/>
    <mergeCell ref="Z150:Z155"/>
    <mergeCell ref="Z156:Z161"/>
    <mergeCell ref="Z187:Z192"/>
    <mergeCell ref="Z163:Z168"/>
    <mergeCell ref="AA224:AA229"/>
    <mergeCell ref="Y169:Y174"/>
    <mergeCell ref="U187:U192"/>
    <mergeCell ref="X194:X199"/>
    <mergeCell ref="Y194:Y199"/>
    <mergeCell ref="X212:X217"/>
    <mergeCell ref="W206:W211"/>
    <mergeCell ref="N285:N290"/>
    <mergeCell ref="V206:V211"/>
    <mergeCell ref="M261:M266"/>
    <mergeCell ref="N261:N266"/>
    <mergeCell ref="S261:S266"/>
    <mergeCell ref="T261:T266"/>
    <mergeCell ref="R261:R266"/>
    <mergeCell ref="Q267:Q272"/>
    <mergeCell ref="O261:O266"/>
    <mergeCell ref="Q255:Q260"/>
    <mergeCell ref="N236:N241"/>
    <mergeCell ref="U218:U223"/>
    <mergeCell ref="V261:V266"/>
    <mergeCell ref="Q230:Q235"/>
    <mergeCell ref="V224:V229"/>
    <mergeCell ref="P224:P229"/>
    <mergeCell ref="R249:R254"/>
    <mergeCell ref="S249:S254"/>
    <mergeCell ref="T249:T254"/>
    <mergeCell ref="Q224:Q229"/>
    <mergeCell ref="U230:U235"/>
    <mergeCell ref="U243:U248"/>
    <mergeCell ref="R206:R211"/>
    <mergeCell ref="S206:S211"/>
    <mergeCell ref="T206:T211"/>
    <mergeCell ref="U206:U211"/>
    <mergeCell ref="M181:M186"/>
    <mergeCell ref="M187:M192"/>
    <mergeCell ref="Q169:Q174"/>
    <mergeCell ref="U150:U155"/>
    <mergeCell ref="Y200:Y205"/>
    <mergeCell ref="Z138:Z143"/>
    <mergeCell ref="AA120:AA125"/>
    <mergeCell ref="R243:R248"/>
    <mergeCell ref="T212:T217"/>
    <mergeCell ref="U249:U254"/>
    <mergeCell ref="V249:V254"/>
    <mergeCell ref="W249:W254"/>
    <mergeCell ref="X249:X254"/>
    <mergeCell ref="U255:U260"/>
    <mergeCell ref="V255:V260"/>
    <mergeCell ref="W255:W260"/>
    <mergeCell ref="X255:X260"/>
    <mergeCell ref="V243:V248"/>
    <mergeCell ref="W243:W248"/>
    <mergeCell ref="X243:X248"/>
    <mergeCell ref="V230:V235"/>
    <mergeCell ref="S218:S223"/>
    <mergeCell ref="T218:T223"/>
    <mergeCell ref="Q218:Q223"/>
    <mergeCell ref="R218:R223"/>
    <mergeCell ref="Z194:Z199"/>
    <mergeCell ref="Z200:Z205"/>
    <mergeCell ref="Z206:Z211"/>
    <mergeCell ref="Y212:Y217"/>
    <mergeCell ref="W212:W217"/>
    <mergeCell ref="M255:M260"/>
    <mergeCell ref="N230:N235"/>
    <mergeCell ref="J224:J229"/>
    <mergeCell ref="L230:L241"/>
    <mergeCell ref="L243:L254"/>
    <mergeCell ref="L224:L229"/>
    <mergeCell ref="M194:M199"/>
    <mergeCell ref="N194:N199"/>
    <mergeCell ref="J200:J205"/>
    <mergeCell ref="J218:J223"/>
    <mergeCell ref="J212:J217"/>
    <mergeCell ref="K218:K223"/>
    <mergeCell ref="K230:K241"/>
    <mergeCell ref="K224:K229"/>
    <mergeCell ref="M224:M229"/>
    <mergeCell ref="N224:N229"/>
    <mergeCell ref="M230:M235"/>
    <mergeCell ref="M249:M254"/>
    <mergeCell ref="O224:O229"/>
    <mergeCell ref="J230:J235"/>
    <mergeCell ref="L194:L199"/>
    <mergeCell ref="L255:L266"/>
    <mergeCell ref="K255:K266"/>
    <mergeCell ref="J236:J241"/>
    <mergeCell ref="J243:J254"/>
    <mergeCell ref="N218:N223"/>
    <mergeCell ref="K243:K254"/>
    <mergeCell ref="M236:M241"/>
    <mergeCell ref="M243:M248"/>
    <mergeCell ref="N243:N248"/>
    <mergeCell ref="L218:L223"/>
    <mergeCell ref="N249:N254"/>
    <mergeCell ref="M218:M223"/>
    <mergeCell ref="L206:L211"/>
    <mergeCell ref="N206:N211"/>
    <mergeCell ref="N255:N260"/>
    <mergeCell ref="K212:K217"/>
    <mergeCell ref="F331:F332"/>
    <mergeCell ref="F318:F329"/>
    <mergeCell ref="F279:F290"/>
    <mergeCell ref="N279:N284"/>
    <mergeCell ref="G324:G329"/>
    <mergeCell ref="K206:K211"/>
    <mergeCell ref="F267:F272"/>
    <mergeCell ref="G224:G229"/>
    <mergeCell ref="G236:G241"/>
    <mergeCell ref="H243:H248"/>
    <mergeCell ref="H255:H260"/>
    <mergeCell ref="H249:H254"/>
    <mergeCell ref="G230:G235"/>
    <mergeCell ref="I273:I278"/>
    <mergeCell ref="I230:I235"/>
    <mergeCell ref="G249:G254"/>
    <mergeCell ref="O306:O311"/>
    <mergeCell ref="P306:P311"/>
    <mergeCell ref="Q306:Q311"/>
    <mergeCell ref="R306:R311"/>
    <mergeCell ref="S306:S311"/>
    <mergeCell ref="O318:O323"/>
    <mergeCell ref="P318:P323"/>
    <mergeCell ref="O285:O290"/>
    <mergeCell ref="P285:P290"/>
    <mergeCell ref="Q285:Q290"/>
    <mergeCell ref="R285:R290"/>
    <mergeCell ref="O324:O329"/>
    <mergeCell ref="P324:P329"/>
    <mergeCell ref="Q324:Q329"/>
    <mergeCell ref="R324:R329"/>
    <mergeCell ref="H306:H311"/>
    <mergeCell ref="I318:I323"/>
    <mergeCell ref="J318:J323"/>
    <mergeCell ref="Q312:Q317"/>
    <mergeCell ref="R312:R317"/>
    <mergeCell ref="Q318:Q323"/>
    <mergeCell ref="O312:O317"/>
    <mergeCell ref="M306:M311"/>
    <mergeCell ref="N306:N311"/>
    <mergeCell ref="S318:S323"/>
    <mergeCell ref="J312:J317"/>
    <mergeCell ref="H324:H329"/>
    <mergeCell ref="H318:H323"/>
    <mergeCell ref="N324:N329"/>
    <mergeCell ref="N312:N317"/>
    <mergeCell ref="J292:J298"/>
    <mergeCell ref="I292:I298"/>
    <mergeCell ref="Y292:Y298"/>
    <mergeCell ref="Z292:Z298"/>
    <mergeCell ref="P312:P317"/>
    <mergeCell ref="Q279:Q284"/>
    <mergeCell ref="M312:M317"/>
    <mergeCell ref="M318:M323"/>
    <mergeCell ref="N318:N323"/>
    <mergeCell ref="M324:M329"/>
    <mergeCell ref="J324:J329"/>
    <mergeCell ref="X187:X192"/>
    <mergeCell ref="T187:T192"/>
    <mergeCell ref="V163:V168"/>
    <mergeCell ref="W169:W174"/>
    <mergeCell ref="X169:X174"/>
    <mergeCell ref="W175:W180"/>
    <mergeCell ref="X175:X180"/>
    <mergeCell ref="Y324:Y329"/>
    <mergeCell ref="V318:V323"/>
    <mergeCell ref="V312:V317"/>
    <mergeCell ref="Y306:Y311"/>
    <mergeCell ref="S236:S241"/>
    <mergeCell ref="T236:T241"/>
    <mergeCell ref="O236:O241"/>
    <mergeCell ref="P236:P241"/>
    <mergeCell ref="Q236:Q241"/>
    <mergeCell ref="R236:R241"/>
    <mergeCell ref="O230:O235"/>
    <mergeCell ref="P230:P235"/>
    <mergeCell ref="Q243:Q248"/>
    <mergeCell ref="U236:U241"/>
    <mergeCell ref="X236:X241"/>
    <mergeCell ref="Y255:Y260"/>
    <mergeCell ref="Z324:Z329"/>
    <mergeCell ref="Z306:Z311"/>
    <mergeCell ref="Z312:Z317"/>
    <mergeCell ref="S312:S317"/>
    <mergeCell ref="T312:T317"/>
    <mergeCell ref="AA318:AA329"/>
    <mergeCell ref="U312:U317"/>
    <mergeCell ref="Y312:Y317"/>
    <mergeCell ref="Y318:Y323"/>
    <mergeCell ref="Z273:Z278"/>
    <mergeCell ref="Z279:Z284"/>
    <mergeCell ref="W312:W317"/>
    <mergeCell ref="Y285:Y290"/>
    <mergeCell ref="X312:X317"/>
    <mergeCell ref="Y279:Y284"/>
    <mergeCell ref="T306:T311"/>
    <mergeCell ref="U306:U311"/>
    <mergeCell ref="V306:V311"/>
    <mergeCell ref="W306:W311"/>
    <mergeCell ref="X306:X311"/>
    <mergeCell ref="T324:T329"/>
    <mergeCell ref="U324:U329"/>
    <mergeCell ref="V324:V329"/>
    <mergeCell ref="W324:W329"/>
    <mergeCell ref="X324:X329"/>
    <mergeCell ref="AA292:AA298"/>
    <mergeCell ref="U292:U298"/>
    <mergeCell ref="V285:V290"/>
    <mergeCell ref="V292:V298"/>
    <mergeCell ref="AA285:AA290"/>
    <mergeCell ref="X292:X298"/>
    <mergeCell ref="U318:U323"/>
    <mergeCell ref="AA306:AA317"/>
    <mergeCell ref="Z318:Z323"/>
    <mergeCell ref="V126:V131"/>
    <mergeCell ref="V144:V149"/>
    <mergeCell ref="U181:U186"/>
    <mergeCell ref="V181:V186"/>
    <mergeCell ref="V187:V192"/>
    <mergeCell ref="O156:O161"/>
    <mergeCell ref="V150:V155"/>
    <mergeCell ref="T318:T323"/>
    <mergeCell ref="T292:T298"/>
    <mergeCell ref="S292:S298"/>
    <mergeCell ref="R292:R298"/>
    <mergeCell ref="Q292:Q298"/>
    <mergeCell ref="P292:P298"/>
    <mergeCell ref="O292:O298"/>
    <mergeCell ref="AA261:AA266"/>
    <mergeCell ref="R318:R323"/>
    <mergeCell ref="S255:S260"/>
    <mergeCell ref="T255:T260"/>
    <mergeCell ref="Y230:Y235"/>
    <mergeCell ref="W292:W298"/>
    <mergeCell ref="AA267:AA272"/>
    <mergeCell ref="Y267:Y272"/>
    <mergeCell ref="AA279:AA284"/>
    <mergeCell ref="U261:U266"/>
    <mergeCell ref="Y273:Y278"/>
    <mergeCell ref="W181:W186"/>
    <mergeCell ref="X181:X186"/>
    <mergeCell ref="O255:O260"/>
    <mergeCell ref="R212:R217"/>
    <mergeCell ref="W194:W199"/>
    <mergeCell ref="X206:X211"/>
    <mergeCell ref="Y175:Y180"/>
    <mergeCell ref="V169:V174"/>
    <mergeCell ref="O249:O254"/>
    <mergeCell ref="P249:P254"/>
    <mergeCell ref="Q249:Q254"/>
    <mergeCell ref="O243:O248"/>
    <mergeCell ref="P243:P248"/>
    <mergeCell ref="S224:S229"/>
    <mergeCell ref="Y249:Y254"/>
    <mergeCell ref="U224:U229"/>
    <mergeCell ref="W224:W229"/>
    <mergeCell ref="X224:X229"/>
    <mergeCell ref="Y224:Y229"/>
    <mergeCell ref="T230:T235"/>
    <mergeCell ref="U194:U199"/>
    <mergeCell ref="V194:V199"/>
    <mergeCell ref="Q206:Q211"/>
    <mergeCell ref="P194:P199"/>
    <mergeCell ref="O194:O199"/>
    <mergeCell ref="Q194:Q199"/>
    <mergeCell ref="S194:S199"/>
    <mergeCell ref="T194:T199"/>
    <mergeCell ref="R194:R199"/>
    <mergeCell ref="U175:U180"/>
    <mergeCell ref="O169:O174"/>
    <mergeCell ref="O181:O186"/>
    <mergeCell ref="J163:J168"/>
    <mergeCell ref="I120:I125"/>
    <mergeCell ref="I126:I131"/>
    <mergeCell ref="I132:I137"/>
    <mergeCell ref="J169:J174"/>
    <mergeCell ref="J206:J211"/>
    <mergeCell ref="N181:N186"/>
    <mergeCell ref="M206:M211"/>
    <mergeCell ref="L200:L205"/>
    <mergeCell ref="K200:K205"/>
    <mergeCell ref="S187:S192"/>
    <mergeCell ref="P181:P186"/>
    <mergeCell ref="R187:R192"/>
    <mergeCell ref="Q181:Q186"/>
    <mergeCell ref="K175:K186"/>
    <mergeCell ref="S181:S186"/>
    <mergeCell ref="T181:T186"/>
    <mergeCell ref="O175:O180"/>
    <mergeCell ref="R181:R186"/>
    <mergeCell ref="O187:O192"/>
    <mergeCell ref="P187:P192"/>
    <mergeCell ref="Q187:Q192"/>
    <mergeCell ref="O200:O205"/>
    <mergeCell ref="Q200:Q205"/>
    <mergeCell ref="M175:M180"/>
    <mergeCell ref="N175:N180"/>
    <mergeCell ref="P175:P180"/>
    <mergeCell ref="Q175:Q180"/>
    <mergeCell ref="R175:R180"/>
    <mergeCell ref="S175:S180"/>
    <mergeCell ref="T175:T180"/>
    <mergeCell ref="O163:O168"/>
    <mergeCell ref="K138:K143"/>
    <mergeCell ref="K144:K149"/>
    <mergeCell ref="N212:N217"/>
    <mergeCell ref="U212:U217"/>
    <mergeCell ref="P200:P205"/>
    <mergeCell ref="P206:P211"/>
    <mergeCell ref="O206:O211"/>
    <mergeCell ref="R132:R137"/>
    <mergeCell ref="P156:P161"/>
    <mergeCell ref="Q156:Q161"/>
    <mergeCell ref="P138:P143"/>
    <mergeCell ref="P150:P155"/>
    <mergeCell ref="T150:T155"/>
    <mergeCell ref="Q138:Q143"/>
    <mergeCell ref="S138:S143"/>
    <mergeCell ref="Q150:Q155"/>
    <mergeCell ref="R150:R155"/>
    <mergeCell ref="S150:S155"/>
    <mergeCell ref="S144:S149"/>
    <mergeCell ref="T144:T149"/>
    <mergeCell ref="R138:R143"/>
    <mergeCell ref="P144:P149"/>
    <mergeCell ref="Q144:Q149"/>
    <mergeCell ref="R144:R149"/>
    <mergeCell ref="U144:U149"/>
    <mergeCell ref="P163:P168"/>
    <mergeCell ref="Q163:Q168"/>
    <mergeCell ref="R163:R168"/>
    <mergeCell ref="S163:S168"/>
    <mergeCell ref="T163:T168"/>
    <mergeCell ref="N187:N192"/>
    <mergeCell ref="P169:P174"/>
    <mergeCell ref="I175:I180"/>
    <mergeCell ref="I144:I149"/>
    <mergeCell ref="I181:I186"/>
    <mergeCell ref="I150:I155"/>
    <mergeCell ref="H175:H180"/>
    <mergeCell ref="H169:H174"/>
    <mergeCell ref="H181:H186"/>
    <mergeCell ref="F175:F186"/>
    <mergeCell ref="H163:H168"/>
    <mergeCell ref="I187:I192"/>
    <mergeCell ref="I138:I143"/>
    <mergeCell ref="G169:G174"/>
    <mergeCell ref="G181:G186"/>
    <mergeCell ref="H132:H137"/>
    <mergeCell ref="G150:G155"/>
    <mergeCell ref="G163:G168"/>
    <mergeCell ref="G175:G180"/>
    <mergeCell ref="I236:I241"/>
    <mergeCell ref="H218:H223"/>
    <mergeCell ref="I224:I229"/>
    <mergeCell ref="G218:G223"/>
    <mergeCell ref="C212:C217"/>
    <mergeCell ref="B218:B223"/>
    <mergeCell ref="D212:D217"/>
    <mergeCell ref="E224:E229"/>
    <mergeCell ref="B230:B241"/>
    <mergeCell ref="C230:C241"/>
    <mergeCell ref="B212:B217"/>
    <mergeCell ref="E200:E205"/>
    <mergeCell ref="E212:E217"/>
    <mergeCell ref="E206:E211"/>
    <mergeCell ref="C206:C211"/>
    <mergeCell ref="E230:E235"/>
    <mergeCell ref="H236:H241"/>
    <mergeCell ref="H224:H229"/>
    <mergeCell ref="G200:G205"/>
    <mergeCell ref="H206:H211"/>
    <mergeCell ref="G206:G211"/>
    <mergeCell ref="H212:H217"/>
    <mergeCell ref="D218:D223"/>
    <mergeCell ref="E218:E223"/>
    <mergeCell ref="G212:G217"/>
    <mergeCell ref="I243:I248"/>
    <mergeCell ref="I249:I254"/>
    <mergeCell ref="I194:I199"/>
    <mergeCell ref="F194:F199"/>
    <mergeCell ref="H200:H205"/>
    <mergeCell ref="H230:H235"/>
    <mergeCell ref="I212:I217"/>
    <mergeCell ref="I200:I205"/>
    <mergeCell ref="F200:F205"/>
    <mergeCell ref="I206:I211"/>
    <mergeCell ref="I218:I223"/>
    <mergeCell ref="I267:I272"/>
    <mergeCell ref="B126:B131"/>
    <mergeCell ref="B132:B137"/>
    <mergeCell ref="B138:B143"/>
    <mergeCell ref="B144:B149"/>
    <mergeCell ref="D236:D241"/>
    <mergeCell ref="E236:E241"/>
    <mergeCell ref="D224:D229"/>
    <mergeCell ref="H194:H199"/>
    <mergeCell ref="D194:D199"/>
    <mergeCell ref="E194:E199"/>
    <mergeCell ref="F132:F137"/>
    <mergeCell ref="F126:F131"/>
    <mergeCell ref="G194:G199"/>
    <mergeCell ref="G144:G149"/>
    <mergeCell ref="I156:I161"/>
    <mergeCell ref="I163:I168"/>
    <mergeCell ref="I169:I174"/>
    <mergeCell ref="H156:H161"/>
    <mergeCell ref="G156:G161"/>
    <mergeCell ref="H187:H192"/>
    <mergeCell ref="B108:B113"/>
    <mergeCell ref="F206:F211"/>
    <mergeCell ref="B150:B155"/>
    <mergeCell ref="B156:B161"/>
    <mergeCell ref="F150:F155"/>
    <mergeCell ref="F163:F174"/>
    <mergeCell ref="F156:F161"/>
    <mergeCell ref="E144:E149"/>
    <mergeCell ref="E126:E131"/>
    <mergeCell ref="G261:G266"/>
    <mergeCell ref="C126:C131"/>
    <mergeCell ref="C138:C143"/>
    <mergeCell ref="D138:D143"/>
    <mergeCell ref="D132:D137"/>
    <mergeCell ref="C132:C137"/>
    <mergeCell ref="C144:C149"/>
    <mergeCell ref="D144:D149"/>
    <mergeCell ref="D126:D131"/>
    <mergeCell ref="G114:G119"/>
    <mergeCell ref="G132:G137"/>
    <mergeCell ref="D230:D235"/>
    <mergeCell ref="B224:B229"/>
    <mergeCell ref="C224:C229"/>
    <mergeCell ref="C218:C223"/>
    <mergeCell ref="F187:F193"/>
    <mergeCell ref="G187:G192"/>
    <mergeCell ref="B194:B199"/>
    <mergeCell ref="C194:C199"/>
    <mergeCell ref="G243:G248"/>
    <mergeCell ref="G255:G260"/>
    <mergeCell ref="G120:G125"/>
    <mergeCell ref="C84:C95"/>
    <mergeCell ref="E84:E89"/>
    <mergeCell ref="E114:E119"/>
    <mergeCell ref="D163:D168"/>
    <mergeCell ref="D175:D180"/>
    <mergeCell ref="E175:E180"/>
    <mergeCell ref="E163:E168"/>
    <mergeCell ref="B200:B205"/>
    <mergeCell ref="C200:C205"/>
    <mergeCell ref="B206:B211"/>
    <mergeCell ref="D206:D211"/>
    <mergeCell ref="D200:D205"/>
    <mergeCell ref="C163:C174"/>
    <mergeCell ref="B163:B174"/>
    <mergeCell ref="B175:B186"/>
    <mergeCell ref="C175:C186"/>
    <mergeCell ref="D181:D186"/>
    <mergeCell ref="E150:E155"/>
    <mergeCell ref="B187:B193"/>
    <mergeCell ref="C187:C193"/>
    <mergeCell ref="D187:D192"/>
    <mergeCell ref="E187:E192"/>
    <mergeCell ref="C156:C161"/>
    <mergeCell ref="D156:D161"/>
    <mergeCell ref="D169:D174"/>
    <mergeCell ref="E169:E174"/>
    <mergeCell ref="D150:D155"/>
    <mergeCell ref="E181:E186"/>
    <mergeCell ref="E156:E161"/>
    <mergeCell ref="C150:C155"/>
    <mergeCell ref="E132:E137"/>
    <mergeCell ref="E138:E143"/>
    <mergeCell ref="B9:B22"/>
    <mergeCell ref="G16:G22"/>
    <mergeCell ref="F9:F22"/>
    <mergeCell ref="D9:D15"/>
    <mergeCell ref="E9:E15"/>
    <mergeCell ref="D16:D22"/>
    <mergeCell ref="E16:E22"/>
    <mergeCell ref="B72:B77"/>
    <mergeCell ref="G23:G28"/>
    <mergeCell ref="F41:F52"/>
    <mergeCell ref="E47:E52"/>
    <mergeCell ref="G41:G46"/>
    <mergeCell ref="D47:D52"/>
    <mergeCell ref="D41:D46"/>
    <mergeCell ref="E41:E46"/>
    <mergeCell ref="B53:B58"/>
    <mergeCell ref="B60:B65"/>
    <mergeCell ref="B23:B28"/>
    <mergeCell ref="B41:B52"/>
    <mergeCell ref="B29:B40"/>
    <mergeCell ref="C41:C52"/>
    <mergeCell ref="G53:G58"/>
    <mergeCell ref="G60:G65"/>
    <mergeCell ref="H9:H15"/>
    <mergeCell ref="H16:H22"/>
    <mergeCell ref="J9:J15"/>
    <mergeCell ref="K23:K28"/>
    <mergeCell ref="J16:J22"/>
    <mergeCell ref="E35:E40"/>
    <mergeCell ref="G9:G15"/>
    <mergeCell ref="C9:C22"/>
    <mergeCell ref="F29:F40"/>
    <mergeCell ref="I9:I15"/>
    <mergeCell ref="I35:I40"/>
    <mergeCell ref="J29:J40"/>
    <mergeCell ref="K9:K22"/>
    <mergeCell ref="H23:H28"/>
    <mergeCell ref="E23:E28"/>
    <mergeCell ref="G29:G34"/>
    <mergeCell ref="D35:D40"/>
    <mergeCell ref="F23:F28"/>
    <mergeCell ref="D29:D34"/>
    <mergeCell ref="C23:C28"/>
    <mergeCell ref="D23:D28"/>
    <mergeCell ref="C29:C40"/>
    <mergeCell ref="B78:B83"/>
    <mergeCell ref="B120:B125"/>
    <mergeCell ref="C120:C125"/>
    <mergeCell ref="B114:B119"/>
    <mergeCell ref="B84:B95"/>
    <mergeCell ref="E78:E83"/>
    <mergeCell ref="F60:F65"/>
    <mergeCell ref="D90:D95"/>
    <mergeCell ref="E53:E58"/>
    <mergeCell ref="F53:F58"/>
    <mergeCell ref="D53:D58"/>
    <mergeCell ref="E66:E71"/>
    <mergeCell ref="D78:D83"/>
    <mergeCell ref="B66:B71"/>
    <mergeCell ref="B96:B107"/>
    <mergeCell ref="C96:C107"/>
    <mergeCell ref="D102:D107"/>
    <mergeCell ref="D96:D101"/>
    <mergeCell ref="C114:C119"/>
    <mergeCell ref="D114:D119"/>
    <mergeCell ref="D108:D113"/>
    <mergeCell ref="E102:E107"/>
    <mergeCell ref="C60:C65"/>
    <mergeCell ref="D60:D65"/>
    <mergeCell ref="E120:E125"/>
    <mergeCell ref="F120:F125"/>
    <mergeCell ref="C53:C58"/>
    <mergeCell ref="E96:E101"/>
    <mergeCell ref="F108:F113"/>
    <mergeCell ref="D120:D125"/>
    <mergeCell ref="C108:C113"/>
    <mergeCell ref="E108:E113"/>
    <mergeCell ref="H90:H95"/>
    <mergeCell ref="I84:I89"/>
    <mergeCell ref="F84:F95"/>
    <mergeCell ref="I96:I101"/>
    <mergeCell ref="I102:I107"/>
    <mergeCell ref="F78:F83"/>
    <mergeCell ref="G78:G83"/>
    <mergeCell ref="C78:C83"/>
    <mergeCell ref="I114:I119"/>
    <mergeCell ref="E60:E65"/>
    <mergeCell ref="G72:G77"/>
    <mergeCell ref="H29:H34"/>
    <mergeCell ref="G47:G52"/>
    <mergeCell ref="G35:G40"/>
    <mergeCell ref="H35:H40"/>
    <mergeCell ref="D66:D71"/>
    <mergeCell ref="D72:D77"/>
    <mergeCell ref="E29:E34"/>
    <mergeCell ref="H53:H58"/>
    <mergeCell ref="H66:H71"/>
    <mergeCell ref="H41:H46"/>
    <mergeCell ref="F66:F71"/>
    <mergeCell ref="F72:F77"/>
    <mergeCell ref="E72:E77"/>
    <mergeCell ref="H72:H77"/>
    <mergeCell ref="H60:H65"/>
    <mergeCell ref="H47:H52"/>
    <mergeCell ref="I108:I113"/>
    <mergeCell ref="H108:H113"/>
    <mergeCell ref="I41:I46"/>
    <mergeCell ref="C66:C71"/>
    <mergeCell ref="C72:C77"/>
    <mergeCell ref="J90:J95"/>
    <mergeCell ref="J108:J113"/>
    <mergeCell ref="J138:J143"/>
    <mergeCell ref="J156:J161"/>
    <mergeCell ref="J126:J131"/>
    <mergeCell ref="J120:J125"/>
    <mergeCell ref="J144:J149"/>
    <mergeCell ref="J132:J137"/>
    <mergeCell ref="J187:J193"/>
    <mergeCell ref="J181:J186"/>
    <mergeCell ref="K194:K199"/>
    <mergeCell ref="K187:K193"/>
    <mergeCell ref="K163:K174"/>
    <mergeCell ref="L163:L174"/>
    <mergeCell ref="L175:L186"/>
    <mergeCell ref="L84:L95"/>
    <mergeCell ref="J175:J180"/>
    <mergeCell ref="K126:K131"/>
    <mergeCell ref="K132:K137"/>
    <mergeCell ref="J114:J119"/>
    <mergeCell ref="L144:L149"/>
    <mergeCell ref="K156:K161"/>
    <mergeCell ref="J150:J155"/>
    <mergeCell ref="L126:L131"/>
    <mergeCell ref="L150:L155"/>
    <mergeCell ref="K150:K155"/>
    <mergeCell ref="L156:L161"/>
    <mergeCell ref="L120:L125"/>
    <mergeCell ref="L132:L137"/>
    <mergeCell ref="L138:L143"/>
    <mergeCell ref="J194:J199"/>
    <mergeCell ref="L187:L193"/>
    <mergeCell ref="L9:L22"/>
    <mergeCell ref="K84:K95"/>
    <mergeCell ref="L72:L77"/>
    <mergeCell ref="K72:K77"/>
    <mergeCell ref="I66:I71"/>
    <mergeCell ref="Y9:Y15"/>
    <mergeCell ref="Y16:Y22"/>
    <mergeCell ref="O23:O28"/>
    <mergeCell ref="P23:P28"/>
    <mergeCell ref="Q23:Q28"/>
    <mergeCell ref="R23:R28"/>
    <mergeCell ref="S23:S28"/>
    <mergeCell ref="V23:V28"/>
    <mergeCell ref="O9:O15"/>
    <mergeCell ref="P9:P15"/>
    <mergeCell ref="Q9:Q15"/>
    <mergeCell ref="Y23:Y28"/>
    <mergeCell ref="Y78:Y83"/>
    <mergeCell ref="I16:I22"/>
    <mergeCell ref="J66:J71"/>
    <mergeCell ref="J53:J58"/>
    <mergeCell ref="I60:I65"/>
    <mergeCell ref="I72:I77"/>
    <mergeCell ref="I78:I83"/>
    <mergeCell ref="I90:I95"/>
    <mergeCell ref="O78:O83"/>
    <mergeCell ref="P78:P83"/>
    <mergeCell ref="P47:P52"/>
    <mergeCell ref="P41:P46"/>
    <mergeCell ref="Q72:Q77"/>
    <mergeCell ref="Q78:Q83"/>
    <mergeCell ref="O72:O77"/>
    <mergeCell ref="Z9:Z15"/>
    <mergeCell ref="Y29:Y34"/>
    <mergeCell ref="Z16:Z22"/>
    <mergeCell ref="Z35:Z40"/>
    <mergeCell ref="S47:S52"/>
    <mergeCell ref="Z23:Z28"/>
    <mergeCell ref="U35:U40"/>
    <mergeCell ref="Y72:Y77"/>
    <mergeCell ref="Y60:Y65"/>
    <mergeCell ref="Y47:Y52"/>
    <mergeCell ref="U23:U28"/>
    <mergeCell ref="V35:V40"/>
    <mergeCell ref="Y41:Y46"/>
    <mergeCell ref="T23:T28"/>
    <mergeCell ref="S53:S58"/>
    <mergeCell ref="T53:T58"/>
    <mergeCell ref="S35:S40"/>
    <mergeCell ref="Y35:Y40"/>
    <mergeCell ref="X16:X22"/>
    <mergeCell ref="X72:X77"/>
    <mergeCell ref="Z53:Z58"/>
    <mergeCell ref="Z60:Z65"/>
    <mergeCell ref="Z66:Z71"/>
    <mergeCell ref="W29:W34"/>
    <mergeCell ref="X29:X34"/>
    <mergeCell ref="W41:W46"/>
    <mergeCell ref="X41:X46"/>
    <mergeCell ref="W47:W52"/>
    <mergeCell ref="X47:X52"/>
    <mergeCell ref="V66:V71"/>
    <mergeCell ref="W66:W71"/>
    <mergeCell ref="X66:X71"/>
    <mergeCell ref="B1:AA1"/>
    <mergeCell ref="G5:G6"/>
    <mergeCell ref="I5:I6"/>
    <mergeCell ref="J5:J6"/>
    <mergeCell ref="A3:AA3"/>
    <mergeCell ref="M5:M6"/>
    <mergeCell ref="N5:N6"/>
    <mergeCell ref="AA5:AA6"/>
    <mergeCell ref="B5:B6"/>
    <mergeCell ref="C5:C6"/>
    <mergeCell ref="D5:D6"/>
    <mergeCell ref="H5:H6"/>
    <mergeCell ref="E5:E6"/>
    <mergeCell ref="F5:F6"/>
    <mergeCell ref="K5:L5"/>
    <mergeCell ref="O5:Y5"/>
    <mergeCell ref="Z5:Z6"/>
    <mergeCell ref="A2:AA2"/>
    <mergeCell ref="O29:O34"/>
    <mergeCell ref="P29:P34"/>
    <mergeCell ref="V60:V65"/>
    <mergeCell ref="L23:L28"/>
    <mergeCell ref="I23:I28"/>
    <mergeCell ref="S60:S65"/>
    <mergeCell ref="T60:T65"/>
    <mergeCell ref="L60:L65"/>
    <mergeCell ref="N60:N65"/>
    <mergeCell ref="K53:K58"/>
    <mergeCell ref="K60:K65"/>
    <mergeCell ref="J60:J65"/>
    <mergeCell ref="I29:I34"/>
    <mergeCell ref="I47:I52"/>
    <mergeCell ref="N23:N28"/>
    <mergeCell ref="K29:K40"/>
    <mergeCell ref="O35:O40"/>
    <mergeCell ref="O53:O58"/>
    <mergeCell ref="O60:O65"/>
    <mergeCell ref="P53:P58"/>
    <mergeCell ref="Q53:Q58"/>
    <mergeCell ref="R53:R58"/>
    <mergeCell ref="P60:P65"/>
    <mergeCell ref="V29:V34"/>
    <mergeCell ref="V41:V46"/>
    <mergeCell ref="V47:V52"/>
    <mergeCell ref="I53:I58"/>
    <mergeCell ref="M23:M28"/>
    <mergeCell ref="M29:M34"/>
    <mergeCell ref="N29:N34"/>
    <mergeCell ref="Q29:Q34"/>
    <mergeCell ref="R29:R34"/>
    <mergeCell ref="AA23:AA28"/>
    <mergeCell ref="Y53:Y58"/>
    <mergeCell ref="N102:N107"/>
    <mergeCell ref="U78:U83"/>
    <mergeCell ref="N96:N101"/>
    <mergeCell ref="J102:J107"/>
    <mergeCell ref="J78:J83"/>
    <mergeCell ref="J84:J89"/>
    <mergeCell ref="T108:T113"/>
    <mergeCell ref="S78:S83"/>
    <mergeCell ref="S108:S113"/>
    <mergeCell ref="R108:R113"/>
    <mergeCell ref="R78:R83"/>
    <mergeCell ref="R96:R101"/>
    <mergeCell ref="Q102:Q107"/>
    <mergeCell ref="R102:R107"/>
    <mergeCell ref="V53:V58"/>
    <mergeCell ref="U53:U58"/>
    <mergeCell ref="U60:U65"/>
    <mergeCell ref="J23:J28"/>
    <mergeCell ref="N53:N58"/>
    <mergeCell ref="L78:L83"/>
    <mergeCell ref="L66:L71"/>
    <mergeCell ref="J96:J101"/>
    <mergeCell ref="U102:U107"/>
    <mergeCell ref="U108:U113"/>
    <mergeCell ref="P72:P77"/>
    <mergeCell ref="O66:O71"/>
    <mergeCell ref="P66:P71"/>
    <mergeCell ref="Q66:Q71"/>
    <mergeCell ref="AA78:AA83"/>
    <mergeCell ref="V96:V101"/>
    <mergeCell ref="AA35:AA40"/>
    <mergeCell ref="AA29:AA34"/>
    <mergeCell ref="K66:K71"/>
    <mergeCell ref="J72:J77"/>
    <mergeCell ref="AA108:AA113"/>
    <mergeCell ref="Z72:Z77"/>
    <mergeCell ref="R72:R77"/>
    <mergeCell ref="S72:S77"/>
    <mergeCell ref="O47:O52"/>
    <mergeCell ref="O41:O46"/>
    <mergeCell ref="R35:R40"/>
    <mergeCell ref="K120:K125"/>
    <mergeCell ref="K78:K83"/>
    <mergeCell ref="Q60:Q65"/>
    <mergeCell ref="R60:R65"/>
    <mergeCell ref="L29:L40"/>
    <mergeCell ref="L41:L52"/>
    <mergeCell ref="K96:K107"/>
    <mergeCell ref="K114:K119"/>
    <mergeCell ref="K108:K113"/>
    <mergeCell ref="L96:L107"/>
    <mergeCell ref="R120:R125"/>
    <mergeCell ref="P114:P119"/>
    <mergeCell ref="Q120:Q125"/>
    <mergeCell ref="S120:S125"/>
    <mergeCell ref="V78:V83"/>
    <mergeCell ref="Z29:Z34"/>
    <mergeCell ref="Z78:Z83"/>
    <mergeCell ref="Z84:Z89"/>
    <mergeCell ref="Z90:Z95"/>
    <mergeCell ref="Z41:Z46"/>
    <mergeCell ref="Z47:Z52"/>
    <mergeCell ref="W72:W77"/>
    <mergeCell ref="K41:K52"/>
    <mergeCell ref="L53:L58"/>
    <mergeCell ref="J47:J52"/>
    <mergeCell ref="J41:J46"/>
    <mergeCell ref="S102:S107"/>
    <mergeCell ref="T35:T40"/>
    <mergeCell ref="S96:S101"/>
    <mergeCell ref="T96:T101"/>
    <mergeCell ref="L108:L113"/>
    <mergeCell ref="L114:L119"/>
    <mergeCell ref="O108:O113"/>
    <mergeCell ref="P108:P113"/>
    <mergeCell ref="Q108:Q113"/>
    <mergeCell ref="O84:O89"/>
    <mergeCell ref="P84:P89"/>
    <mergeCell ref="O90:O95"/>
    <mergeCell ref="P90:P95"/>
    <mergeCell ref="P35:P40"/>
    <mergeCell ref="Q35:Q40"/>
    <mergeCell ref="O96:O101"/>
    <mergeCell ref="P96:P101"/>
    <mergeCell ref="Q96:Q101"/>
    <mergeCell ref="M35:M40"/>
    <mergeCell ref="M78:M83"/>
    <mergeCell ref="N78:N83"/>
    <mergeCell ref="T78:T83"/>
    <mergeCell ref="T41:T46"/>
    <mergeCell ref="U41:U46"/>
    <mergeCell ref="N47:N52"/>
    <mergeCell ref="Q47:Q52"/>
    <mergeCell ref="O102:O107"/>
    <mergeCell ref="B331:B332"/>
    <mergeCell ref="C331:C332"/>
    <mergeCell ref="B267:B272"/>
    <mergeCell ref="C267:C272"/>
    <mergeCell ref="D267:D272"/>
    <mergeCell ref="E267:E272"/>
    <mergeCell ref="B243:B254"/>
    <mergeCell ref="D279:D290"/>
    <mergeCell ref="E255:E260"/>
    <mergeCell ref="B304:B305"/>
    <mergeCell ref="D312:D317"/>
    <mergeCell ref="B318:B329"/>
    <mergeCell ref="B302:B303"/>
    <mergeCell ref="B306:B317"/>
    <mergeCell ref="E324:E329"/>
    <mergeCell ref="C243:C254"/>
    <mergeCell ref="D273:D278"/>
    <mergeCell ref="D243:D248"/>
    <mergeCell ref="D249:D254"/>
    <mergeCell ref="C273:C278"/>
    <mergeCell ref="B273:B278"/>
    <mergeCell ref="D318:D323"/>
    <mergeCell ref="B292:B299"/>
    <mergeCell ref="D292:D298"/>
    <mergeCell ref="E292:E298"/>
    <mergeCell ref="C292:C298"/>
    <mergeCell ref="E279:E284"/>
    <mergeCell ref="E273:E278"/>
    <mergeCell ref="E318:E323"/>
    <mergeCell ref="H84:H89"/>
    <mergeCell ref="G84:G89"/>
    <mergeCell ref="G90:G95"/>
    <mergeCell ref="E90:E95"/>
    <mergeCell ref="D84:D89"/>
    <mergeCell ref="H78:H83"/>
    <mergeCell ref="G66:G71"/>
    <mergeCell ref="C318:C329"/>
    <mergeCell ref="C255:C266"/>
    <mergeCell ref="D255:D260"/>
    <mergeCell ref="C279:C290"/>
    <mergeCell ref="C302:C303"/>
    <mergeCell ref="C306:C317"/>
    <mergeCell ref="D324:D329"/>
    <mergeCell ref="D306:D311"/>
    <mergeCell ref="E249:E254"/>
    <mergeCell ref="B279:B290"/>
    <mergeCell ref="B255:B266"/>
    <mergeCell ref="H285:H290"/>
    <mergeCell ref="E261:E266"/>
    <mergeCell ref="D261:D266"/>
    <mergeCell ref="H126:H131"/>
    <mergeCell ref="H120:H125"/>
    <mergeCell ref="H138:H143"/>
    <mergeCell ref="H144:H149"/>
    <mergeCell ref="G108:G113"/>
    <mergeCell ref="F114:F119"/>
    <mergeCell ref="F96:F107"/>
    <mergeCell ref="E243:E248"/>
    <mergeCell ref="E285:E290"/>
    <mergeCell ref="F212:F217"/>
    <mergeCell ref="F218:F223"/>
    <mergeCell ref="G306:G311"/>
    <mergeCell ref="F302:F303"/>
    <mergeCell ref="F304:F305"/>
    <mergeCell ref="G318:G323"/>
    <mergeCell ref="F306:F317"/>
    <mergeCell ref="H312:H317"/>
    <mergeCell ref="I312:I317"/>
    <mergeCell ref="I306:I311"/>
    <mergeCell ref="E306:E311"/>
    <mergeCell ref="E312:E317"/>
    <mergeCell ref="I324:I329"/>
    <mergeCell ref="G312:G317"/>
    <mergeCell ref="J306:J311"/>
    <mergeCell ref="G96:G101"/>
    <mergeCell ref="G126:G131"/>
    <mergeCell ref="G138:G143"/>
    <mergeCell ref="F144:F149"/>
    <mergeCell ref="F138:F143"/>
    <mergeCell ref="H96:H101"/>
    <mergeCell ref="H150:H155"/>
    <mergeCell ref="H102:H107"/>
    <mergeCell ref="G102:G107"/>
    <mergeCell ref="H114:H119"/>
    <mergeCell ref="H261:H266"/>
    <mergeCell ref="G273:G278"/>
    <mergeCell ref="H273:H278"/>
    <mergeCell ref="F224:F229"/>
    <mergeCell ref="F273:F278"/>
    <mergeCell ref="F230:F241"/>
    <mergeCell ref="F243:F254"/>
    <mergeCell ref="F255:F266"/>
    <mergeCell ref="H267:H272"/>
    <mergeCell ref="W16:W22"/>
    <mergeCell ref="R9:R15"/>
    <mergeCell ref="S9:S15"/>
    <mergeCell ref="T9:T15"/>
    <mergeCell ref="U9:U15"/>
    <mergeCell ref="V9:V15"/>
    <mergeCell ref="W9:W15"/>
    <mergeCell ref="V16:V22"/>
    <mergeCell ref="O16:O22"/>
    <mergeCell ref="P16:P22"/>
    <mergeCell ref="Q16:Q22"/>
    <mergeCell ref="M60:M65"/>
    <mergeCell ref="M66:M71"/>
    <mergeCell ref="M72:M77"/>
    <mergeCell ref="N66:N71"/>
    <mergeCell ref="R66:R71"/>
    <mergeCell ref="S66:S71"/>
    <mergeCell ref="T66:T71"/>
    <mergeCell ref="U66:U71"/>
    <mergeCell ref="N72:N77"/>
    <mergeCell ref="T72:T77"/>
    <mergeCell ref="U72:U77"/>
    <mergeCell ref="M41:M46"/>
    <mergeCell ref="M47:M52"/>
    <mergeCell ref="M53:M58"/>
    <mergeCell ref="N41:N46"/>
    <mergeCell ref="Q41:Q46"/>
    <mergeCell ref="R41:R46"/>
    <mergeCell ref="S41:S46"/>
    <mergeCell ref="R47:R52"/>
    <mergeCell ref="T47:T52"/>
    <mergeCell ref="U47:U52"/>
    <mergeCell ref="X9:X15"/>
    <mergeCell ref="N9:N15"/>
    <mergeCell ref="M9:M15"/>
    <mergeCell ref="W318:W323"/>
    <mergeCell ref="X318:X323"/>
    <mergeCell ref="Z243:Z248"/>
    <mergeCell ref="Z249:Z254"/>
    <mergeCell ref="Z255:Z260"/>
    <mergeCell ref="Z261:Z266"/>
    <mergeCell ref="Z267:Z272"/>
    <mergeCell ref="Z212:Z217"/>
    <mergeCell ref="Z218:Z223"/>
    <mergeCell ref="Z230:Z235"/>
    <mergeCell ref="Z236:Z241"/>
    <mergeCell ref="Y243:Y248"/>
    <mergeCell ref="Z285:Z290"/>
    <mergeCell ref="Z169:Z174"/>
    <mergeCell ref="Z175:Z180"/>
    <mergeCell ref="Z181:Z186"/>
    <mergeCell ref="Z224:Z229"/>
    <mergeCell ref="Z96:Z101"/>
    <mergeCell ref="Z102:Z107"/>
    <mergeCell ref="S29:S34"/>
    <mergeCell ref="T29:T34"/>
    <mergeCell ref="U29:U34"/>
    <mergeCell ref="N35:N40"/>
    <mergeCell ref="M16:M22"/>
    <mergeCell ref="N16:N22"/>
    <mergeCell ref="R16:R22"/>
    <mergeCell ref="S16:S22"/>
    <mergeCell ref="T16:T22"/>
    <mergeCell ref="U16:U22"/>
    <mergeCell ref="V120:V125"/>
    <mergeCell ref="V72:V77"/>
    <mergeCell ref="U84:U89"/>
    <mergeCell ref="V84:V89"/>
    <mergeCell ref="M90:M95"/>
    <mergeCell ref="N90:N95"/>
    <mergeCell ref="Q90:Q95"/>
    <mergeCell ref="R90:R95"/>
    <mergeCell ref="S90:S95"/>
    <mergeCell ref="T90:T95"/>
    <mergeCell ref="U90:U95"/>
    <mergeCell ref="V90:V95"/>
    <mergeCell ref="M84:M89"/>
    <mergeCell ref="N84:N89"/>
    <mergeCell ref="Q84:Q89"/>
    <mergeCell ref="R84:R89"/>
    <mergeCell ref="S84:S89"/>
    <mergeCell ref="T84:T89"/>
    <mergeCell ref="M96:M101"/>
    <mergeCell ref="M102:M107"/>
    <mergeCell ref="M108:M113"/>
    <mergeCell ref="N108:N113"/>
    <mergeCell ref="M114:M119"/>
    <mergeCell ref="N114:N119"/>
    <mergeCell ref="R114:R119"/>
    <mergeCell ref="S114:S119"/>
    <mergeCell ref="T114:T119"/>
    <mergeCell ref="U96:U101"/>
    <mergeCell ref="V102:V107"/>
    <mergeCell ref="V108:V113"/>
    <mergeCell ref="M169:M174"/>
    <mergeCell ref="N169:N174"/>
    <mergeCell ref="R169:R174"/>
    <mergeCell ref="S169:S174"/>
    <mergeCell ref="T169:T174"/>
    <mergeCell ref="U169:U174"/>
    <mergeCell ref="M120:M125"/>
    <mergeCell ref="N120:N125"/>
    <mergeCell ref="T120:T125"/>
    <mergeCell ref="U120:U125"/>
    <mergeCell ref="T132:T137"/>
    <mergeCell ref="T102:T107"/>
    <mergeCell ref="O114:O119"/>
    <mergeCell ref="O126:O131"/>
    <mergeCell ref="U126:U131"/>
    <mergeCell ref="P126:P131"/>
    <mergeCell ref="S126:S131"/>
    <mergeCell ref="Q126:Q131"/>
    <mergeCell ref="R126:R131"/>
    <mergeCell ref="P102:P107"/>
    <mergeCell ref="O120:O125"/>
    <mergeCell ref="P120:P125"/>
    <mergeCell ref="Q114:Q119"/>
    <mergeCell ref="U114:U119"/>
    <mergeCell ref="M126:M131"/>
    <mergeCell ref="N126:N131"/>
    <mergeCell ref="T126:T131"/>
    <mergeCell ref="U132:U137"/>
    <mergeCell ref="O150:O155"/>
    <mergeCell ref="O144:O149"/>
    <mergeCell ref="M156:M161"/>
    <mergeCell ref="N156:N161"/>
    <mergeCell ref="R156:R161"/>
    <mergeCell ref="S156:S161"/>
    <mergeCell ref="T156:T161"/>
    <mergeCell ref="U156:U161"/>
    <mergeCell ref="V156:V161"/>
    <mergeCell ref="N163:N168"/>
    <mergeCell ref="W163:W168"/>
    <mergeCell ref="V132:V137"/>
    <mergeCell ref="W132:W137"/>
    <mergeCell ref="X132:X137"/>
    <mergeCell ref="M138:M143"/>
    <mergeCell ref="N138:N143"/>
    <mergeCell ref="T138:T143"/>
    <mergeCell ref="U138:U143"/>
    <mergeCell ref="V138:V143"/>
    <mergeCell ref="W138:W143"/>
    <mergeCell ref="X138:X143"/>
    <mergeCell ref="P132:P137"/>
    <mergeCell ref="Q132:Q137"/>
    <mergeCell ref="O132:O137"/>
    <mergeCell ref="N144:N149"/>
    <mergeCell ref="W144:W149"/>
    <mergeCell ref="O138:O143"/>
    <mergeCell ref="M132:M137"/>
    <mergeCell ref="N132:N137"/>
    <mergeCell ref="S132:S137"/>
    <mergeCell ref="M144:M149"/>
    <mergeCell ref="M163:M168"/>
    <mergeCell ref="X163:X168"/>
  </mergeCells>
  <pageMargins left="0.23622047244094491" right="0.23622047244094491" top="0.47244094488188981" bottom="0.47244094488188981" header="0.31496062992125984" footer="0.31496062992125984"/>
  <pageSetup paperSize="8" scale="59" fitToHeight="0" orientation="landscape" r:id="rId1"/>
  <headerFooter>
    <oddHeader>&amp;C&amp;P</oddHeader>
    <oddFooter xml:space="preserve">&amp;C
</oddFooter>
  </headerFooter>
  <rowBreaks count="5" manualBreakCount="5">
    <brk id="83" max="26" man="1"/>
    <brk id="149" max="26" man="1"/>
    <brk id="205" max="26" man="1"/>
    <brk id="254" max="26" man="1"/>
    <brk id="303"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view="pageBreakPreview" zoomScale="50" zoomScaleNormal="55" zoomScaleSheetLayoutView="50" zoomScalePageLayoutView="40" workbookViewId="0">
      <pane ySplit="4" topLeftCell="A5" activePane="bottomLeft" state="frozen"/>
      <selection pane="bottomLeft" activeCell="A30" sqref="A30"/>
    </sheetView>
  </sheetViews>
  <sheetFormatPr defaultRowHeight="15.75" x14ac:dyDescent="0.25"/>
  <cols>
    <col min="1" max="1" width="13.375" customWidth="1"/>
    <col min="2" max="2" width="27.5" customWidth="1"/>
    <col min="3" max="3" width="10.5" customWidth="1"/>
    <col min="4" max="4" width="42.125" customWidth="1"/>
    <col min="5" max="5" width="15.25" customWidth="1"/>
    <col min="6" max="6" width="14.25" customWidth="1"/>
    <col min="7" max="7" width="10.5" customWidth="1"/>
    <col min="8" max="8" width="11" customWidth="1"/>
    <col min="9" max="9" width="22" bestFit="1" customWidth="1"/>
    <col min="10" max="10" width="15.875" bestFit="1" customWidth="1"/>
    <col min="11" max="11" width="17.125" bestFit="1" customWidth="1"/>
    <col min="12" max="18" width="19.125" bestFit="1" customWidth="1"/>
    <col min="19" max="19" width="19.25" bestFit="1" customWidth="1"/>
    <col min="20" max="20" width="13.875" customWidth="1"/>
    <col min="21" max="21" width="18.5" customWidth="1"/>
    <col min="22" max="22" width="83" customWidth="1"/>
    <col min="23" max="23" width="28" customWidth="1"/>
  </cols>
  <sheetData>
    <row r="1" spans="1:23" ht="25.5" customHeight="1" x14ac:dyDescent="0.25">
      <c r="B1" s="484" t="s">
        <v>332</v>
      </c>
      <c r="C1" s="484"/>
      <c r="D1" s="484"/>
      <c r="E1" s="484"/>
      <c r="F1" s="484"/>
      <c r="G1" s="484"/>
      <c r="H1" s="484"/>
      <c r="I1" s="484"/>
      <c r="J1" s="484"/>
      <c r="K1" s="484"/>
      <c r="L1" s="484"/>
      <c r="M1" s="484"/>
      <c r="N1" s="484"/>
      <c r="O1" s="484"/>
      <c r="P1" s="484"/>
      <c r="Q1" s="484"/>
      <c r="R1" s="484"/>
      <c r="S1" s="484"/>
      <c r="T1" s="484"/>
      <c r="U1" s="484"/>
      <c r="V1" s="484"/>
    </row>
    <row r="2" spans="1:23" ht="39" customHeight="1" x14ac:dyDescent="0.25">
      <c r="A2" s="483" t="s">
        <v>331</v>
      </c>
      <c r="B2" s="483"/>
      <c r="C2" s="483"/>
      <c r="D2" s="483"/>
      <c r="E2" s="483"/>
      <c r="F2" s="483"/>
      <c r="G2" s="483"/>
      <c r="H2" s="483"/>
      <c r="I2" s="483"/>
      <c r="J2" s="483"/>
      <c r="K2" s="483"/>
      <c r="L2" s="483"/>
      <c r="M2" s="483"/>
      <c r="N2" s="483"/>
      <c r="O2" s="483"/>
      <c r="P2" s="483"/>
      <c r="Q2" s="483"/>
      <c r="R2" s="483"/>
      <c r="S2" s="483"/>
      <c r="T2" s="483"/>
      <c r="U2" s="483"/>
      <c r="V2" s="483"/>
    </row>
    <row r="3" spans="1:23" ht="147.75" customHeight="1" x14ac:dyDescent="0.25">
      <c r="A3" s="129" t="s">
        <v>160</v>
      </c>
      <c r="B3" s="129" t="s">
        <v>161</v>
      </c>
      <c r="C3" s="129" t="s">
        <v>162</v>
      </c>
      <c r="D3" s="129" t="s">
        <v>163</v>
      </c>
      <c r="E3" s="129" t="s">
        <v>164</v>
      </c>
      <c r="F3" s="129" t="s">
        <v>1</v>
      </c>
      <c r="G3" s="129" t="s">
        <v>0</v>
      </c>
      <c r="H3" s="130" t="s">
        <v>278</v>
      </c>
      <c r="I3" s="129" t="s">
        <v>3</v>
      </c>
      <c r="J3" s="130">
        <v>2007</v>
      </c>
      <c r="K3" s="130">
        <v>2008</v>
      </c>
      <c r="L3" s="130">
        <v>2009</v>
      </c>
      <c r="M3" s="130">
        <v>2010</v>
      </c>
      <c r="N3" s="130">
        <v>2011</v>
      </c>
      <c r="O3" s="130">
        <v>2012</v>
      </c>
      <c r="P3" s="130">
        <v>2013</v>
      </c>
      <c r="Q3" s="130">
        <v>2014</v>
      </c>
      <c r="R3" s="130">
        <v>2015</v>
      </c>
      <c r="S3" s="130" t="s">
        <v>279</v>
      </c>
      <c r="T3" s="129" t="s">
        <v>353</v>
      </c>
      <c r="U3" s="131" t="s">
        <v>352</v>
      </c>
      <c r="V3" s="130" t="s">
        <v>330</v>
      </c>
    </row>
    <row r="4" spans="1:23" ht="18.75" x14ac:dyDescent="0.25">
      <c r="A4" s="133">
        <v>1</v>
      </c>
      <c r="B4" s="133">
        <v>2</v>
      </c>
      <c r="C4" s="133">
        <v>3</v>
      </c>
      <c r="D4" s="133">
        <v>4</v>
      </c>
      <c r="E4" s="133">
        <v>5</v>
      </c>
      <c r="F4" s="133">
        <v>6</v>
      </c>
      <c r="G4" s="133">
        <v>7</v>
      </c>
      <c r="H4" s="134">
        <v>8</v>
      </c>
      <c r="I4" s="133">
        <v>9</v>
      </c>
      <c r="J4" s="134">
        <v>10</v>
      </c>
      <c r="K4" s="134">
        <v>11</v>
      </c>
      <c r="L4" s="134">
        <v>12</v>
      </c>
      <c r="M4" s="134">
        <v>13</v>
      </c>
      <c r="N4" s="134">
        <v>14</v>
      </c>
      <c r="O4" s="134">
        <v>15</v>
      </c>
      <c r="P4" s="134">
        <v>16</v>
      </c>
      <c r="Q4" s="134">
        <v>17</v>
      </c>
      <c r="R4" s="134">
        <v>18</v>
      </c>
      <c r="S4" s="134">
        <v>19</v>
      </c>
      <c r="T4" s="133" t="s">
        <v>281</v>
      </c>
      <c r="U4" s="135" t="s">
        <v>325</v>
      </c>
      <c r="V4" s="136">
        <v>22</v>
      </c>
    </row>
    <row r="5" spans="1:23" ht="18.75" x14ac:dyDescent="0.25">
      <c r="A5" s="137" t="s">
        <v>170</v>
      </c>
      <c r="B5" s="132"/>
      <c r="C5" s="132"/>
      <c r="D5" s="138"/>
      <c r="E5" s="132"/>
      <c r="F5" s="132"/>
      <c r="G5" s="132"/>
      <c r="H5" s="132"/>
      <c r="I5" s="139"/>
      <c r="J5" s="139"/>
      <c r="K5" s="139"/>
      <c r="L5" s="139"/>
      <c r="M5" s="139"/>
      <c r="N5" s="139"/>
      <c r="O5" s="139"/>
      <c r="P5" s="140"/>
      <c r="Q5" s="139"/>
      <c r="R5" s="139"/>
      <c r="S5" s="139"/>
      <c r="T5" s="141"/>
      <c r="U5" s="139"/>
      <c r="V5" s="142"/>
    </row>
    <row r="6" spans="1:23" ht="116.25" customHeight="1" x14ac:dyDescent="0.25">
      <c r="A6" s="96" t="s">
        <v>171</v>
      </c>
      <c r="B6" s="96" t="s">
        <v>172</v>
      </c>
      <c r="C6" s="102">
        <v>614</v>
      </c>
      <c r="D6" s="102" t="s">
        <v>173</v>
      </c>
      <c r="E6" s="102" t="s">
        <v>30</v>
      </c>
      <c r="F6" s="96" t="s">
        <v>169</v>
      </c>
      <c r="G6" s="96" t="s">
        <v>53</v>
      </c>
      <c r="H6" s="97">
        <v>5.7999999999999996E-3</v>
      </c>
      <c r="I6" s="98">
        <v>0.01</v>
      </c>
      <c r="J6" s="98">
        <v>0</v>
      </c>
      <c r="K6" s="98">
        <v>0</v>
      </c>
      <c r="L6" s="98">
        <v>0</v>
      </c>
      <c r="M6" s="98">
        <v>7.9000000000000008E-3</v>
      </c>
      <c r="N6" s="103">
        <v>8.0000000000000002E-3</v>
      </c>
      <c r="O6" s="104">
        <v>7.4999999999999997E-3</v>
      </c>
      <c r="P6" s="103">
        <v>8.3000000000000001E-3</v>
      </c>
      <c r="Q6" s="105">
        <v>7.9000000000000008E-3</v>
      </c>
      <c r="R6" s="105">
        <v>9.1999999999999998E-3</v>
      </c>
      <c r="S6" s="106">
        <v>9.1999999999999998E-3</v>
      </c>
      <c r="T6" s="101">
        <f>S6/I6</f>
        <v>0.91999999999999993</v>
      </c>
      <c r="U6" s="107">
        <f>T6-100%</f>
        <v>-8.0000000000000071E-2</v>
      </c>
      <c r="V6" s="108" t="s">
        <v>301</v>
      </c>
    </row>
    <row r="7" spans="1:23" ht="316.5" customHeight="1" x14ac:dyDescent="0.25">
      <c r="A7" s="96" t="s">
        <v>174</v>
      </c>
      <c r="B7" s="96" t="s">
        <v>175</v>
      </c>
      <c r="C7" s="102">
        <v>616</v>
      </c>
      <c r="D7" s="102" t="s">
        <v>176</v>
      </c>
      <c r="E7" s="102" t="s">
        <v>17</v>
      </c>
      <c r="F7" s="96" t="s">
        <v>169</v>
      </c>
      <c r="G7" s="96" t="s">
        <v>53</v>
      </c>
      <c r="H7" s="96">
        <v>85</v>
      </c>
      <c r="I7" s="102">
        <v>425</v>
      </c>
      <c r="J7" s="102">
        <v>0</v>
      </c>
      <c r="K7" s="102">
        <v>0</v>
      </c>
      <c r="L7" s="102">
        <v>174</v>
      </c>
      <c r="M7" s="109">
        <v>132</v>
      </c>
      <c r="N7" s="109">
        <v>286</v>
      </c>
      <c r="O7" s="109">
        <v>266</v>
      </c>
      <c r="P7" s="110">
        <v>315</v>
      </c>
      <c r="Q7" s="111">
        <v>266</v>
      </c>
      <c r="R7" s="111">
        <v>264</v>
      </c>
      <c r="S7" s="112">
        <v>264</v>
      </c>
      <c r="T7" s="101">
        <f>S7/I7</f>
        <v>0.62117647058823533</v>
      </c>
      <c r="U7" s="107">
        <f>T7-100%</f>
        <v>-0.37882352941176467</v>
      </c>
      <c r="V7" s="113" t="s">
        <v>342</v>
      </c>
    </row>
    <row r="8" spans="1:23" ht="140.25" customHeight="1" x14ac:dyDescent="0.25">
      <c r="A8" s="96" t="s">
        <v>174</v>
      </c>
      <c r="B8" s="96" t="s">
        <v>175</v>
      </c>
      <c r="C8" s="102">
        <v>617</v>
      </c>
      <c r="D8" s="102" t="s">
        <v>177</v>
      </c>
      <c r="E8" s="102" t="s">
        <v>30</v>
      </c>
      <c r="F8" s="96" t="s">
        <v>169</v>
      </c>
      <c r="G8" s="96" t="s">
        <v>53</v>
      </c>
      <c r="H8" s="97">
        <v>0.14599999999999999</v>
      </c>
      <c r="I8" s="114">
        <v>0.186</v>
      </c>
      <c r="J8" s="114">
        <v>0</v>
      </c>
      <c r="K8" s="114">
        <v>0</v>
      </c>
      <c r="L8" s="114">
        <v>0.187</v>
      </c>
      <c r="M8" s="114">
        <v>0.18</v>
      </c>
      <c r="N8" s="114">
        <v>0.21</v>
      </c>
      <c r="O8" s="114">
        <v>0.35</v>
      </c>
      <c r="P8" s="98">
        <v>0.35</v>
      </c>
      <c r="Q8" s="99">
        <v>0.36759999999999998</v>
      </c>
      <c r="R8" s="105">
        <v>0.37380000000000002</v>
      </c>
      <c r="S8" s="100">
        <v>0.39090000000000003</v>
      </c>
      <c r="T8" s="101">
        <f>S8/I8</f>
        <v>2.1016129032258064</v>
      </c>
      <c r="U8" s="107">
        <f>T8-100%</f>
        <v>1.1016129032258064</v>
      </c>
      <c r="V8" s="113" t="s">
        <v>302</v>
      </c>
    </row>
    <row r="9" spans="1:23" ht="18.75" x14ac:dyDescent="0.25">
      <c r="A9" s="143" t="s">
        <v>178</v>
      </c>
      <c r="B9" s="95"/>
      <c r="C9" s="95"/>
      <c r="D9" s="144"/>
      <c r="E9" s="140"/>
      <c r="F9" s="140"/>
      <c r="G9" s="140"/>
      <c r="H9" s="140"/>
      <c r="I9" s="140"/>
      <c r="J9" s="140"/>
      <c r="K9" s="140"/>
      <c r="L9" s="140"/>
      <c r="M9" s="140"/>
      <c r="N9" s="140"/>
      <c r="O9" s="140"/>
      <c r="P9" s="140"/>
      <c r="Q9" s="139"/>
      <c r="R9" s="139"/>
      <c r="S9" s="139"/>
      <c r="T9" s="139"/>
      <c r="U9" s="145"/>
      <c r="V9" s="146"/>
    </row>
    <row r="10" spans="1:23" ht="320.25" customHeight="1" x14ac:dyDescent="0.25">
      <c r="A10" s="115" t="s">
        <v>179</v>
      </c>
      <c r="B10" s="115" t="s">
        <v>180</v>
      </c>
      <c r="C10" s="109">
        <v>621</v>
      </c>
      <c r="D10" s="109" t="s">
        <v>181</v>
      </c>
      <c r="E10" s="115" t="s">
        <v>30</v>
      </c>
      <c r="F10" s="115" t="s">
        <v>169</v>
      </c>
      <c r="G10" s="115" t="s">
        <v>53</v>
      </c>
      <c r="H10" s="116">
        <v>4.9000000000000002E-2</v>
      </c>
      <c r="I10" s="103">
        <v>0.02</v>
      </c>
      <c r="J10" s="103">
        <v>0</v>
      </c>
      <c r="K10" s="103">
        <v>0</v>
      </c>
      <c r="L10" s="103">
        <v>3.5000000000000003E-2</v>
      </c>
      <c r="M10" s="103">
        <v>5.2999999999999999E-2</v>
      </c>
      <c r="N10" s="103">
        <v>5.3999999999999999E-2</v>
      </c>
      <c r="O10" s="103">
        <v>5.3999999999999999E-2</v>
      </c>
      <c r="P10" s="103">
        <v>5.0999999999999997E-2</v>
      </c>
      <c r="Q10" s="105">
        <v>4.9000000000000002E-2</v>
      </c>
      <c r="R10" s="105">
        <v>4.9000000000000002E-2</v>
      </c>
      <c r="S10" s="106">
        <v>4.9000000000000002E-2</v>
      </c>
      <c r="T10" s="117">
        <f>(S10-H10)/(I10-H10)</f>
        <v>0</v>
      </c>
      <c r="U10" s="103">
        <f>T10-100%</f>
        <v>-1</v>
      </c>
      <c r="V10" s="118" t="s">
        <v>329</v>
      </c>
    </row>
    <row r="11" spans="1:23" ht="216.75" customHeight="1" x14ac:dyDescent="0.25">
      <c r="A11" s="96" t="s">
        <v>182</v>
      </c>
      <c r="B11" s="96" t="s">
        <v>183</v>
      </c>
      <c r="C11" s="102">
        <v>622</v>
      </c>
      <c r="D11" s="102" t="s">
        <v>184</v>
      </c>
      <c r="E11" s="96" t="s">
        <v>30</v>
      </c>
      <c r="F11" s="96" t="s">
        <v>169</v>
      </c>
      <c r="G11" s="96" t="s">
        <v>53</v>
      </c>
      <c r="H11" s="97">
        <v>0.27</v>
      </c>
      <c r="I11" s="98">
        <v>0.21</v>
      </c>
      <c r="J11" s="98">
        <v>0</v>
      </c>
      <c r="K11" s="98">
        <v>0</v>
      </c>
      <c r="L11" s="98">
        <v>0</v>
      </c>
      <c r="M11" s="98">
        <v>0.23799999999999999</v>
      </c>
      <c r="N11" s="98">
        <v>0.25</v>
      </c>
      <c r="O11" s="98">
        <v>0.22</v>
      </c>
      <c r="P11" s="98">
        <v>0.26</v>
      </c>
      <c r="Q11" s="99">
        <v>0.2263</v>
      </c>
      <c r="R11" s="99">
        <v>0.2382</v>
      </c>
      <c r="S11" s="100">
        <v>0.2382</v>
      </c>
      <c r="T11" s="101">
        <f>(S11-H11)/(I11-H11)</f>
        <v>0.53000000000000014</v>
      </c>
      <c r="U11" s="98">
        <f>T11-100%</f>
        <v>-0.46999999999999986</v>
      </c>
      <c r="V11" s="113" t="s">
        <v>303</v>
      </c>
    </row>
    <row r="12" spans="1:23" ht="131.25" x14ac:dyDescent="0.25">
      <c r="A12" s="96" t="s">
        <v>179</v>
      </c>
      <c r="B12" s="96" t="s">
        <v>180</v>
      </c>
      <c r="C12" s="102">
        <v>620</v>
      </c>
      <c r="D12" s="102" t="s">
        <v>185</v>
      </c>
      <c r="E12" s="96" t="s">
        <v>30</v>
      </c>
      <c r="F12" s="96" t="s">
        <v>169</v>
      </c>
      <c r="G12" s="96" t="s">
        <v>53</v>
      </c>
      <c r="H12" s="97">
        <v>0.79500000000000004</v>
      </c>
      <c r="I12" s="114">
        <v>0.8</v>
      </c>
      <c r="J12" s="114">
        <v>0</v>
      </c>
      <c r="K12" s="114">
        <v>0</v>
      </c>
      <c r="L12" s="114">
        <v>0</v>
      </c>
      <c r="M12" s="114">
        <v>0</v>
      </c>
      <c r="N12" s="114">
        <v>0.80500000000000005</v>
      </c>
      <c r="O12" s="114">
        <v>0.80049999999999999</v>
      </c>
      <c r="P12" s="114">
        <v>0.80049999999999999</v>
      </c>
      <c r="Q12" s="99">
        <v>0.85699999999999998</v>
      </c>
      <c r="R12" s="99">
        <v>0.85699999999999998</v>
      </c>
      <c r="S12" s="100">
        <v>0.86199999999999999</v>
      </c>
      <c r="T12" s="101">
        <f>S12/I12</f>
        <v>1.0774999999999999</v>
      </c>
      <c r="U12" s="98">
        <f>T12-100%</f>
        <v>7.7499999999999902E-2</v>
      </c>
      <c r="V12" s="108" t="s">
        <v>282</v>
      </c>
    </row>
    <row r="13" spans="1:23" ht="18.75" x14ac:dyDescent="0.25">
      <c r="A13" s="143" t="s">
        <v>32</v>
      </c>
      <c r="B13" s="95"/>
      <c r="C13" s="95"/>
      <c r="D13" s="144"/>
      <c r="E13" s="140"/>
      <c r="F13" s="140"/>
      <c r="G13" s="140"/>
      <c r="H13" s="140"/>
      <c r="I13" s="140"/>
      <c r="J13" s="140"/>
      <c r="K13" s="140"/>
      <c r="L13" s="140"/>
      <c r="M13" s="140"/>
      <c r="N13" s="140"/>
      <c r="O13" s="140"/>
      <c r="P13" s="140"/>
      <c r="Q13" s="139"/>
      <c r="R13" s="139"/>
      <c r="S13" s="139"/>
      <c r="T13" s="151"/>
      <c r="U13" s="145"/>
      <c r="V13" s="146"/>
    </row>
    <row r="14" spans="1:23" ht="210.75" customHeight="1" x14ac:dyDescent="0.25">
      <c r="A14" s="109" t="s">
        <v>186</v>
      </c>
      <c r="B14" s="115" t="s">
        <v>187</v>
      </c>
      <c r="C14" s="109" t="s">
        <v>188</v>
      </c>
      <c r="D14" s="109" t="s">
        <v>189</v>
      </c>
      <c r="E14" s="115" t="s">
        <v>17</v>
      </c>
      <c r="F14" s="115" t="s">
        <v>169</v>
      </c>
      <c r="G14" s="115" t="s">
        <v>19</v>
      </c>
      <c r="H14" s="115">
        <v>5.05</v>
      </c>
      <c r="I14" s="119">
        <v>3.54</v>
      </c>
      <c r="J14" s="119">
        <v>0</v>
      </c>
      <c r="K14" s="119">
        <v>0</v>
      </c>
      <c r="L14" s="119">
        <v>0</v>
      </c>
      <c r="M14" s="119">
        <v>2.77</v>
      </c>
      <c r="N14" s="119">
        <v>3.84</v>
      </c>
      <c r="O14" s="119">
        <v>4.3</v>
      </c>
      <c r="P14" s="109">
        <v>3.67</v>
      </c>
      <c r="Q14" s="120">
        <v>4.5999999999999996</v>
      </c>
      <c r="R14" s="120">
        <v>3.32</v>
      </c>
      <c r="S14" s="121">
        <v>3.32</v>
      </c>
      <c r="T14" s="106">
        <f>(S14-H14)/(I14-H14)</f>
        <v>1.1456953642384107</v>
      </c>
      <c r="U14" s="103">
        <f>T14-100%</f>
        <v>0.14569536423841067</v>
      </c>
      <c r="V14" s="113" t="s">
        <v>328</v>
      </c>
      <c r="W14" s="93"/>
    </row>
    <row r="15" spans="1:23" ht="133.5" customHeight="1" x14ac:dyDescent="0.25">
      <c r="A15" s="109" t="s">
        <v>190</v>
      </c>
      <c r="B15" s="115" t="s">
        <v>191</v>
      </c>
      <c r="C15" s="109" t="s">
        <v>192</v>
      </c>
      <c r="D15" s="109" t="s">
        <v>193</v>
      </c>
      <c r="E15" s="115" t="s">
        <v>30</v>
      </c>
      <c r="F15" s="115" t="s">
        <v>169</v>
      </c>
      <c r="G15" s="115" t="s">
        <v>19</v>
      </c>
      <c r="H15" s="115">
        <v>19</v>
      </c>
      <c r="I15" s="122">
        <v>20</v>
      </c>
      <c r="J15" s="122">
        <v>0</v>
      </c>
      <c r="K15" s="122">
        <v>0</v>
      </c>
      <c r="L15" s="122">
        <v>0</v>
      </c>
      <c r="M15" s="123">
        <v>21.4</v>
      </c>
      <c r="N15" s="123">
        <v>19.3</v>
      </c>
      <c r="O15" s="123">
        <v>19.3</v>
      </c>
      <c r="P15" s="124">
        <v>19.3</v>
      </c>
      <c r="Q15" s="125">
        <v>19.399999999999999</v>
      </c>
      <c r="R15" s="125">
        <v>22.5</v>
      </c>
      <c r="S15" s="126">
        <v>22.5</v>
      </c>
      <c r="T15" s="106">
        <f>S15/I15</f>
        <v>1.125</v>
      </c>
      <c r="U15" s="103">
        <f>T15-100%</f>
        <v>0.125</v>
      </c>
      <c r="V15" s="113" t="s">
        <v>326</v>
      </c>
      <c r="W15" s="93"/>
    </row>
    <row r="16" spans="1:23" ht="18.75" x14ac:dyDescent="0.3">
      <c r="A16" s="143" t="s">
        <v>194</v>
      </c>
      <c r="B16" s="147"/>
      <c r="C16" s="147"/>
      <c r="D16" s="144"/>
      <c r="E16" s="148"/>
      <c r="F16" s="148"/>
      <c r="G16" s="148"/>
      <c r="H16" s="148"/>
      <c r="I16" s="149"/>
      <c r="J16" s="149"/>
      <c r="K16" s="149"/>
      <c r="L16" s="149"/>
      <c r="M16" s="149"/>
      <c r="N16" s="149"/>
      <c r="O16" s="149"/>
      <c r="P16" s="149"/>
      <c r="Q16" s="150"/>
      <c r="R16" s="150"/>
      <c r="S16" s="150"/>
      <c r="T16" s="151"/>
      <c r="U16" s="152"/>
      <c r="V16" s="137"/>
      <c r="W16" s="93"/>
    </row>
    <row r="17" spans="1:23" ht="190.5" customHeight="1" x14ac:dyDescent="0.25">
      <c r="A17" s="109" t="s">
        <v>195</v>
      </c>
      <c r="B17" s="115" t="s">
        <v>196</v>
      </c>
      <c r="C17" s="109" t="s">
        <v>197</v>
      </c>
      <c r="D17" s="109" t="s">
        <v>198</v>
      </c>
      <c r="E17" s="115" t="s">
        <v>30</v>
      </c>
      <c r="F17" s="115" t="s">
        <v>169</v>
      </c>
      <c r="G17" s="115" t="s">
        <v>19</v>
      </c>
      <c r="H17" s="115">
        <v>93</v>
      </c>
      <c r="I17" s="115">
        <v>3</v>
      </c>
      <c r="J17" s="115">
        <v>0</v>
      </c>
      <c r="K17" s="115">
        <v>0</v>
      </c>
      <c r="L17" s="115">
        <v>0</v>
      </c>
      <c r="M17" s="115">
        <v>0</v>
      </c>
      <c r="N17" s="115">
        <v>0</v>
      </c>
      <c r="O17" s="115">
        <v>0</v>
      </c>
      <c r="P17" s="115">
        <v>0</v>
      </c>
      <c r="Q17" s="127">
        <v>0</v>
      </c>
      <c r="R17" s="127">
        <v>2</v>
      </c>
      <c r="S17" s="128">
        <v>2</v>
      </c>
      <c r="T17" s="117">
        <f>(S17-H17)/(I17-H17)</f>
        <v>1.0111111111111111</v>
      </c>
      <c r="U17" s="103">
        <f>T17-100%</f>
        <v>1.1111111111111072E-2</v>
      </c>
      <c r="V17" s="113" t="s">
        <v>327</v>
      </c>
      <c r="W17" s="93"/>
    </row>
    <row r="18" spans="1:23" s="486" customFormat="1" x14ac:dyDescent="0.25"/>
    <row r="19" spans="1:23" s="486" customFormat="1" x14ac:dyDescent="0.25"/>
    <row r="20" spans="1:23" s="486" customFormat="1" x14ac:dyDescent="0.25"/>
    <row r="21" spans="1:23" s="486" customFormat="1" x14ac:dyDescent="0.25"/>
    <row r="22" spans="1:23" ht="44.25" customHeight="1" x14ac:dyDescent="0.25">
      <c r="A22" s="485" t="s">
        <v>355</v>
      </c>
      <c r="B22" s="485"/>
      <c r="C22" s="485"/>
      <c r="D22" s="485"/>
      <c r="E22" s="485"/>
      <c r="F22" s="485"/>
      <c r="G22" s="485"/>
      <c r="H22" s="485"/>
      <c r="I22" s="485"/>
      <c r="J22" s="485"/>
      <c r="K22" s="485"/>
      <c r="L22" s="485"/>
      <c r="M22" s="485"/>
      <c r="N22" s="485"/>
      <c r="O22" s="485"/>
      <c r="P22" s="485"/>
      <c r="Q22" s="485"/>
      <c r="R22" s="485"/>
      <c r="S22" s="485"/>
      <c r="T22" s="485"/>
      <c r="U22" s="485"/>
      <c r="V22" s="485"/>
    </row>
    <row r="23" spans="1:23" ht="152.25" customHeight="1" x14ac:dyDescent="0.25">
      <c r="A23" s="129" t="s">
        <v>160</v>
      </c>
      <c r="B23" s="129" t="s">
        <v>161</v>
      </c>
      <c r="C23" s="129" t="s">
        <v>162</v>
      </c>
      <c r="D23" s="129" t="s">
        <v>163</v>
      </c>
      <c r="E23" s="129" t="s">
        <v>164</v>
      </c>
      <c r="F23" s="129" t="s">
        <v>1</v>
      </c>
      <c r="G23" s="129" t="s">
        <v>0</v>
      </c>
      <c r="H23" s="130" t="s">
        <v>278</v>
      </c>
      <c r="I23" s="129" t="s">
        <v>3</v>
      </c>
      <c r="J23" s="130">
        <v>2007</v>
      </c>
      <c r="K23" s="130">
        <v>2008</v>
      </c>
      <c r="L23" s="130">
        <v>2009</v>
      </c>
      <c r="M23" s="130">
        <v>2010</v>
      </c>
      <c r="N23" s="130">
        <v>2011</v>
      </c>
      <c r="O23" s="130">
        <v>2012</v>
      </c>
      <c r="P23" s="130">
        <v>2013</v>
      </c>
      <c r="Q23" s="130">
        <v>2014</v>
      </c>
      <c r="R23" s="130">
        <v>2015</v>
      </c>
      <c r="S23" s="130" t="s">
        <v>279</v>
      </c>
      <c r="T23" s="129" t="s">
        <v>353</v>
      </c>
      <c r="U23" s="131" t="s">
        <v>352</v>
      </c>
      <c r="V23" s="130" t="s">
        <v>330</v>
      </c>
    </row>
    <row r="24" spans="1:23" ht="18.75" x14ac:dyDescent="0.25">
      <c r="A24" s="133">
        <v>1</v>
      </c>
      <c r="B24" s="133">
        <v>2</v>
      </c>
      <c r="C24" s="133">
        <v>3</v>
      </c>
      <c r="D24" s="133">
        <v>4</v>
      </c>
      <c r="E24" s="133">
        <v>5</v>
      </c>
      <c r="F24" s="133">
        <v>6</v>
      </c>
      <c r="G24" s="133">
        <v>7</v>
      </c>
      <c r="H24" s="134">
        <v>8</v>
      </c>
      <c r="I24" s="133">
        <v>9</v>
      </c>
      <c r="J24" s="134">
        <v>10</v>
      </c>
      <c r="K24" s="134">
        <v>11</v>
      </c>
      <c r="L24" s="134">
        <v>12</v>
      </c>
      <c r="M24" s="134">
        <v>13</v>
      </c>
      <c r="N24" s="134">
        <v>14</v>
      </c>
      <c r="O24" s="134">
        <v>15</v>
      </c>
      <c r="P24" s="134">
        <v>16</v>
      </c>
      <c r="Q24" s="134">
        <v>17</v>
      </c>
      <c r="R24" s="134">
        <v>18</v>
      </c>
      <c r="S24" s="134">
        <v>19</v>
      </c>
      <c r="T24" s="133" t="s">
        <v>281</v>
      </c>
      <c r="U24" s="135" t="s">
        <v>325</v>
      </c>
      <c r="V24" s="136">
        <v>22</v>
      </c>
    </row>
    <row r="25" spans="1:23" ht="99" customHeight="1" x14ac:dyDescent="0.25">
      <c r="A25" s="96" t="s">
        <v>165</v>
      </c>
      <c r="B25" s="96" t="s">
        <v>165</v>
      </c>
      <c r="C25" s="96" t="s">
        <v>166</v>
      </c>
      <c r="D25" s="96" t="s">
        <v>167</v>
      </c>
      <c r="E25" s="96" t="s">
        <v>168</v>
      </c>
      <c r="F25" s="96" t="s">
        <v>169</v>
      </c>
      <c r="G25" s="96" t="s">
        <v>119</v>
      </c>
      <c r="H25" s="97">
        <v>6.8000000000000005E-2</v>
      </c>
      <c r="I25" s="97">
        <v>0.01</v>
      </c>
      <c r="J25" s="97">
        <v>0.05</v>
      </c>
      <c r="K25" s="97">
        <v>2.5000000000000001E-2</v>
      </c>
      <c r="L25" s="97">
        <v>-3.0000000000000001E-3</v>
      </c>
      <c r="M25" s="97">
        <v>-8.9999999999999993E-3</v>
      </c>
      <c r="N25" s="97">
        <v>4.0000000000000001E-3</v>
      </c>
      <c r="O25" s="97">
        <v>1.7000000000000001E-2</v>
      </c>
      <c r="P25" s="98">
        <v>2.1000000000000001E-2</v>
      </c>
      <c r="Q25" s="99">
        <v>2.4E-2</v>
      </c>
      <c r="R25" s="99">
        <v>2.7E-2</v>
      </c>
      <c r="S25" s="100">
        <v>2.7E-2</v>
      </c>
      <c r="T25" s="117">
        <f>S25/I25</f>
        <v>2.6999999999999997</v>
      </c>
      <c r="U25" s="98">
        <f>T25-100%</f>
        <v>1.6999999999999997</v>
      </c>
      <c r="V25" s="153" t="s">
        <v>341</v>
      </c>
    </row>
    <row r="26" spans="1:23" ht="105" customHeight="1" x14ac:dyDescent="0.25">
      <c r="A26" s="96" t="s">
        <v>165</v>
      </c>
      <c r="B26" s="96" t="s">
        <v>165</v>
      </c>
      <c r="C26" s="154" t="s">
        <v>345</v>
      </c>
      <c r="D26" s="102" t="s">
        <v>347</v>
      </c>
      <c r="E26" s="102" t="s">
        <v>349</v>
      </c>
      <c r="F26" s="96" t="s">
        <v>169</v>
      </c>
      <c r="G26" s="96" t="s">
        <v>119</v>
      </c>
      <c r="H26" s="156">
        <v>0</v>
      </c>
      <c r="I26" s="160">
        <f>2498031866/0.702804</f>
        <v>3554379124.193943</v>
      </c>
      <c r="J26" s="157">
        <v>0</v>
      </c>
      <c r="K26" s="160">
        <v>84127070.400000006</v>
      </c>
      <c r="L26" s="160">
        <v>686780933.23316312</v>
      </c>
      <c r="M26" s="160">
        <v>1327332929.2377391</v>
      </c>
      <c r="N26" s="160">
        <v>1943392705.5053756</v>
      </c>
      <c r="O26" s="160">
        <v>2401585148.9177637</v>
      </c>
      <c r="P26" s="160">
        <v>3166844174.1936588</v>
      </c>
      <c r="Q26" s="160">
        <v>3919049831</v>
      </c>
      <c r="R26" s="160">
        <v>4473032689</v>
      </c>
      <c r="S26" s="161">
        <v>4732569135</v>
      </c>
      <c r="T26" s="101">
        <f>P26/I26</f>
        <v>0.89096972031981292</v>
      </c>
      <c r="U26" s="107">
        <f>T26-100%</f>
        <v>-0.10903027968018708</v>
      </c>
      <c r="V26" s="108" t="s">
        <v>351</v>
      </c>
    </row>
    <row r="27" spans="1:23" ht="49.5" customHeight="1" x14ac:dyDescent="0.25">
      <c r="A27" s="96" t="s">
        <v>165</v>
      </c>
      <c r="B27" s="96" t="s">
        <v>165</v>
      </c>
      <c r="C27" s="154" t="s">
        <v>346</v>
      </c>
      <c r="D27" s="102" t="s">
        <v>348</v>
      </c>
      <c r="E27" s="102" t="s">
        <v>30</v>
      </c>
      <c r="F27" s="96" t="s">
        <v>169</v>
      </c>
      <c r="G27" s="96" t="s">
        <v>119</v>
      </c>
      <c r="H27" s="156">
        <v>0</v>
      </c>
      <c r="I27" s="162">
        <v>8.9999999999999998E-4</v>
      </c>
      <c r="J27" s="155" t="s">
        <v>39</v>
      </c>
      <c r="K27" s="155" t="s">
        <v>39</v>
      </c>
      <c r="L27" s="155" t="s">
        <v>39</v>
      </c>
      <c r="M27" s="158">
        <v>3.3E-3</v>
      </c>
      <c r="N27" s="158">
        <v>7.0000000000000001E-3</v>
      </c>
      <c r="O27" s="158">
        <v>1.2999999999999999E-2</v>
      </c>
      <c r="P27" s="158">
        <v>2.1000000000000001E-2</v>
      </c>
      <c r="Q27" s="158">
        <v>2.4E-2</v>
      </c>
      <c r="R27" s="158">
        <v>2.5000000000000001E-2</v>
      </c>
      <c r="S27" s="159">
        <v>2.9000000000000001E-2</v>
      </c>
      <c r="T27" s="101">
        <f>100%-(S27/I27)</f>
        <v>-31.222222222222221</v>
      </c>
      <c r="U27" s="107">
        <f>T27-100%</f>
        <v>-32.222222222222221</v>
      </c>
      <c r="V27" s="113" t="s">
        <v>350</v>
      </c>
    </row>
    <row r="29" spans="1:23" ht="32.25" customHeight="1" x14ac:dyDescent="0.25">
      <c r="A29" s="482" t="s">
        <v>356</v>
      </c>
      <c r="B29" s="482"/>
      <c r="C29" s="482"/>
      <c r="D29" s="482"/>
      <c r="E29" s="482"/>
      <c r="F29" s="482"/>
      <c r="G29" s="482"/>
      <c r="H29" s="482"/>
      <c r="I29" s="482"/>
      <c r="J29" s="482"/>
      <c r="K29" s="482"/>
      <c r="L29" s="482"/>
      <c r="M29" s="482"/>
      <c r="N29" s="482"/>
      <c r="O29" s="482"/>
      <c r="P29" s="482"/>
      <c r="Q29" s="482"/>
      <c r="R29" s="482"/>
      <c r="S29" s="482"/>
      <c r="T29" s="482"/>
      <c r="U29" s="482"/>
      <c r="V29" s="482"/>
    </row>
  </sheetData>
  <mergeCells count="6">
    <mergeCell ref="A29:V29"/>
    <mergeCell ref="A2:V2"/>
    <mergeCell ref="B1:V1"/>
    <mergeCell ref="A22:V22"/>
    <mergeCell ref="A18:XFD18"/>
    <mergeCell ref="A19:XFD21"/>
  </mergeCells>
  <pageMargins left="0.43307086614173229" right="0.11811023622047244" top="0.39370078740157483" bottom="0" header="0" footer="0"/>
  <pageSetup paperSize="8" scale="38" fitToHeight="0" orientation="landscape" r:id="rId1"/>
  <rowBreaks count="2" manualBreakCount="2">
    <brk id="15" max="16383" man="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D19" sqref="D19"/>
    </sheetView>
  </sheetViews>
  <sheetFormatPr defaultRowHeight="15.75" x14ac:dyDescent="0.25"/>
  <cols>
    <col min="1" max="1" width="18.125" customWidth="1"/>
  </cols>
  <sheetData>
    <row r="1" spans="1:9" x14ac:dyDescent="0.25">
      <c r="A1" s="487" t="s">
        <v>247</v>
      </c>
      <c r="B1" s="487"/>
      <c r="C1" s="487"/>
      <c r="D1" s="487"/>
      <c r="E1" s="487"/>
      <c r="F1" s="487"/>
      <c r="G1" s="487"/>
      <c r="H1" s="487"/>
      <c r="I1" s="487"/>
    </row>
    <row r="2" spans="1:9" x14ac:dyDescent="0.25">
      <c r="A2" s="488" t="s">
        <v>248</v>
      </c>
      <c r="B2" s="488"/>
      <c r="C2" s="488"/>
      <c r="D2" s="488"/>
      <c r="E2" s="488"/>
      <c r="F2" s="488"/>
      <c r="G2" s="488"/>
      <c r="H2" s="488"/>
      <c r="I2" s="488"/>
    </row>
    <row r="3" spans="1:9" x14ac:dyDescent="0.25">
      <c r="A3" s="489" t="s">
        <v>161</v>
      </c>
      <c r="B3" s="489" t="s">
        <v>10</v>
      </c>
      <c r="C3" s="490" t="s">
        <v>207</v>
      </c>
      <c r="D3" s="490" t="s">
        <v>208</v>
      </c>
      <c r="E3" s="490" t="s">
        <v>209</v>
      </c>
      <c r="F3" s="491" t="s">
        <v>14</v>
      </c>
      <c r="G3" s="489" t="s">
        <v>210</v>
      </c>
      <c r="H3" s="489"/>
      <c r="I3" s="489"/>
    </row>
    <row r="4" spans="1:9" x14ac:dyDescent="0.25">
      <c r="A4" s="489"/>
      <c r="B4" s="489"/>
      <c r="C4" s="490"/>
      <c r="D4" s="490"/>
      <c r="E4" s="490"/>
      <c r="F4" s="491"/>
      <c r="G4" s="22">
        <v>2013</v>
      </c>
      <c r="H4" s="22">
        <v>2014</v>
      </c>
      <c r="I4" s="22">
        <v>2015</v>
      </c>
    </row>
    <row r="5" spans="1:9" ht="56.25" x14ac:dyDescent="0.25">
      <c r="A5" s="23" t="s">
        <v>211</v>
      </c>
      <c r="B5" s="22" t="s">
        <v>17</v>
      </c>
      <c r="C5" s="22">
        <v>0</v>
      </c>
      <c r="D5" s="22">
        <v>619</v>
      </c>
      <c r="E5" s="24">
        <v>1000</v>
      </c>
      <c r="F5" s="25">
        <v>0.61899999999999999</v>
      </c>
      <c r="G5" s="22">
        <v>690</v>
      </c>
      <c r="H5" s="22">
        <v>845</v>
      </c>
      <c r="I5" s="24">
        <v>1000</v>
      </c>
    </row>
    <row r="6" spans="1:9" ht="33.75" x14ac:dyDescent="0.25">
      <c r="A6" s="23" t="s">
        <v>56</v>
      </c>
      <c r="B6" s="22" t="s">
        <v>17</v>
      </c>
      <c r="C6" s="22">
        <v>0</v>
      </c>
      <c r="D6" s="24">
        <v>3519</v>
      </c>
      <c r="E6" s="24">
        <v>4100</v>
      </c>
      <c r="F6" s="25">
        <v>0.85799999999999998</v>
      </c>
      <c r="G6" s="24">
        <v>3612</v>
      </c>
      <c r="H6" s="22" t="s">
        <v>212</v>
      </c>
      <c r="I6" s="24">
        <v>3799</v>
      </c>
    </row>
    <row r="7" spans="1:9" ht="22.5" x14ac:dyDescent="0.25">
      <c r="A7" s="23" t="s">
        <v>213</v>
      </c>
      <c r="B7" s="22" t="s">
        <v>17</v>
      </c>
      <c r="C7" s="22">
        <v>0</v>
      </c>
      <c r="D7" s="22">
        <v>0</v>
      </c>
      <c r="E7" s="22">
        <v>651</v>
      </c>
      <c r="F7" s="25">
        <v>0</v>
      </c>
      <c r="G7" s="22">
        <v>860</v>
      </c>
      <c r="H7" s="22">
        <v>860</v>
      </c>
      <c r="I7" s="22">
        <v>860</v>
      </c>
    </row>
    <row r="8" spans="1:9" x14ac:dyDescent="0.25">
      <c r="A8" s="488" t="s">
        <v>249</v>
      </c>
      <c r="B8" s="488"/>
      <c r="C8" s="488"/>
      <c r="D8" s="488"/>
      <c r="E8" s="488"/>
      <c r="F8" s="488"/>
      <c r="G8" s="488"/>
      <c r="H8" s="488"/>
      <c r="I8" s="488"/>
    </row>
    <row r="9" spans="1:9" ht="67.5" x14ac:dyDescent="0.25">
      <c r="A9" s="23" t="s">
        <v>214</v>
      </c>
      <c r="B9" s="22" t="s">
        <v>30</v>
      </c>
      <c r="C9" s="25">
        <v>0</v>
      </c>
      <c r="D9" s="25">
        <v>0</v>
      </c>
      <c r="E9" s="25">
        <v>0.5</v>
      </c>
      <c r="F9" s="25">
        <v>0</v>
      </c>
      <c r="G9" s="22" t="s">
        <v>39</v>
      </c>
      <c r="H9" s="22" t="s">
        <v>39</v>
      </c>
      <c r="I9" s="25">
        <v>0.5</v>
      </c>
    </row>
    <row r="10" spans="1:9" ht="56.25" x14ac:dyDescent="0.25">
      <c r="A10" s="23" t="s">
        <v>215</v>
      </c>
      <c r="B10" s="22" t="s">
        <v>30</v>
      </c>
      <c r="C10" s="25">
        <v>0</v>
      </c>
      <c r="D10" s="25">
        <v>0.87</v>
      </c>
      <c r="E10" s="25">
        <v>0.8</v>
      </c>
      <c r="F10" s="25">
        <v>1.0880000000000001</v>
      </c>
      <c r="G10" s="25">
        <v>0.89</v>
      </c>
      <c r="H10" s="25">
        <v>0.91</v>
      </c>
      <c r="I10" s="25">
        <v>0.93</v>
      </c>
    </row>
    <row r="11" spans="1:9" ht="56.25" x14ac:dyDescent="0.25">
      <c r="A11" s="23" t="s">
        <v>216</v>
      </c>
      <c r="B11" s="22" t="s">
        <v>30</v>
      </c>
      <c r="C11" s="25">
        <v>0</v>
      </c>
      <c r="D11" s="25">
        <v>6.0999999999999999E-2</v>
      </c>
      <c r="E11" s="25">
        <v>0.1</v>
      </c>
      <c r="F11" s="25">
        <v>0.61099999999999999</v>
      </c>
      <c r="G11" s="25">
        <v>7.0000000000000007E-2</v>
      </c>
      <c r="H11" s="25">
        <v>8.4000000000000005E-2</v>
      </c>
      <c r="I11" s="25">
        <v>0.1</v>
      </c>
    </row>
  </sheetData>
  <mergeCells count="10">
    <mergeCell ref="A1:I1"/>
    <mergeCell ref="A8:I8"/>
    <mergeCell ref="A2:I2"/>
    <mergeCell ref="A3:A4"/>
    <mergeCell ref="B3:B4"/>
    <mergeCell ref="C3:C4"/>
    <mergeCell ref="D3:D4"/>
    <mergeCell ref="E3:E4"/>
    <mergeCell ref="F3:F4"/>
    <mergeCell ref="G3:I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10" workbookViewId="0">
      <selection activeCell="D16" sqref="D16:D19"/>
    </sheetView>
  </sheetViews>
  <sheetFormatPr defaultRowHeight="15.75" x14ac:dyDescent="0.25"/>
  <cols>
    <col min="1" max="1" width="22.125" customWidth="1"/>
  </cols>
  <sheetData>
    <row r="1" spans="1:9" x14ac:dyDescent="0.25">
      <c r="A1" s="487" t="s">
        <v>242</v>
      </c>
      <c r="B1" s="487"/>
      <c r="C1" s="487"/>
      <c r="D1" s="487"/>
      <c r="E1" s="487"/>
      <c r="F1" s="487"/>
      <c r="G1" s="487"/>
      <c r="H1" s="487"/>
      <c r="I1" s="487"/>
    </row>
    <row r="2" spans="1:9" x14ac:dyDescent="0.25">
      <c r="A2" s="488" t="s">
        <v>250</v>
      </c>
      <c r="B2" s="488"/>
      <c r="C2" s="488"/>
      <c r="D2" s="488"/>
      <c r="E2" s="488"/>
      <c r="F2" s="488"/>
      <c r="G2" s="488"/>
      <c r="H2" s="488"/>
      <c r="I2" s="488"/>
    </row>
    <row r="3" spans="1:9" x14ac:dyDescent="0.25">
      <c r="A3" s="489" t="s">
        <v>161</v>
      </c>
      <c r="B3" s="489" t="s">
        <v>10</v>
      </c>
      <c r="C3" s="490" t="s">
        <v>207</v>
      </c>
      <c r="D3" s="490" t="s">
        <v>208</v>
      </c>
      <c r="E3" s="490" t="s">
        <v>209</v>
      </c>
      <c r="F3" s="491" t="s">
        <v>14</v>
      </c>
      <c r="G3" s="489" t="s">
        <v>210</v>
      </c>
      <c r="H3" s="489"/>
      <c r="I3" s="489"/>
    </row>
    <row r="4" spans="1:9" x14ac:dyDescent="0.25">
      <c r="A4" s="489"/>
      <c r="B4" s="489"/>
      <c r="C4" s="490"/>
      <c r="D4" s="490"/>
      <c r="E4" s="490"/>
      <c r="F4" s="491"/>
      <c r="G4" s="22">
        <v>2013</v>
      </c>
      <c r="H4" s="22">
        <v>2014</v>
      </c>
      <c r="I4" s="22">
        <v>2015</v>
      </c>
    </row>
    <row r="5" spans="1:9" ht="22.5" x14ac:dyDescent="0.25">
      <c r="A5" s="23" t="s">
        <v>71</v>
      </c>
      <c r="B5" s="22" t="s">
        <v>17</v>
      </c>
      <c r="C5" s="22">
        <v>0</v>
      </c>
      <c r="D5" s="30">
        <v>0</v>
      </c>
      <c r="E5" s="22">
        <v>55</v>
      </c>
      <c r="F5" s="25">
        <v>0</v>
      </c>
      <c r="G5" s="22">
        <v>55</v>
      </c>
      <c r="H5" s="22">
        <v>55</v>
      </c>
      <c r="I5" s="22">
        <v>55</v>
      </c>
    </row>
    <row r="6" spans="1:9" ht="22.5" x14ac:dyDescent="0.25">
      <c r="A6" s="23" t="s">
        <v>88</v>
      </c>
      <c r="B6" s="22" t="s">
        <v>17</v>
      </c>
      <c r="C6" s="22">
        <v>0</v>
      </c>
      <c r="D6" s="30">
        <v>9</v>
      </c>
      <c r="E6" s="22">
        <v>4</v>
      </c>
      <c r="F6" s="25">
        <v>2.25</v>
      </c>
      <c r="G6" s="22">
        <v>9</v>
      </c>
      <c r="H6" s="22">
        <v>9</v>
      </c>
      <c r="I6" s="22">
        <v>9</v>
      </c>
    </row>
    <row r="7" spans="1:9" ht="33.75" x14ac:dyDescent="0.25">
      <c r="A7" s="23" t="s">
        <v>217</v>
      </c>
      <c r="B7" s="22" t="s">
        <v>17</v>
      </c>
      <c r="C7" s="22">
        <v>0</v>
      </c>
      <c r="D7" s="31">
        <v>4823</v>
      </c>
      <c r="E7" s="24">
        <v>5000</v>
      </c>
      <c r="F7" s="25">
        <v>0.96499999999999997</v>
      </c>
      <c r="G7" s="24">
        <v>5570</v>
      </c>
      <c r="H7" s="24">
        <v>5570</v>
      </c>
      <c r="I7" s="24">
        <v>5570</v>
      </c>
    </row>
    <row r="8" spans="1:9" ht="33.75" x14ac:dyDescent="0.25">
      <c r="A8" s="23" t="s">
        <v>97</v>
      </c>
      <c r="B8" s="22" t="s">
        <v>17</v>
      </c>
      <c r="C8" s="22">
        <v>0</v>
      </c>
      <c r="D8" s="31">
        <v>18018</v>
      </c>
      <c r="E8" s="24">
        <v>20000</v>
      </c>
      <c r="F8" s="25">
        <v>0.90100000000000002</v>
      </c>
      <c r="G8" s="24">
        <v>20000</v>
      </c>
      <c r="H8" s="24">
        <v>20000</v>
      </c>
      <c r="I8" s="24">
        <v>20000</v>
      </c>
    </row>
    <row r="9" spans="1:9" ht="33.75" x14ac:dyDescent="0.25">
      <c r="A9" s="23" t="s">
        <v>94</v>
      </c>
      <c r="B9" s="22" t="s">
        <v>17</v>
      </c>
      <c r="C9" s="22">
        <v>0</v>
      </c>
      <c r="D9" s="30" t="s">
        <v>218</v>
      </c>
      <c r="E9" s="24">
        <v>4000</v>
      </c>
      <c r="F9" s="25">
        <v>1.0660000000000001</v>
      </c>
      <c r="G9" s="24">
        <v>4262</v>
      </c>
      <c r="H9" s="24">
        <v>4262</v>
      </c>
      <c r="I9" s="24">
        <v>4262</v>
      </c>
    </row>
    <row r="10" spans="1:9" ht="45" x14ac:dyDescent="0.25">
      <c r="A10" s="23" t="s">
        <v>219</v>
      </c>
      <c r="B10" s="22" t="s">
        <v>17</v>
      </c>
      <c r="C10" s="22">
        <v>0</v>
      </c>
      <c r="D10" s="31">
        <v>50128</v>
      </c>
      <c r="E10" s="24">
        <v>40000</v>
      </c>
      <c r="F10" s="25">
        <v>1.2529999999999999</v>
      </c>
      <c r="G10" s="24">
        <v>58500</v>
      </c>
      <c r="H10" s="24">
        <v>58900</v>
      </c>
      <c r="I10" s="24">
        <v>59000</v>
      </c>
    </row>
    <row r="11" spans="1:9" ht="78.75" x14ac:dyDescent="0.25">
      <c r="A11" s="23" t="s">
        <v>111</v>
      </c>
      <c r="B11" s="22" t="s">
        <v>17</v>
      </c>
      <c r="C11" s="22">
        <v>0</v>
      </c>
      <c r="D11" s="31">
        <v>40239</v>
      </c>
      <c r="E11" s="24">
        <v>28000</v>
      </c>
      <c r="F11" s="25">
        <v>1.4370000000000001</v>
      </c>
      <c r="G11" s="22" t="s">
        <v>39</v>
      </c>
      <c r="H11" s="22" t="s">
        <v>39</v>
      </c>
      <c r="I11" s="22" t="s">
        <v>39</v>
      </c>
    </row>
    <row r="12" spans="1:9" ht="33.75" x14ac:dyDescent="0.25">
      <c r="A12" s="23" t="s">
        <v>114</v>
      </c>
      <c r="B12" s="22" t="s">
        <v>17</v>
      </c>
      <c r="C12" s="22">
        <v>0</v>
      </c>
      <c r="D12" s="31">
        <v>17662</v>
      </c>
      <c r="E12" s="24">
        <v>10000</v>
      </c>
      <c r="F12" s="25">
        <v>1.766</v>
      </c>
      <c r="G12" s="24">
        <v>17800</v>
      </c>
      <c r="H12" s="24">
        <v>17800</v>
      </c>
      <c r="I12" s="24">
        <v>17800</v>
      </c>
    </row>
    <row r="13" spans="1:9" ht="33.75" x14ac:dyDescent="0.25">
      <c r="A13" s="23" t="s">
        <v>220</v>
      </c>
      <c r="B13" s="22" t="s">
        <v>17</v>
      </c>
      <c r="C13" s="22">
        <v>0</v>
      </c>
      <c r="D13" s="31">
        <v>18538</v>
      </c>
      <c r="E13" s="24">
        <v>20200</v>
      </c>
      <c r="F13" s="25">
        <v>0.91800000000000004</v>
      </c>
      <c r="G13" s="24">
        <v>23200</v>
      </c>
      <c r="H13" s="24">
        <v>23200</v>
      </c>
      <c r="I13" s="24">
        <v>23200</v>
      </c>
    </row>
    <row r="14" spans="1:9" x14ac:dyDescent="0.25">
      <c r="A14" s="488" t="s">
        <v>251</v>
      </c>
      <c r="B14" s="488"/>
      <c r="C14" s="488"/>
      <c r="D14" s="488"/>
      <c r="E14" s="488"/>
      <c r="F14" s="488"/>
      <c r="G14" s="488"/>
      <c r="H14" s="488"/>
      <c r="I14" s="488"/>
    </row>
    <row r="15" spans="1:9" ht="45" x14ac:dyDescent="0.25">
      <c r="A15" s="23" t="s">
        <v>221</v>
      </c>
      <c r="B15" s="22" t="s">
        <v>30</v>
      </c>
      <c r="C15" s="26">
        <v>0</v>
      </c>
      <c r="D15" s="25">
        <v>5.0999999999999997E-2</v>
      </c>
      <c r="E15" s="25">
        <v>0.5</v>
      </c>
      <c r="F15" s="25">
        <v>0.10100000000000001</v>
      </c>
      <c r="G15" s="25">
        <v>7.0000000000000007E-2</v>
      </c>
      <c r="H15" s="25">
        <v>0.1</v>
      </c>
      <c r="I15" s="25">
        <v>0.12</v>
      </c>
    </row>
    <row r="16" spans="1:9" ht="56.25" x14ac:dyDescent="0.25">
      <c r="A16" s="23" t="s">
        <v>222</v>
      </c>
      <c r="B16" s="22" t="s">
        <v>30</v>
      </c>
      <c r="C16" s="26">
        <v>0</v>
      </c>
      <c r="D16" s="32">
        <v>0.68</v>
      </c>
      <c r="E16" s="25">
        <v>0.67</v>
      </c>
      <c r="F16" s="25">
        <v>1.0149999999999999</v>
      </c>
      <c r="G16" s="25">
        <v>0.79</v>
      </c>
      <c r="H16" s="25">
        <v>0.8</v>
      </c>
      <c r="I16" s="25">
        <v>0.8</v>
      </c>
    </row>
    <row r="17" spans="1:9" ht="56.25" x14ac:dyDescent="0.25">
      <c r="A17" s="23" t="s">
        <v>223</v>
      </c>
      <c r="B17" s="22" t="s">
        <v>30</v>
      </c>
      <c r="C17" s="26">
        <v>0</v>
      </c>
      <c r="D17" s="32">
        <v>0.5</v>
      </c>
      <c r="E17" s="25">
        <v>0.6</v>
      </c>
      <c r="F17" s="25">
        <v>0.83299999999999996</v>
      </c>
      <c r="G17" s="25">
        <v>0.6</v>
      </c>
      <c r="H17" s="25">
        <v>0.6</v>
      </c>
      <c r="I17" s="25">
        <v>0.6</v>
      </c>
    </row>
    <row r="18" spans="1:9" ht="56.25" x14ac:dyDescent="0.25">
      <c r="A18" s="23" t="s">
        <v>224</v>
      </c>
      <c r="B18" s="22" t="s">
        <v>30</v>
      </c>
      <c r="C18" s="26">
        <v>0</v>
      </c>
      <c r="D18" s="32">
        <v>0.69</v>
      </c>
      <c r="E18" s="25">
        <v>0.5</v>
      </c>
      <c r="F18" s="25">
        <v>1.38</v>
      </c>
      <c r="G18" s="25">
        <v>0.76</v>
      </c>
      <c r="H18" s="25">
        <v>0.76</v>
      </c>
      <c r="I18" s="25">
        <v>0.76</v>
      </c>
    </row>
    <row r="19" spans="1:9" ht="56.25" x14ac:dyDescent="0.25">
      <c r="A19" s="23" t="s">
        <v>225</v>
      </c>
      <c r="B19" s="22" t="s">
        <v>30</v>
      </c>
      <c r="C19" s="26">
        <v>0</v>
      </c>
      <c r="D19" s="32">
        <v>0.3</v>
      </c>
      <c r="E19" s="25">
        <v>0.7</v>
      </c>
      <c r="F19" s="25">
        <v>0.42899999999999999</v>
      </c>
      <c r="G19" s="25">
        <v>0.7</v>
      </c>
      <c r="H19" s="25">
        <v>0.7</v>
      </c>
      <c r="I19" s="25">
        <v>0.7</v>
      </c>
    </row>
  </sheetData>
  <mergeCells count="10">
    <mergeCell ref="A1:I1"/>
    <mergeCell ref="A14:I14"/>
    <mergeCell ref="A2:I2"/>
    <mergeCell ref="A3:A4"/>
    <mergeCell ref="B3:B4"/>
    <mergeCell ref="C3:C4"/>
    <mergeCell ref="D3:D4"/>
    <mergeCell ref="E3:E4"/>
    <mergeCell ref="F3:F4"/>
    <mergeCell ref="G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7" workbookViewId="0">
      <selection activeCell="D14" sqref="D14:D18"/>
    </sheetView>
  </sheetViews>
  <sheetFormatPr defaultRowHeight="15.75" x14ac:dyDescent="0.25"/>
  <cols>
    <col min="1" max="1" width="18.125" customWidth="1"/>
  </cols>
  <sheetData>
    <row r="1" spans="1:9" x14ac:dyDescent="0.25">
      <c r="A1" s="487" t="s">
        <v>243</v>
      </c>
      <c r="B1" s="487"/>
      <c r="C1" s="487"/>
      <c r="D1" s="487"/>
      <c r="E1" s="487"/>
      <c r="F1" s="487"/>
      <c r="G1" s="487"/>
      <c r="H1" s="487"/>
      <c r="I1" s="487"/>
    </row>
    <row r="2" spans="1:9" x14ac:dyDescent="0.25">
      <c r="A2" s="488" t="s">
        <v>252</v>
      </c>
      <c r="B2" s="488"/>
      <c r="C2" s="488"/>
      <c r="D2" s="488"/>
      <c r="E2" s="488"/>
      <c r="F2" s="488"/>
      <c r="G2" s="488"/>
      <c r="H2" s="488"/>
      <c r="I2" s="488"/>
    </row>
    <row r="3" spans="1:9" x14ac:dyDescent="0.25">
      <c r="A3" s="489" t="s">
        <v>161</v>
      </c>
      <c r="B3" s="489" t="s">
        <v>10</v>
      </c>
      <c r="C3" s="490" t="s">
        <v>207</v>
      </c>
      <c r="D3" s="490" t="s">
        <v>208</v>
      </c>
      <c r="E3" s="490" t="s">
        <v>209</v>
      </c>
      <c r="F3" s="491" t="s">
        <v>14</v>
      </c>
      <c r="G3" s="489" t="s">
        <v>210</v>
      </c>
      <c r="H3" s="489"/>
      <c r="I3" s="489"/>
    </row>
    <row r="4" spans="1:9" x14ac:dyDescent="0.25">
      <c r="A4" s="489"/>
      <c r="B4" s="489"/>
      <c r="C4" s="490"/>
      <c r="D4" s="490"/>
      <c r="E4" s="490"/>
      <c r="F4" s="491"/>
      <c r="G4" s="22">
        <v>2013</v>
      </c>
      <c r="H4" s="22">
        <v>2014</v>
      </c>
      <c r="I4" s="22">
        <v>2015</v>
      </c>
    </row>
    <row r="5" spans="1:9" ht="22.5" x14ac:dyDescent="0.25">
      <c r="A5" s="23" t="s">
        <v>28</v>
      </c>
      <c r="B5" s="22" t="s">
        <v>17</v>
      </c>
      <c r="C5" s="24">
        <v>4744</v>
      </c>
      <c r="D5" s="31">
        <v>5415</v>
      </c>
      <c r="E5" s="24">
        <v>28400</v>
      </c>
      <c r="F5" s="25">
        <v>0.191</v>
      </c>
      <c r="G5" s="24">
        <v>5700</v>
      </c>
      <c r="H5" s="24">
        <v>20000</v>
      </c>
      <c r="I5" s="24">
        <v>28400</v>
      </c>
    </row>
    <row r="6" spans="1:9" ht="67.5" x14ac:dyDescent="0.25">
      <c r="A6" s="23" t="s">
        <v>16</v>
      </c>
      <c r="B6" s="22" t="s">
        <v>17</v>
      </c>
      <c r="C6" s="24">
        <v>17897</v>
      </c>
      <c r="D6" s="31">
        <v>113217</v>
      </c>
      <c r="E6" s="24">
        <v>118560</v>
      </c>
      <c r="F6" s="25">
        <v>0.95499999999999996</v>
      </c>
      <c r="G6" s="24">
        <v>125876</v>
      </c>
      <c r="H6" s="24">
        <v>126876</v>
      </c>
      <c r="I6" s="24">
        <v>126876</v>
      </c>
    </row>
    <row r="7" spans="1:9" ht="22.5" x14ac:dyDescent="0.25">
      <c r="A7" s="23" t="s">
        <v>146</v>
      </c>
      <c r="B7" s="22" t="s">
        <v>17</v>
      </c>
      <c r="C7" s="22">
        <v>0</v>
      </c>
      <c r="D7" s="31">
        <v>5887</v>
      </c>
      <c r="E7" s="24">
        <v>5887</v>
      </c>
      <c r="F7" s="25">
        <v>1</v>
      </c>
      <c r="G7" s="24">
        <v>5887</v>
      </c>
      <c r="H7" s="24">
        <v>5887</v>
      </c>
      <c r="I7" s="24">
        <v>5887</v>
      </c>
    </row>
    <row r="8" spans="1:9" ht="45" x14ac:dyDescent="0.25">
      <c r="A8" s="23" t="s">
        <v>22</v>
      </c>
      <c r="B8" s="22" t="s">
        <v>17</v>
      </c>
      <c r="C8" s="22">
        <v>527</v>
      </c>
      <c r="D8" s="31">
        <v>1299</v>
      </c>
      <c r="E8" s="24">
        <v>2000</v>
      </c>
      <c r="F8" s="25">
        <v>0.65</v>
      </c>
      <c r="G8" s="24">
        <v>1500</v>
      </c>
      <c r="H8" s="24">
        <v>1750</v>
      </c>
      <c r="I8" s="24">
        <v>2000</v>
      </c>
    </row>
    <row r="9" spans="1:9" ht="33.75" x14ac:dyDescent="0.25">
      <c r="A9" s="23" t="s">
        <v>226</v>
      </c>
      <c r="B9" s="22" t="s">
        <v>17</v>
      </c>
      <c r="C9" s="24">
        <v>80000</v>
      </c>
      <c r="D9" s="31">
        <v>100000</v>
      </c>
      <c r="E9" s="24">
        <v>100000</v>
      </c>
      <c r="F9" s="25">
        <v>1</v>
      </c>
      <c r="G9" s="24">
        <v>100000</v>
      </c>
      <c r="H9" s="24">
        <v>100000</v>
      </c>
      <c r="I9" s="24">
        <v>100000</v>
      </c>
    </row>
    <row r="10" spans="1:9" ht="22.5" x14ac:dyDescent="0.25">
      <c r="A10" s="23" t="s">
        <v>153</v>
      </c>
      <c r="B10" s="22" t="s">
        <v>17</v>
      </c>
      <c r="C10" s="24">
        <v>9622</v>
      </c>
      <c r="D10" s="31">
        <v>154103</v>
      </c>
      <c r="E10" s="24">
        <v>135441</v>
      </c>
      <c r="F10" s="25">
        <v>1.1379999999999999</v>
      </c>
      <c r="G10" s="24">
        <v>175693</v>
      </c>
      <c r="H10" s="24">
        <v>179315</v>
      </c>
      <c r="I10" s="24">
        <v>179315</v>
      </c>
    </row>
    <row r="11" spans="1:9" x14ac:dyDescent="0.25">
      <c r="A11" s="23" t="s">
        <v>227</v>
      </c>
      <c r="B11" s="22" t="s">
        <v>17</v>
      </c>
      <c r="C11" s="22">
        <v>0</v>
      </c>
      <c r="D11" s="30">
        <v>3</v>
      </c>
      <c r="E11" s="22">
        <v>250</v>
      </c>
      <c r="F11" s="25">
        <v>1.2E-2</v>
      </c>
      <c r="G11" s="22">
        <v>3</v>
      </c>
      <c r="H11" s="22">
        <v>3</v>
      </c>
      <c r="I11" s="22">
        <v>253</v>
      </c>
    </row>
    <row r="12" spans="1:9" ht="45" x14ac:dyDescent="0.25">
      <c r="A12" s="23" t="s">
        <v>36</v>
      </c>
      <c r="B12" s="22" t="s">
        <v>17</v>
      </c>
      <c r="C12" s="22">
        <v>0</v>
      </c>
      <c r="D12" s="31">
        <v>39835</v>
      </c>
      <c r="E12" s="24">
        <v>32880</v>
      </c>
      <c r="F12" s="25">
        <v>1.212</v>
      </c>
      <c r="G12" s="24">
        <v>43400</v>
      </c>
      <c r="H12" s="24">
        <v>47000</v>
      </c>
      <c r="I12" s="24">
        <v>47000</v>
      </c>
    </row>
    <row r="13" spans="1:9" x14ac:dyDescent="0.25">
      <c r="A13" s="488" t="s">
        <v>253</v>
      </c>
      <c r="B13" s="488"/>
      <c r="C13" s="488"/>
      <c r="D13" s="488"/>
      <c r="E13" s="488"/>
      <c r="F13" s="488"/>
      <c r="G13" s="488"/>
      <c r="H13" s="488"/>
      <c r="I13" s="488"/>
    </row>
    <row r="14" spans="1:9" ht="45" x14ac:dyDescent="0.25">
      <c r="A14" s="23" t="s">
        <v>228</v>
      </c>
      <c r="B14" s="22" t="s">
        <v>30</v>
      </c>
      <c r="C14" s="27">
        <v>3.0000000000000001E-3</v>
      </c>
      <c r="D14" s="33">
        <v>3.5000000000000001E-3</v>
      </c>
      <c r="E14" s="27">
        <v>4.0000000000000001E-3</v>
      </c>
      <c r="F14" s="25">
        <f>D14/E14</f>
        <v>0.875</v>
      </c>
      <c r="G14" s="27">
        <v>3.7000000000000002E-3</v>
      </c>
      <c r="H14" s="27">
        <v>3.8999999999999998E-3</v>
      </c>
      <c r="I14" s="27">
        <v>4.0000000000000001E-3</v>
      </c>
    </row>
    <row r="15" spans="1:9" ht="56.25" x14ac:dyDescent="0.25">
      <c r="A15" s="23" t="s">
        <v>229</v>
      </c>
      <c r="B15" s="22" t="s">
        <v>30</v>
      </c>
      <c r="C15" s="25">
        <v>0.36</v>
      </c>
      <c r="D15" s="32">
        <v>0.27</v>
      </c>
      <c r="E15" s="25">
        <v>0.3</v>
      </c>
      <c r="F15" s="25">
        <v>0.9</v>
      </c>
      <c r="G15" s="25">
        <v>0.3</v>
      </c>
      <c r="H15" s="25">
        <v>0.3</v>
      </c>
      <c r="I15" s="25">
        <v>0.3</v>
      </c>
    </row>
    <row r="16" spans="1:9" ht="78.75" x14ac:dyDescent="0.25">
      <c r="A16" s="23" t="s">
        <v>143</v>
      </c>
      <c r="B16" s="22" t="s">
        <v>30</v>
      </c>
      <c r="C16" s="25">
        <v>0</v>
      </c>
      <c r="D16" s="32">
        <v>0.27</v>
      </c>
      <c r="E16" s="25">
        <v>0.25</v>
      </c>
      <c r="F16" s="25">
        <v>1.08</v>
      </c>
      <c r="G16" s="25">
        <v>0.25</v>
      </c>
      <c r="H16" s="25">
        <v>0.25</v>
      </c>
      <c r="I16" s="25">
        <v>0.25</v>
      </c>
    </row>
    <row r="17" spans="1:9" ht="67.5" x14ac:dyDescent="0.25">
      <c r="A17" s="23" t="s">
        <v>230</v>
      </c>
      <c r="B17" s="22" t="s">
        <v>30</v>
      </c>
      <c r="C17" s="25">
        <v>3.6999999999999998E-2</v>
      </c>
      <c r="D17" s="32">
        <v>0.43</v>
      </c>
      <c r="E17" s="25">
        <v>0.15</v>
      </c>
      <c r="F17" s="25">
        <v>2.867</v>
      </c>
      <c r="G17" s="25">
        <v>0.43</v>
      </c>
      <c r="H17" s="25">
        <v>0.43</v>
      </c>
      <c r="I17" s="25">
        <v>0.43</v>
      </c>
    </row>
    <row r="18" spans="1:9" ht="45" x14ac:dyDescent="0.25">
      <c r="A18" s="23" t="s">
        <v>40</v>
      </c>
      <c r="B18" s="22" t="s">
        <v>30</v>
      </c>
      <c r="C18" s="25">
        <v>0.65</v>
      </c>
      <c r="D18" s="32">
        <v>0.86799999999999999</v>
      </c>
      <c r="E18" s="25">
        <v>0.95</v>
      </c>
      <c r="F18" s="25">
        <v>0.91300000000000003</v>
      </c>
      <c r="G18" s="25">
        <v>0.9</v>
      </c>
      <c r="H18" s="25">
        <v>0.93</v>
      </c>
      <c r="I18" s="25">
        <v>0.95</v>
      </c>
    </row>
  </sheetData>
  <mergeCells count="10">
    <mergeCell ref="A1:I1"/>
    <mergeCell ref="A13:I13"/>
    <mergeCell ref="A2:I2"/>
    <mergeCell ref="A3:A4"/>
    <mergeCell ref="B3:B4"/>
    <mergeCell ref="C3:C4"/>
    <mergeCell ref="D3:D4"/>
    <mergeCell ref="E3:E4"/>
    <mergeCell ref="F3:F4"/>
    <mergeCell ref="G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D9" sqref="D9"/>
    </sheetView>
  </sheetViews>
  <sheetFormatPr defaultRowHeight="15.75" x14ac:dyDescent="0.25"/>
  <cols>
    <col min="1" max="1" width="18" customWidth="1"/>
  </cols>
  <sheetData>
    <row r="1" spans="1:9" x14ac:dyDescent="0.25">
      <c r="A1" s="487" t="s">
        <v>246</v>
      </c>
      <c r="B1" s="487"/>
      <c r="C1" s="487"/>
      <c r="D1" s="487"/>
      <c r="E1" s="487"/>
      <c r="F1" s="487"/>
      <c r="G1" s="487"/>
      <c r="H1" s="487"/>
      <c r="I1" s="487"/>
    </row>
    <row r="2" spans="1:9" x14ac:dyDescent="0.25">
      <c r="A2" s="488" t="s">
        <v>254</v>
      </c>
      <c r="B2" s="488"/>
      <c r="C2" s="488"/>
      <c r="D2" s="488"/>
      <c r="E2" s="488"/>
      <c r="F2" s="488"/>
      <c r="G2" s="488"/>
      <c r="H2" s="488"/>
      <c r="I2" s="488"/>
    </row>
    <row r="3" spans="1:9" x14ac:dyDescent="0.25">
      <c r="A3" s="489" t="s">
        <v>161</v>
      </c>
      <c r="B3" s="489" t="s">
        <v>10</v>
      </c>
      <c r="C3" s="490" t="s">
        <v>207</v>
      </c>
      <c r="D3" s="490" t="s">
        <v>208</v>
      </c>
      <c r="E3" s="490" t="s">
        <v>209</v>
      </c>
      <c r="F3" s="491" t="s">
        <v>14</v>
      </c>
      <c r="G3" s="489" t="s">
        <v>210</v>
      </c>
      <c r="H3" s="489"/>
      <c r="I3" s="489"/>
    </row>
    <row r="4" spans="1:9" x14ac:dyDescent="0.25">
      <c r="A4" s="489"/>
      <c r="B4" s="489"/>
      <c r="C4" s="490"/>
      <c r="D4" s="490"/>
      <c r="E4" s="490"/>
      <c r="F4" s="491"/>
      <c r="G4" s="22">
        <v>2013</v>
      </c>
      <c r="H4" s="22">
        <v>2014</v>
      </c>
      <c r="I4" s="22">
        <v>2015</v>
      </c>
    </row>
    <row r="5" spans="1:9" ht="101.25" x14ac:dyDescent="0.25">
      <c r="A5" s="28" t="s">
        <v>231</v>
      </c>
      <c r="B5" s="29" t="s">
        <v>17</v>
      </c>
      <c r="C5" s="24">
        <v>3994</v>
      </c>
      <c r="D5" s="24">
        <v>40077</v>
      </c>
      <c r="E5" s="24">
        <v>31734</v>
      </c>
      <c r="F5" s="25">
        <v>1.2629999999999999</v>
      </c>
      <c r="G5" s="24">
        <v>58658</v>
      </c>
      <c r="H5" s="24">
        <v>69300</v>
      </c>
      <c r="I5" s="24">
        <v>69300</v>
      </c>
    </row>
    <row r="6" spans="1:9" ht="45" x14ac:dyDescent="0.25">
      <c r="A6" s="23" t="s">
        <v>50</v>
      </c>
      <c r="B6" s="22" t="s">
        <v>17</v>
      </c>
      <c r="C6" s="24">
        <v>1657</v>
      </c>
      <c r="D6" s="24">
        <v>12145</v>
      </c>
      <c r="E6" s="24">
        <v>4500</v>
      </c>
      <c r="F6" s="25">
        <v>2.6989999999999998</v>
      </c>
      <c r="G6" s="24">
        <v>18070</v>
      </c>
      <c r="H6" s="24">
        <v>18777</v>
      </c>
      <c r="I6" s="24">
        <v>18777</v>
      </c>
    </row>
    <row r="7" spans="1:9" x14ac:dyDescent="0.25">
      <c r="A7" s="488" t="s">
        <v>255</v>
      </c>
      <c r="B7" s="488"/>
      <c r="C7" s="488"/>
      <c r="D7" s="488"/>
      <c r="E7" s="488"/>
      <c r="F7" s="488"/>
      <c r="G7" s="488"/>
      <c r="H7" s="488"/>
      <c r="I7" s="488"/>
    </row>
    <row r="8" spans="1:9" ht="45" x14ac:dyDescent="0.25">
      <c r="A8" s="23" t="s">
        <v>232</v>
      </c>
      <c r="B8" s="22" t="s">
        <v>30</v>
      </c>
      <c r="C8" s="27">
        <v>0.33</v>
      </c>
      <c r="D8" s="27">
        <v>0.28000000000000003</v>
      </c>
      <c r="E8" s="27">
        <v>0.35</v>
      </c>
      <c r="F8" s="25">
        <v>0.8</v>
      </c>
      <c r="G8" s="25">
        <v>0.35</v>
      </c>
      <c r="H8" s="25">
        <v>0.35</v>
      </c>
      <c r="I8" s="25">
        <v>0.35</v>
      </c>
    </row>
    <row r="9" spans="1:9" ht="78.75" x14ac:dyDescent="0.25">
      <c r="A9" s="23" t="s">
        <v>233</v>
      </c>
      <c r="B9" s="22" t="s">
        <v>37</v>
      </c>
      <c r="C9" s="24">
        <v>4500</v>
      </c>
      <c r="D9" s="22">
        <v>347</v>
      </c>
      <c r="E9" s="22">
        <v>900</v>
      </c>
      <c r="F9" s="25">
        <v>0.38600000000000001</v>
      </c>
      <c r="G9" s="22">
        <v>900</v>
      </c>
      <c r="H9" s="22">
        <v>900</v>
      </c>
      <c r="I9" s="22">
        <v>900</v>
      </c>
    </row>
  </sheetData>
  <mergeCells count="10">
    <mergeCell ref="A1:I1"/>
    <mergeCell ref="A7:I7"/>
    <mergeCell ref="A2:I2"/>
    <mergeCell ref="A3:A4"/>
    <mergeCell ref="B3:B4"/>
    <mergeCell ref="C3:C4"/>
    <mergeCell ref="D3:D4"/>
    <mergeCell ref="E3:E4"/>
    <mergeCell ref="F3:F4"/>
    <mergeCell ref="G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D16" sqref="D16"/>
    </sheetView>
  </sheetViews>
  <sheetFormatPr defaultRowHeight="15.75" x14ac:dyDescent="0.25"/>
  <cols>
    <col min="1" max="1" width="17.875" customWidth="1"/>
  </cols>
  <sheetData>
    <row r="1" spans="1:9" x14ac:dyDescent="0.25">
      <c r="A1" s="487" t="s">
        <v>244</v>
      </c>
      <c r="B1" s="487"/>
      <c r="C1" s="487"/>
      <c r="D1" s="487"/>
      <c r="E1" s="487"/>
      <c r="F1" s="487"/>
      <c r="G1" s="487"/>
      <c r="H1" s="487"/>
      <c r="I1" s="487"/>
    </row>
    <row r="2" spans="1:9" x14ac:dyDescent="0.25">
      <c r="A2" s="488" t="s">
        <v>256</v>
      </c>
      <c r="B2" s="488"/>
      <c r="C2" s="488"/>
      <c r="D2" s="488"/>
      <c r="E2" s="488"/>
      <c r="F2" s="488"/>
      <c r="G2" s="488"/>
      <c r="H2" s="488"/>
      <c r="I2" s="488"/>
    </row>
    <row r="3" spans="1:9" x14ac:dyDescent="0.25">
      <c r="A3" s="489" t="s">
        <v>161</v>
      </c>
      <c r="B3" s="489" t="s">
        <v>10</v>
      </c>
      <c r="C3" s="490" t="s">
        <v>207</v>
      </c>
      <c r="D3" s="490" t="s">
        <v>208</v>
      </c>
      <c r="E3" s="490" t="s">
        <v>209</v>
      </c>
      <c r="F3" s="491" t="s">
        <v>14</v>
      </c>
      <c r="G3" s="489" t="s">
        <v>210</v>
      </c>
      <c r="H3" s="489"/>
      <c r="I3" s="489"/>
    </row>
    <row r="4" spans="1:9" x14ac:dyDescent="0.25">
      <c r="A4" s="489"/>
      <c r="B4" s="489"/>
      <c r="C4" s="490"/>
      <c r="D4" s="490"/>
      <c r="E4" s="490"/>
      <c r="F4" s="491"/>
      <c r="G4" s="22">
        <v>2013</v>
      </c>
      <c r="H4" s="22">
        <v>2014</v>
      </c>
      <c r="I4" s="22">
        <v>2015</v>
      </c>
    </row>
    <row r="5" spans="1:9" x14ac:dyDescent="0.25">
      <c r="A5" s="23" t="s">
        <v>118</v>
      </c>
      <c r="B5" s="22" t="s">
        <v>17</v>
      </c>
      <c r="C5" s="22">
        <v>0</v>
      </c>
      <c r="D5" s="31">
        <v>3446</v>
      </c>
      <c r="E5" s="24">
        <v>6000</v>
      </c>
      <c r="F5" s="25">
        <v>0.57399999999999995</v>
      </c>
      <c r="G5" s="24">
        <v>5500</v>
      </c>
      <c r="H5" s="24">
        <v>6000</v>
      </c>
      <c r="I5" s="24">
        <v>6000</v>
      </c>
    </row>
    <row r="6" spans="1:9" ht="33.75" x14ac:dyDescent="0.25">
      <c r="A6" s="23" t="s">
        <v>234</v>
      </c>
      <c r="B6" s="22" t="s">
        <v>17</v>
      </c>
      <c r="C6" s="22">
        <v>3</v>
      </c>
      <c r="D6" s="30">
        <v>26</v>
      </c>
      <c r="E6" s="22">
        <v>26</v>
      </c>
      <c r="F6" s="25">
        <v>1</v>
      </c>
      <c r="G6" s="22">
        <v>26</v>
      </c>
      <c r="H6" s="22">
        <v>26</v>
      </c>
      <c r="I6" s="22">
        <v>26</v>
      </c>
    </row>
    <row r="7" spans="1:9" ht="22.5" x14ac:dyDescent="0.25">
      <c r="A7" s="23" t="s">
        <v>130</v>
      </c>
      <c r="B7" s="22" t="s">
        <v>17</v>
      </c>
      <c r="C7" s="22">
        <v>0</v>
      </c>
      <c r="D7" s="30">
        <v>10</v>
      </c>
      <c r="E7" s="22">
        <v>10</v>
      </c>
      <c r="F7" s="25">
        <v>1</v>
      </c>
      <c r="G7" s="22">
        <v>10</v>
      </c>
      <c r="H7" s="22">
        <v>10</v>
      </c>
      <c r="I7" s="22">
        <v>10</v>
      </c>
    </row>
    <row r="8" spans="1:9" ht="22.5" x14ac:dyDescent="0.25">
      <c r="A8" s="23" t="s">
        <v>235</v>
      </c>
      <c r="B8" s="22" t="s">
        <v>17</v>
      </c>
      <c r="C8" s="22">
        <v>43</v>
      </c>
      <c r="D8" s="30">
        <v>970</v>
      </c>
      <c r="E8" s="22">
        <v>200</v>
      </c>
      <c r="F8" s="25">
        <v>4.8499999999999996</v>
      </c>
      <c r="G8" s="22">
        <v>974</v>
      </c>
      <c r="H8" s="22">
        <v>974</v>
      </c>
      <c r="I8" s="22">
        <v>974</v>
      </c>
    </row>
    <row r="9" spans="1:9" ht="33.75" x14ac:dyDescent="0.25">
      <c r="A9" s="23" t="s">
        <v>137</v>
      </c>
      <c r="B9" s="22" t="s">
        <v>17</v>
      </c>
      <c r="C9" s="22">
        <v>0</v>
      </c>
      <c r="D9" s="30">
        <v>114</v>
      </c>
      <c r="E9" s="22">
        <v>240</v>
      </c>
      <c r="F9" s="25">
        <v>0.47499999999999998</v>
      </c>
      <c r="G9" s="22">
        <v>192</v>
      </c>
      <c r="H9" s="22">
        <v>224</v>
      </c>
      <c r="I9" s="22">
        <v>243</v>
      </c>
    </row>
    <row r="10" spans="1:9" ht="56.25" x14ac:dyDescent="0.25">
      <c r="A10" s="23" t="s">
        <v>236</v>
      </c>
      <c r="B10" s="22" t="s">
        <v>30</v>
      </c>
      <c r="C10" s="25">
        <v>0.02</v>
      </c>
      <c r="D10" s="32">
        <v>5.6000000000000001E-2</v>
      </c>
      <c r="E10" s="25">
        <v>0.57799999999999996</v>
      </c>
      <c r="F10" s="25">
        <v>9.7000000000000003E-2</v>
      </c>
      <c r="G10" s="25">
        <v>0.53</v>
      </c>
      <c r="H10" s="25">
        <v>0.65</v>
      </c>
      <c r="I10" s="25">
        <v>0.66</v>
      </c>
    </row>
    <row r="11" spans="1:9" x14ac:dyDescent="0.25">
      <c r="A11" s="488" t="s">
        <v>257</v>
      </c>
      <c r="B11" s="488"/>
      <c r="C11" s="488"/>
      <c r="D11" s="488"/>
      <c r="E11" s="488"/>
      <c r="F11" s="488"/>
      <c r="G11" s="488"/>
      <c r="H11" s="488"/>
      <c r="I11" s="488"/>
    </row>
    <row r="12" spans="1:9" ht="56.25" x14ac:dyDescent="0.25">
      <c r="A12" s="23" t="s">
        <v>237</v>
      </c>
      <c r="B12" s="22" t="s">
        <v>30</v>
      </c>
      <c r="C12" s="25">
        <v>0</v>
      </c>
      <c r="D12" s="25">
        <v>0</v>
      </c>
      <c r="E12" s="25">
        <v>1</v>
      </c>
      <c r="F12" s="25">
        <v>0</v>
      </c>
      <c r="G12" s="25">
        <v>1</v>
      </c>
      <c r="H12" s="25">
        <v>1</v>
      </c>
      <c r="I12" s="25">
        <v>1</v>
      </c>
    </row>
    <row r="13" spans="1:9" ht="45" x14ac:dyDescent="0.25">
      <c r="A13" s="23" t="s">
        <v>123</v>
      </c>
      <c r="B13" s="22" t="s">
        <v>17</v>
      </c>
      <c r="C13" s="22">
        <v>73</v>
      </c>
      <c r="D13" s="35">
        <v>85</v>
      </c>
      <c r="E13" s="22">
        <v>82</v>
      </c>
      <c r="F13" s="25">
        <v>1.036</v>
      </c>
      <c r="G13" s="22">
        <v>82</v>
      </c>
      <c r="H13" s="22">
        <v>82</v>
      </c>
      <c r="I13" s="22">
        <v>82</v>
      </c>
    </row>
    <row r="14" spans="1:9" ht="33.75" x14ac:dyDescent="0.25">
      <c r="A14" s="23" t="s">
        <v>131</v>
      </c>
      <c r="B14" s="22" t="s">
        <v>30</v>
      </c>
      <c r="C14" s="25">
        <v>0.18</v>
      </c>
      <c r="D14" s="34">
        <v>0.156</v>
      </c>
      <c r="E14" s="25">
        <v>0.21</v>
      </c>
      <c r="F14" s="25">
        <v>0.74399999999999999</v>
      </c>
      <c r="G14" s="22" t="s">
        <v>39</v>
      </c>
      <c r="H14" s="22" t="s">
        <v>39</v>
      </c>
      <c r="I14" s="22" t="s">
        <v>39</v>
      </c>
    </row>
    <row r="15" spans="1:9" ht="33.75" x14ac:dyDescent="0.25">
      <c r="A15" s="23" t="s">
        <v>238</v>
      </c>
      <c r="B15" s="22" t="s">
        <v>30</v>
      </c>
      <c r="C15" s="25">
        <v>1.7999999999999999E-2</v>
      </c>
      <c r="D15" s="34">
        <v>2.5000000000000001E-2</v>
      </c>
      <c r="E15" s="25">
        <v>0.02</v>
      </c>
      <c r="F15" s="25">
        <v>1.2250000000000001</v>
      </c>
      <c r="G15" s="25">
        <v>0.02</v>
      </c>
      <c r="H15" s="25">
        <v>0.02</v>
      </c>
      <c r="I15" s="25">
        <v>0.02</v>
      </c>
    </row>
    <row r="16" spans="1:9" ht="45" x14ac:dyDescent="0.25">
      <c r="A16" s="23" t="s">
        <v>139</v>
      </c>
      <c r="B16" s="22" t="s">
        <v>30</v>
      </c>
      <c r="C16" s="25">
        <v>0</v>
      </c>
      <c r="D16" s="34">
        <v>0.45100000000000001</v>
      </c>
      <c r="E16" s="25">
        <v>1</v>
      </c>
      <c r="F16" s="25">
        <v>0.45100000000000001</v>
      </c>
      <c r="G16" s="25">
        <v>0.79</v>
      </c>
      <c r="H16" s="25">
        <v>0.92</v>
      </c>
      <c r="I16" s="25">
        <v>1</v>
      </c>
    </row>
    <row r="17" spans="1:9" ht="56.25" x14ac:dyDescent="0.25">
      <c r="A17" s="23" t="s">
        <v>239</v>
      </c>
      <c r="B17" s="22" t="s">
        <v>17</v>
      </c>
      <c r="C17" s="22">
        <v>11</v>
      </c>
      <c r="D17" s="35">
        <v>18</v>
      </c>
      <c r="E17" s="22">
        <v>110</v>
      </c>
      <c r="F17" s="25">
        <v>0.16400000000000001</v>
      </c>
      <c r="G17" s="22">
        <v>96</v>
      </c>
      <c r="H17" s="22">
        <v>117</v>
      </c>
      <c r="I17" s="22">
        <v>119</v>
      </c>
    </row>
  </sheetData>
  <mergeCells count="10">
    <mergeCell ref="A1:I1"/>
    <mergeCell ref="A11:I11"/>
    <mergeCell ref="A2:I2"/>
    <mergeCell ref="A3:A4"/>
    <mergeCell ref="B3:B4"/>
    <mergeCell ref="C3:C4"/>
    <mergeCell ref="D3:D4"/>
    <mergeCell ref="E3:E4"/>
    <mergeCell ref="F3:F4"/>
    <mergeCell ref="G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D5" sqref="D5"/>
    </sheetView>
  </sheetViews>
  <sheetFormatPr defaultRowHeight="15.75" x14ac:dyDescent="0.25"/>
  <sheetData>
    <row r="1" spans="1:9" x14ac:dyDescent="0.25">
      <c r="A1" s="487" t="s">
        <v>245</v>
      </c>
      <c r="B1" s="487"/>
      <c r="C1" s="487"/>
      <c r="D1" s="487"/>
      <c r="E1" s="487"/>
      <c r="F1" s="487"/>
      <c r="G1" s="487"/>
      <c r="H1" s="487"/>
      <c r="I1" s="487"/>
    </row>
    <row r="2" spans="1:9" x14ac:dyDescent="0.25">
      <c r="A2" s="488" t="s">
        <v>259</v>
      </c>
      <c r="B2" s="488"/>
      <c r="C2" s="488"/>
      <c r="D2" s="488"/>
      <c r="E2" s="488"/>
      <c r="F2" s="488"/>
      <c r="G2" s="488"/>
      <c r="H2" s="488"/>
      <c r="I2" s="488"/>
    </row>
    <row r="3" spans="1:9" x14ac:dyDescent="0.25">
      <c r="A3" s="489" t="s">
        <v>161</v>
      </c>
      <c r="B3" s="489" t="s">
        <v>10</v>
      </c>
      <c r="C3" s="490" t="s">
        <v>207</v>
      </c>
      <c r="D3" s="490" t="s">
        <v>208</v>
      </c>
      <c r="E3" s="490" t="s">
        <v>209</v>
      </c>
      <c r="F3" s="491" t="s">
        <v>14</v>
      </c>
      <c r="G3" s="489" t="s">
        <v>210</v>
      </c>
      <c r="H3" s="489"/>
      <c r="I3" s="489"/>
    </row>
    <row r="4" spans="1:9" x14ac:dyDescent="0.25">
      <c r="A4" s="489"/>
      <c r="B4" s="489"/>
      <c r="C4" s="490"/>
      <c r="D4" s="490"/>
      <c r="E4" s="490"/>
      <c r="F4" s="491"/>
      <c r="G4" s="22">
        <v>2013</v>
      </c>
      <c r="H4" s="22">
        <v>2014</v>
      </c>
      <c r="I4" s="22">
        <v>2015</v>
      </c>
    </row>
    <row r="5" spans="1:9" ht="45" x14ac:dyDescent="0.25">
      <c r="A5" s="23" t="s">
        <v>240</v>
      </c>
      <c r="B5" s="22" t="s">
        <v>17</v>
      </c>
      <c r="C5" s="22">
        <v>0</v>
      </c>
      <c r="D5" s="22">
        <v>21</v>
      </c>
      <c r="E5" s="22">
        <v>22</v>
      </c>
      <c r="F5" s="25">
        <v>0.95499999999999996</v>
      </c>
      <c r="G5" s="22" t="s">
        <v>39</v>
      </c>
      <c r="H5" s="22" t="s">
        <v>39</v>
      </c>
      <c r="I5" s="22" t="s">
        <v>39</v>
      </c>
    </row>
    <row r="6" spans="1:9" x14ac:dyDescent="0.25">
      <c r="A6" s="488" t="s">
        <v>258</v>
      </c>
      <c r="B6" s="488"/>
      <c r="C6" s="488"/>
      <c r="D6" s="488"/>
      <c r="E6" s="488"/>
      <c r="F6" s="488"/>
      <c r="G6" s="488"/>
      <c r="H6" s="488"/>
      <c r="I6" s="488"/>
    </row>
    <row r="7" spans="1:9" ht="67.5" x14ac:dyDescent="0.25">
      <c r="A7" s="23" t="s">
        <v>241</v>
      </c>
      <c r="B7" s="22" t="s">
        <v>30</v>
      </c>
      <c r="C7" s="25">
        <v>0.38</v>
      </c>
      <c r="D7" s="25">
        <v>0.57999999999999996</v>
      </c>
      <c r="E7" s="25">
        <v>0.42</v>
      </c>
      <c r="F7" s="25">
        <v>1.381</v>
      </c>
      <c r="G7" s="22" t="s">
        <v>39</v>
      </c>
      <c r="H7" s="22" t="s">
        <v>39</v>
      </c>
      <c r="I7" s="22" t="s">
        <v>39</v>
      </c>
    </row>
  </sheetData>
  <mergeCells count="10">
    <mergeCell ref="A1:I1"/>
    <mergeCell ref="A6:I6"/>
    <mergeCell ref="A2:I2"/>
    <mergeCell ref="A3:A4"/>
    <mergeCell ref="B3:B4"/>
    <mergeCell ref="C3:C4"/>
    <mergeCell ref="D3:D4"/>
    <mergeCell ref="E3:E4"/>
    <mergeCell ref="F3:F4"/>
    <mergeCell ref="G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4692C4A200411144856277260BA644C6" ma:contentTypeVersion="0" ma:contentTypeDescription="Izveidot jaunu dokumentu." ma:contentTypeScope="" ma:versionID="3dde14892d7ebf02d76aecd4de353120">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19B3F3-C883-48B3-9BB7-F39ABD9C360F}">
  <ds:schemaRefs>
    <ds:schemaRef ds:uri="http://schemas.microsoft.com/office/2006/metadata/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A4A7CF7-935E-4F07-8363-856CAC308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5EF24FB-63CE-4767-B893-BEF0E5C649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iznākuma_rezultata_raditaji</vt:lpstr>
      <vt:lpstr>ietekmes raditaji</vt:lpstr>
      <vt:lpstr>4.1. </vt:lpstr>
      <vt:lpstr>4.2.</vt:lpstr>
      <vt:lpstr>4.3.</vt:lpstr>
      <vt:lpstr>4.4.</vt:lpstr>
      <vt:lpstr>4.5.</vt:lpstr>
      <vt:lpstr>4.6.</vt:lpstr>
      <vt:lpstr>'ietekmes raditaji'!Print_Area</vt:lpstr>
      <vt:lpstr>iznākuma_rezultata_raditaji!Print_Area</vt:lpstr>
      <vt:lpstr>iznākuma_rezultata_raditaji!Print_Titles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Pukse ESFUD PIUN</dc:creator>
  <cp:lastModifiedBy>Jeļena Fiļimonova</cp:lastModifiedBy>
  <cp:lastPrinted>2016-08-26T07:14:58Z</cp:lastPrinted>
  <dcterms:created xsi:type="dcterms:W3CDTF">2011-02-18T12:15:39Z</dcterms:created>
  <dcterms:modified xsi:type="dcterms:W3CDTF">2017-09-20T13:47:22Z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0x0101004692C4A200411144856277260BA644C6</vt:lpwstr>
  </property>
</Properties>
</file>